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hidePivotFieldList="1" defaultThemeVersion="124226"/>
  <mc:AlternateContent xmlns:mc="http://schemas.openxmlformats.org/markup-compatibility/2006">
    <mc:Choice Requires="x15">
      <x15ac:absPath xmlns:x15ac="http://schemas.microsoft.com/office/spreadsheetml/2010/11/ac" url="N:\DIPLO_ORC\USUÁRIOS\03 - LUCAS - ENG\2025\01 - ORÇAMENTOS\01 - ORÇ 011-25-DORC (IRIGAÇÃO ÁREAS VERDES CATEDRAL DE BRASÍLIA)\ORÇAMENTO\ORÇAMENTO\"/>
    </mc:Choice>
  </mc:AlternateContent>
  <xr:revisionPtr revIDLastSave="0" documentId="13_ncr:1_{5A6F2960-328F-4335-8AAC-218606FB4FA7}" xr6:coauthVersionLast="47" xr6:coauthVersionMax="47" xr10:uidLastSave="{00000000-0000-0000-0000-000000000000}"/>
  <bookViews>
    <workbookView xWindow="-120" yWindow="-120" windowWidth="29040" windowHeight="15720" tabRatio="891" xr2:uid="{00000000-000D-0000-FFFF-FFFF00000000}"/>
  </bookViews>
  <sheets>
    <sheet name="011.25-CAPA" sheetId="4" r:id="rId1"/>
    <sheet name="011.01-25-ADM OBRA" sheetId="54" r:id="rId2"/>
    <sheet name="011.02-23-SISTEMA DE IRRIGAÇÃO" sheetId="53" r:id="rId3"/>
    <sheet name="007-23-CCU's" sheetId="15" r:id="rId4"/>
    <sheet name="007-23-COTAÇÃO" sheetId="66" r:id="rId5"/>
    <sheet name="007-23-CRO.OBRA" sheetId="57" r:id="rId6"/>
    <sheet name="007-23-ABC" sheetId="43" r:id="rId7"/>
    <sheet name="Pequenas Obras SEM" sheetId="70" r:id="rId8"/>
    <sheet name="Materiais SEM" sheetId="71" r:id="rId9"/>
    <sheet name="Encargos" sheetId="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_SM1" localSheetId="6">#REF!</definedName>
    <definedName name="__SM1" localSheetId="3">#REF!</definedName>
    <definedName name="__SM1" localSheetId="5">#REF!</definedName>
    <definedName name="__SM1" localSheetId="1">#REF!</definedName>
    <definedName name="__SM1" localSheetId="2">#REF!</definedName>
    <definedName name="__SM1" localSheetId="0">#REF!</definedName>
    <definedName name="__SM1" localSheetId="9">#REF!</definedName>
    <definedName name="__SM1" localSheetId="8">#REF!</definedName>
    <definedName name="__SM1" localSheetId="7">#REF!</definedName>
    <definedName name="__SM1">#REF!</definedName>
    <definedName name="__SM10" localSheetId="6">#REF!</definedName>
    <definedName name="__SM10" localSheetId="5">#REF!</definedName>
    <definedName name="__SM10" localSheetId="1">#REF!</definedName>
    <definedName name="__SM10" localSheetId="2">#REF!</definedName>
    <definedName name="__SM10" localSheetId="0">#REF!</definedName>
    <definedName name="__SM10" localSheetId="9">#REF!</definedName>
    <definedName name="__SM10">#REF!</definedName>
    <definedName name="__SM11" localSheetId="6">#REF!</definedName>
    <definedName name="__SM11" localSheetId="5">#REF!</definedName>
    <definedName name="__SM11" localSheetId="1">#REF!</definedName>
    <definedName name="__SM11" localSheetId="2">#REF!</definedName>
    <definedName name="__SM11" localSheetId="0">#REF!</definedName>
    <definedName name="__SM11" localSheetId="9">#REF!</definedName>
    <definedName name="__SM11">#REF!</definedName>
    <definedName name="__SM12" localSheetId="6">#REF!</definedName>
    <definedName name="__SM12" localSheetId="5">#REF!</definedName>
    <definedName name="__SM12" localSheetId="1">#REF!</definedName>
    <definedName name="__SM12" localSheetId="2">#REF!</definedName>
    <definedName name="__SM12">#REF!</definedName>
    <definedName name="__sm13" localSheetId="6">#REF!</definedName>
    <definedName name="__sm13" localSheetId="5">#REF!</definedName>
    <definedName name="__sm13" localSheetId="1">#REF!</definedName>
    <definedName name="__sm13" localSheetId="2">#REF!</definedName>
    <definedName name="__sm13">#REF!</definedName>
    <definedName name="__SM2" localSheetId="6">#REF!</definedName>
    <definedName name="__SM2" localSheetId="5">#REF!</definedName>
    <definedName name="__SM2" localSheetId="1">#REF!</definedName>
    <definedName name="__SM2" localSheetId="2">#REF!</definedName>
    <definedName name="__SM2">#REF!</definedName>
    <definedName name="__SM3" localSheetId="6">#REF!</definedName>
    <definedName name="__SM3" localSheetId="5">#REF!</definedName>
    <definedName name="__SM3" localSheetId="1">#REF!</definedName>
    <definedName name="__SM3" localSheetId="2">#REF!</definedName>
    <definedName name="__SM3">#REF!</definedName>
    <definedName name="__SM4" localSheetId="6">#REF!</definedName>
    <definedName name="__SM4" localSheetId="5">#REF!</definedName>
    <definedName name="__SM4" localSheetId="1">#REF!</definedName>
    <definedName name="__SM4" localSheetId="2">#REF!</definedName>
    <definedName name="__SM4">#REF!</definedName>
    <definedName name="__SM5" localSheetId="6">#REF!</definedName>
    <definedName name="__SM5" localSheetId="5">#REF!</definedName>
    <definedName name="__SM5" localSheetId="1">#REF!</definedName>
    <definedName name="__SM5" localSheetId="2">#REF!</definedName>
    <definedName name="__SM5">#REF!</definedName>
    <definedName name="__SM6" localSheetId="6">#REF!</definedName>
    <definedName name="__SM6" localSheetId="5">#REF!</definedName>
    <definedName name="__SM6" localSheetId="1">#REF!</definedName>
    <definedName name="__SM6" localSheetId="2">#REF!</definedName>
    <definedName name="__SM6">#REF!</definedName>
    <definedName name="__SM7" localSheetId="6">#REF!</definedName>
    <definedName name="__SM7" localSheetId="5">#REF!</definedName>
    <definedName name="__SM7" localSheetId="1">#REF!</definedName>
    <definedName name="__SM7" localSheetId="2">#REF!</definedName>
    <definedName name="__SM7">#REF!</definedName>
    <definedName name="__SM8" localSheetId="6">#REF!</definedName>
    <definedName name="__SM8" localSheetId="5">#REF!</definedName>
    <definedName name="__SM8" localSheetId="1">#REF!</definedName>
    <definedName name="__SM8" localSheetId="2">#REF!</definedName>
    <definedName name="__SM8">#REF!</definedName>
    <definedName name="__SM9" localSheetId="6">#REF!</definedName>
    <definedName name="__SM9" localSheetId="5">#REF!</definedName>
    <definedName name="__SM9" localSheetId="1">#REF!</definedName>
    <definedName name="__SM9" localSheetId="2">#REF!</definedName>
    <definedName name="__SM9">#REF!</definedName>
    <definedName name="_1Excel_BuiltIn_Print_Area_1_1" localSheetId="1">#REF!</definedName>
    <definedName name="_1Excel_BuiltIn_Print_Area_1_1" localSheetId="2">#REF!</definedName>
    <definedName name="_1Excel_BuiltIn_Print_Area_1_1">#REF!</definedName>
    <definedName name="_xlnm._FilterDatabase" localSheetId="6" hidden="1">'007-23-ABC'!$A$10:$K$157</definedName>
    <definedName name="_xlnm._FilterDatabase" localSheetId="3" hidden="1">'007-23-CCU''s'!$A$10:$H$939</definedName>
    <definedName name="_xlnm._FilterDatabase" localSheetId="4" hidden="1">'007-23-COTAÇÃO'!$A$8:$G$873</definedName>
    <definedName name="_xlnm._FilterDatabase" localSheetId="1" hidden="1">'011.01-25-ADM OBRA'!$A$11:$J$68</definedName>
    <definedName name="_xlnm._FilterDatabase" localSheetId="2" hidden="1">'011.02-23-SISTEMA DE IRRIGAÇÃO'!$A$11:$J$150</definedName>
    <definedName name="_SM1" localSheetId="6">#REF!</definedName>
    <definedName name="_SM1" localSheetId="3">#REF!</definedName>
    <definedName name="_SM1" localSheetId="5">#REF!</definedName>
    <definedName name="_SM1" localSheetId="1">#REF!</definedName>
    <definedName name="_SM1" localSheetId="2">#REF!</definedName>
    <definedName name="_SM1" localSheetId="0">#REF!</definedName>
    <definedName name="_SM1" localSheetId="9">#REF!</definedName>
    <definedName name="_SM1">#REF!</definedName>
    <definedName name="_SM10" localSheetId="6">#REF!</definedName>
    <definedName name="_SM10" localSheetId="5">#REF!</definedName>
    <definedName name="_SM10" localSheetId="1">#REF!</definedName>
    <definedName name="_SM10" localSheetId="2">#REF!</definedName>
    <definedName name="_SM10" localSheetId="0">#REF!</definedName>
    <definedName name="_SM10" localSheetId="9">#REF!</definedName>
    <definedName name="_SM10">#REF!</definedName>
    <definedName name="_SM11" localSheetId="6">#REF!</definedName>
    <definedName name="_SM11" localSheetId="5">#REF!</definedName>
    <definedName name="_SM11" localSheetId="1">#REF!</definedName>
    <definedName name="_SM11" localSheetId="2">#REF!</definedName>
    <definedName name="_SM11">#REF!</definedName>
    <definedName name="_SM12" localSheetId="6">#REF!</definedName>
    <definedName name="_SM12" localSheetId="5">#REF!</definedName>
    <definedName name="_SM12" localSheetId="1">#REF!</definedName>
    <definedName name="_SM12" localSheetId="2">#REF!</definedName>
    <definedName name="_SM12">#REF!</definedName>
    <definedName name="_sm13" localSheetId="6">#REF!</definedName>
    <definedName name="_sm13" localSheetId="5">#REF!</definedName>
    <definedName name="_sm13" localSheetId="1">#REF!</definedName>
    <definedName name="_sm13" localSheetId="2">#REF!</definedName>
    <definedName name="_sm13">#REF!</definedName>
    <definedName name="_SM2" localSheetId="6">#REF!</definedName>
    <definedName name="_SM2" localSheetId="5">#REF!</definedName>
    <definedName name="_SM2" localSheetId="1">#REF!</definedName>
    <definedName name="_SM2" localSheetId="2">#REF!</definedName>
    <definedName name="_SM2">#REF!</definedName>
    <definedName name="_SM3" localSheetId="6">#REF!</definedName>
    <definedName name="_SM3" localSheetId="5">#REF!</definedName>
    <definedName name="_SM3" localSheetId="1">#REF!</definedName>
    <definedName name="_SM3" localSheetId="2">#REF!</definedName>
    <definedName name="_SM3">#REF!</definedName>
    <definedName name="_SM35" localSheetId="1">#REF!</definedName>
    <definedName name="_SM35" localSheetId="2">#REF!</definedName>
    <definedName name="_SM35">#REF!</definedName>
    <definedName name="_SM4" localSheetId="6">#REF!</definedName>
    <definedName name="_SM4" localSheetId="5">#REF!</definedName>
    <definedName name="_SM4" localSheetId="1">#REF!</definedName>
    <definedName name="_SM4" localSheetId="2">#REF!</definedName>
    <definedName name="_SM4">#REF!</definedName>
    <definedName name="_SM5" localSheetId="6">#REF!</definedName>
    <definedName name="_SM5" localSheetId="5">#REF!</definedName>
    <definedName name="_SM5" localSheetId="1">#REF!</definedName>
    <definedName name="_SM5" localSheetId="2">#REF!</definedName>
    <definedName name="_SM5">#REF!</definedName>
    <definedName name="_SM6" localSheetId="6">#REF!</definedName>
    <definedName name="_SM6" localSheetId="5">#REF!</definedName>
    <definedName name="_SM6" localSheetId="1">#REF!</definedName>
    <definedName name="_SM6" localSheetId="2">#REF!</definedName>
    <definedName name="_SM6">#REF!</definedName>
    <definedName name="_SM66" localSheetId="6">#REF!</definedName>
    <definedName name="_SM66" localSheetId="1">#REF!</definedName>
    <definedName name="_SM66" localSheetId="2">#REF!</definedName>
    <definedName name="_SM66">#REF!</definedName>
    <definedName name="_SM7" localSheetId="6">#REF!</definedName>
    <definedName name="_SM7" localSheetId="5">#REF!</definedName>
    <definedName name="_SM7" localSheetId="1">#REF!</definedName>
    <definedName name="_SM7" localSheetId="2">#REF!</definedName>
    <definedName name="_SM7">#REF!</definedName>
    <definedName name="_SM8" localSheetId="6">#REF!</definedName>
    <definedName name="_SM8" localSheetId="5">#REF!</definedName>
    <definedName name="_SM8" localSheetId="1">#REF!</definedName>
    <definedName name="_SM8" localSheetId="2">#REF!</definedName>
    <definedName name="_SM8">#REF!</definedName>
    <definedName name="_SM9" localSheetId="6">#REF!</definedName>
    <definedName name="_SM9" localSheetId="5">#REF!</definedName>
    <definedName name="_SM9" localSheetId="1">#REF!</definedName>
    <definedName name="_SM9" localSheetId="2">#REF!</definedName>
    <definedName name="_SM9">#REF!</definedName>
    <definedName name="_sss" localSheetId="6">#REF!</definedName>
    <definedName name="_sss" localSheetId="5">#REF!</definedName>
    <definedName name="_sss" localSheetId="1">#REF!</definedName>
    <definedName name="_sss" localSheetId="2">#REF!</definedName>
    <definedName name="_sss">#REF!</definedName>
    <definedName name="aaaa" localSheetId="6">#REF!</definedName>
    <definedName name="aaaa" localSheetId="5">#REF!</definedName>
    <definedName name="aaaa" localSheetId="1">#REF!</definedName>
    <definedName name="aaaa" localSheetId="2">#REF!</definedName>
    <definedName name="aaaa">#REF!</definedName>
    <definedName name="aaaaaaaaaaa" localSheetId="6">#REF!</definedName>
    <definedName name="aaaaaaaaaaa" localSheetId="5">#REF!</definedName>
    <definedName name="aaaaaaaaaaa" localSheetId="1">#REF!</definedName>
    <definedName name="aaaaaaaaaaa" localSheetId="2">#REF!</definedName>
    <definedName name="aaaaaaaaaaa">#REF!</definedName>
    <definedName name="Administração" localSheetId="1">#REF!</definedName>
    <definedName name="Administração" localSheetId="2">#REF!</definedName>
    <definedName name="Administração">#REF!</definedName>
    <definedName name="_xlnm.Print_Area" localSheetId="6">'007-23-ABC'!$B$1:$K$159</definedName>
    <definedName name="_xlnm.Print_Area" localSheetId="3">'007-23-CCU''s'!$B$1:$H$939</definedName>
    <definedName name="_xlnm.Print_Area" localSheetId="4">'007-23-COTAÇÃO'!$A$1:$G$874</definedName>
    <definedName name="_xlnm.Print_Area" localSheetId="5">'007-23-CRO.OBRA'!$A$1:$O$34</definedName>
    <definedName name="_xlnm.Print_Area" localSheetId="1">'011.01-25-ADM OBRA'!$B$1:$J$71</definedName>
    <definedName name="_xlnm.Print_Area" localSheetId="2">'011.02-23-SISTEMA DE IRRIGAÇÃO'!$B$1:$J$152</definedName>
    <definedName name="_xlnm.Print_Area" localSheetId="0">'011.25-CAPA'!$A$2:$F$35</definedName>
    <definedName name="_xlnm.Print_Area" localSheetId="9">Encargos!$A$2:$D$44</definedName>
    <definedName name="_xlnm.Print_Area" localSheetId="8">'Materiais SEM'!$A$1:$I$39</definedName>
    <definedName name="_xlnm.Print_Area" localSheetId="7">'Pequenas Obras SEM'!$A$1:$I$39</definedName>
    <definedName name="_xlnm.Database" localSheetId="6">#REF!</definedName>
    <definedName name="_xlnm.Database" localSheetId="3">#REF!</definedName>
    <definedName name="_xlnm.Database" localSheetId="5">#REF!</definedName>
    <definedName name="_xlnm.Database" localSheetId="1">#REF!</definedName>
    <definedName name="_xlnm.Database" localSheetId="2">#REF!</definedName>
    <definedName name="_xlnm.Database" localSheetId="0">#REF!</definedName>
    <definedName name="_xlnm.Database" localSheetId="9">#REF!</definedName>
    <definedName name="_xlnm.Database" localSheetId="8">#REF!</definedName>
    <definedName name="_xlnm.Database" localSheetId="7">#REF!</definedName>
    <definedName name="_xlnm.Database">#REF!</definedName>
    <definedName name="BDI_1" localSheetId="6">[1]ORÇAMENTO!#REF!</definedName>
    <definedName name="BDI_1" localSheetId="1">[1]ORÇAMENTO!#REF!</definedName>
    <definedName name="BDI_1" localSheetId="2">[1]ORÇAMENTO!#REF!</definedName>
    <definedName name="BDI_1" localSheetId="8">[1]ORÇAMENTO!#REF!</definedName>
    <definedName name="BDI_1" localSheetId="7">[1]ORÇAMENTO!#REF!</definedName>
    <definedName name="BDI_1">[1]ORÇAMENTO!#REF!</definedName>
    <definedName name="BDI_10" localSheetId="6">#REF!</definedName>
    <definedName name="BDI_10" localSheetId="1">#REF!</definedName>
    <definedName name="BDI_10" localSheetId="2">#REF!</definedName>
    <definedName name="BDI_10" localSheetId="8">#REF!</definedName>
    <definedName name="BDI_10" localSheetId="7">#REF!</definedName>
    <definedName name="BDI_10">#REF!</definedName>
    <definedName name="BDI_11" localSheetId="6">#REF!</definedName>
    <definedName name="BDI_11" localSheetId="1">#REF!</definedName>
    <definedName name="BDI_11" localSheetId="2">#REF!</definedName>
    <definedName name="BDI_11">#REF!</definedName>
    <definedName name="BDI_2" localSheetId="6">#REF!</definedName>
    <definedName name="BDI_2" localSheetId="1">#REF!</definedName>
    <definedName name="BDI_2" localSheetId="2">#REF!</definedName>
    <definedName name="BDI_2">#REF!</definedName>
    <definedName name="BDI_3" localSheetId="6">#REF!</definedName>
    <definedName name="BDI_3" localSheetId="1">#REF!</definedName>
    <definedName name="BDI_3" localSheetId="2">#REF!</definedName>
    <definedName name="BDI_3">#REF!</definedName>
    <definedName name="BDI_4" localSheetId="6">#REF!</definedName>
    <definedName name="BDI_4" localSheetId="1">#REF!</definedName>
    <definedName name="BDI_4" localSheetId="2">#REF!</definedName>
    <definedName name="BDI_4">#REF!</definedName>
    <definedName name="BDI_5" localSheetId="6">#REF!</definedName>
    <definedName name="BDI_5" localSheetId="1">#REF!</definedName>
    <definedName name="BDI_5" localSheetId="2">#REF!</definedName>
    <definedName name="BDI_5">#REF!</definedName>
    <definedName name="BDI_6" localSheetId="6">#REF!</definedName>
    <definedName name="BDI_6" localSheetId="1">#REF!</definedName>
    <definedName name="BDI_6" localSheetId="2">#REF!</definedName>
    <definedName name="BDI_6">#REF!</definedName>
    <definedName name="BDI_7" localSheetId="6">#REF!</definedName>
    <definedName name="BDI_7" localSheetId="1">#REF!</definedName>
    <definedName name="BDI_7" localSheetId="2">#REF!</definedName>
    <definedName name="BDI_7">#REF!</definedName>
    <definedName name="BDI_8" localSheetId="6">#REF!</definedName>
    <definedName name="BDI_8" localSheetId="1">#REF!</definedName>
    <definedName name="BDI_8" localSheetId="2">#REF!</definedName>
    <definedName name="BDI_8">#REF!</definedName>
    <definedName name="BDI_9" localSheetId="6">#REF!</definedName>
    <definedName name="BDI_9" localSheetId="1">#REF!</definedName>
    <definedName name="BDI_9" localSheetId="2">#REF!</definedName>
    <definedName name="BDI_9">#REF!</definedName>
    <definedName name="Betune" localSheetId="6">#REF!</definedName>
    <definedName name="Betune" localSheetId="5">#REF!</definedName>
    <definedName name="Betune" localSheetId="1">#REF!</definedName>
    <definedName name="Betune" localSheetId="2">#REF!</definedName>
    <definedName name="Betune" localSheetId="0">#REF!</definedName>
    <definedName name="Betune" localSheetId="9">#REF!</definedName>
    <definedName name="Betune">#REF!</definedName>
    <definedName name="COLETA" localSheetId="5">'[2]111-17-COTAÇÃO'!$A$9:$D$1215</definedName>
    <definedName name="COLETA" localSheetId="1">'[2]111-17-COTAÇÃO'!$A$9:$D$1215</definedName>
    <definedName name="COLETA" localSheetId="8">'[2]111-17-COTAÇÃO'!$A$9:$D$1215</definedName>
    <definedName name="COLETA" localSheetId="7">'[2]111-17-COTAÇÃO'!$A$9:$D$1215</definedName>
    <definedName name="COLETA">'[3]111-17-COTAÇÃO'!$A$9:$D$1215</definedName>
    <definedName name="comp2" localSheetId="6">[4]PLANILHA!#REF!</definedName>
    <definedName name="comp2" localSheetId="1">[4]PLANILHA!#REF!</definedName>
    <definedName name="comp2" localSheetId="2">[4]PLANILHA!#REF!</definedName>
    <definedName name="comp2" localSheetId="0">[4]PLANILHA!#REF!</definedName>
    <definedName name="comp2" localSheetId="9">[4]PLANILHA!#REF!</definedName>
    <definedName name="comp2" localSheetId="8">[4]PLANILHA!#REF!</definedName>
    <definedName name="comp2" localSheetId="7">[4]PLANILHA!#REF!</definedName>
    <definedName name="comp2">[4]PLANILHA!#REF!</definedName>
    <definedName name="compinst." localSheetId="6">[5]PLANILHA!#REF!</definedName>
    <definedName name="compinst." localSheetId="1">[5]PLANILHA!#REF!</definedName>
    <definedName name="compinst." localSheetId="2">[5]PLANILHA!#REF!</definedName>
    <definedName name="compinst." localSheetId="0">[5]PLANILHA!#REF!</definedName>
    <definedName name="compinst." localSheetId="9">[5]PLANILHA!#REF!</definedName>
    <definedName name="compinst." localSheetId="8">[5]PLANILHA!#REF!</definedName>
    <definedName name="compinst." localSheetId="7">[5]PLANILHA!#REF!</definedName>
    <definedName name="compinst.">[5]PLANILHA!#REF!</definedName>
    <definedName name="_xlnm.Criteria" localSheetId="1">#REF!</definedName>
    <definedName name="_xlnm.Criteria" localSheetId="2">#REF!</definedName>
    <definedName name="_xlnm.Criteria" localSheetId="8">#REF!</definedName>
    <definedName name="_xlnm.Criteria" localSheetId="7">#REF!</definedName>
    <definedName name="_xlnm.Criteria">#REF!</definedName>
    <definedName name="crogr" localSheetId="6">[6]PLANILHA!#REF!</definedName>
    <definedName name="crogr" localSheetId="1">[6]PLANILHA!#REF!</definedName>
    <definedName name="crogr" localSheetId="2">[6]PLANILHA!#REF!</definedName>
    <definedName name="crogr" localSheetId="0">[6]PLANILHA!#REF!</definedName>
    <definedName name="crogr" localSheetId="9">[6]PLANILHA!#REF!</definedName>
    <definedName name="crogr" localSheetId="8">[6]PLANILHA!#REF!</definedName>
    <definedName name="crogr" localSheetId="7">[6]PLANILHA!#REF!</definedName>
    <definedName name="crogr">[6]PLANILHA!#REF!</definedName>
    <definedName name="ddddddd" localSheetId="6">#REF!</definedName>
    <definedName name="ddddddd" localSheetId="3">#REF!</definedName>
    <definedName name="ddddddd" localSheetId="5">#REF!</definedName>
    <definedName name="ddddddd" localSheetId="1">#REF!</definedName>
    <definedName name="ddddddd" localSheetId="2">#REF!</definedName>
    <definedName name="ddddddd" localSheetId="0">#REF!</definedName>
    <definedName name="ddddddd" localSheetId="9">#REF!</definedName>
    <definedName name="ddddddd" localSheetId="8">#REF!</definedName>
    <definedName name="ddddddd" localSheetId="7">#REF!</definedName>
    <definedName name="ddddddd">#REF!</definedName>
    <definedName name="dk">'[7]unit arq'!$L$5</definedName>
    <definedName name="Excel_BuiltIn__FilterDatabase_2_1">NA()</definedName>
    <definedName name="Excel_BuiltIn_Print_Area_1" localSheetId="1">#REF!</definedName>
    <definedName name="Excel_BuiltIn_Print_Area_1" localSheetId="2">#REF!</definedName>
    <definedName name="Excel_BuiltIn_Print_Area_1" localSheetId="8">#REF!</definedName>
    <definedName name="Excel_BuiltIn_Print_Area_1" localSheetId="7">#REF!</definedName>
    <definedName name="Excel_BuiltIn_Print_Area_1">#REF!</definedName>
    <definedName name="Excel_BuiltIn_Print_Area_1_1" localSheetId="1">#REF!</definedName>
    <definedName name="Excel_BuiltIn_Print_Area_1_1" localSheetId="2">#REF!</definedName>
    <definedName name="Excel_BuiltIn_Print_Area_1_1">#REF!</definedName>
    <definedName name="Excel_BuiltIn_Print_Area_1_1_1_1">NA()</definedName>
    <definedName name="Excel_BuiltIn_Print_Area_1_1_1_1_1" localSheetId="1">#REF!</definedName>
    <definedName name="Excel_BuiltIn_Print_Area_1_1_1_1_1" localSheetId="2">#REF!</definedName>
    <definedName name="Excel_BuiltIn_Print_Area_1_1_1_1_1" localSheetId="8">#REF!</definedName>
    <definedName name="Excel_BuiltIn_Print_Area_1_1_1_1_1" localSheetId="7">#REF!</definedName>
    <definedName name="Excel_BuiltIn_Print_Area_1_1_1_1_1">#REF!</definedName>
    <definedName name="Excel_BuiltIn_Print_Area_1_1_1_1_1_1" localSheetId="1">#REF!</definedName>
    <definedName name="Excel_BuiltIn_Print_Area_1_1_1_1_1_1" localSheetId="2">#REF!</definedName>
    <definedName name="Excel_BuiltIn_Print_Area_1_1_1_1_1_1">#REF!</definedName>
    <definedName name="Excel_BuiltIn_Print_Area_1_1_1_1_1_1_1" localSheetId="1">#REF!</definedName>
    <definedName name="Excel_BuiltIn_Print_Area_1_1_1_1_1_1_1" localSheetId="2">#REF!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1">#REF!</definedName>
    <definedName name="Excel_BuiltIn_Print_Titles_1" localSheetId="2">#REF!</definedName>
    <definedName name="Excel_BuiltIn_Print_Titles_1" localSheetId="8">#REF!</definedName>
    <definedName name="Excel_BuiltIn_Print_Titles_1" localSheetId="7">#REF!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2211">#REF!</definedName>
    <definedName name="FATOR_K1" localSheetId="6">[1]ORÇAMENTO!#REF!</definedName>
    <definedName name="FATOR_K1" localSheetId="1">[1]ORÇAMENTO!#REF!</definedName>
    <definedName name="FATOR_K1" localSheetId="2">[1]ORÇAMENTO!#REF!</definedName>
    <definedName name="FATOR_K1" localSheetId="8">[1]ORÇAMENTO!#REF!</definedName>
    <definedName name="FATOR_K1" localSheetId="7">[1]ORÇAMENTO!#REF!</definedName>
    <definedName name="FATOR_K1">[1]ORÇAMENTO!#REF!</definedName>
    <definedName name="FATOR_K10" localSheetId="6">#REF!</definedName>
    <definedName name="FATOR_K10" localSheetId="1">#REF!</definedName>
    <definedName name="FATOR_K10" localSheetId="2">#REF!</definedName>
    <definedName name="FATOR_K10" localSheetId="8">#REF!</definedName>
    <definedName name="FATOR_K10" localSheetId="7">#REF!</definedName>
    <definedName name="FATOR_K10">#REF!</definedName>
    <definedName name="FATOR_K11" localSheetId="6">#REF!</definedName>
    <definedName name="FATOR_K11" localSheetId="1">#REF!</definedName>
    <definedName name="FATOR_K11" localSheetId="2">#REF!</definedName>
    <definedName name="FATOR_K11">#REF!</definedName>
    <definedName name="FATOR_K2" localSheetId="6">#REF!</definedName>
    <definedName name="FATOR_K2" localSheetId="1">#REF!</definedName>
    <definedName name="FATOR_K2" localSheetId="2">#REF!</definedName>
    <definedName name="FATOR_K2">#REF!</definedName>
    <definedName name="FATOR_K3" localSheetId="6">#REF!</definedName>
    <definedName name="FATOR_K3" localSheetId="1">#REF!</definedName>
    <definedName name="FATOR_K3" localSheetId="2">#REF!</definedName>
    <definedName name="FATOR_K3">#REF!</definedName>
    <definedName name="FATOR_K4" localSheetId="6">#REF!</definedName>
    <definedName name="FATOR_K4" localSheetId="1">#REF!</definedName>
    <definedName name="FATOR_K4" localSheetId="2">#REF!</definedName>
    <definedName name="FATOR_K4">#REF!</definedName>
    <definedName name="FATOR_K5" localSheetId="6">#REF!</definedName>
    <definedName name="FATOR_K5" localSheetId="1">#REF!</definedName>
    <definedName name="FATOR_K5" localSheetId="2">#REF!</definedName>
    <definedName name="FATOR_K5">#REF!</definedName>
    <definedName name="FATOR_K6" localSheetId="6">#REF!</definedName>
    <definedName name="FATOR_K6" localSheetId="1">#REF!</definedName>
    <definedName name="FATOR_K6" localSheetId="2">#REF!</definedName>
    <definedName name="FATOR_K6">#REF!</definedName>
    <definedName name="FATOR_K7" localSheetId="6">#REF!</definedName>
    <definedName name="FATOR_K7" localSheetId="1">#REF!</definedName>
    <definedName name="FATOR_K7" localSheetId="2">#REF!</definedName>
    <definedName name="FATOR_K7">#REF!</definedName>
    <definedName name="FATOR_K8" localSheetId="6">#REF!</definedName>
    <definedName name="FATOR_K8" localSheetId="1">#REF!</definedName>
    <definedName name="FATOR_K8" localSheetId="2">#REF!</definedName>
    <definedName name="FATOR_K8">#REF!</definedName>
    <definedName name="FATOR_K9" localSheetId="6">#REF!</definedName>
    <definedName name="FATOR_K9" localSheetId="1">#REF!</definedName>
    <definedName name="FATOR_K9" localSheetId="2">#REF!</definedName>
    <definedName name="FATOR_K9">#REF!</definedName>
    <definedName name="fator22">#REF!</definedName>
    <definedName name="g" localSheetId="1">#REF!</definedName>
    <definedName name="g" localSheetId="2">#REF!</definedName>
    <definedName name="g">#REF!</definedName>
    <definedName name="INSUMO_TAG" localSheetId="1">[8]INSUMO!$B$2:$B$475</definedName>
    <definedName name="INSUMO_TAG" localSheetId="8">[8]INSUMO!$B$2:$B$475</definedName>
    <definedName name="INSUMO_TAG" localSheetId="7">[8]INSUMO!$B$2:$B$475</definedName>
    <definedName name="INSUMO_TAG">[9]INSUMO!$B$2:$B$475</definedName>
    <definedName name="k">[7]Eletrica!$L$5</definedName>
    <definedName name="KKKKKK" localSheetId="2">#REF!</definedName>
    <definedName name="KKKKKK">#REF!</definedName>
    <definedName name="kle">'[7]unit arq'!$L$4</definedName>
    <definedName name="kmo">[7]Eletrica!$L$6</definedName>
    <definedName name="l.sociais" localSheetId="6">[6]PLANILHA!#REF!</definedName>
    <definedName name="l.sociais" localSheetId="3">[6]PLANILHA!#REF!</definedName>
    <definedName name="l.sociais" localSheetId="1">[6]PLANILHA!#REF!</definedName>
    <definedName name="l.sociais" localSheetId="2">[6]PLANILHA!#REF!</definedName>
    <definedName name="l.sociais" localSheetId="0">[6]PLANILHA!#REF!</definedName>
    <definedName name="l.sociais" localSheetId="9">[6]PLANILHA!#REF!</definedName>
    <definedName name="l.sociais" localSheetId="8">[6]PLANILHA!#REF!</definedName>
    <definedName name="l.sociais" localSheetId="7">[6]PLANILHA!#REF!</definedName>
    <definedName name="l.sociais">[6]PLANILHA!#REF!</definedName>
    <definedName name="m" localSheetId="1">#REF!</definedName>
    <definedName name="m" localSheetId="2">#REF!</definedName>
    <definedName name="m" localSheetId="8">#REF!</definedName>
    <definedName name="m" localSheetId="7">#REF!</definedName>
    <definedName name="m">#REF!</definedName>
    <definedName name="M.O." localSheetId="1">#REF!</definedName>
    <definedName name="M.O." localSheetId="2">#REF!</definedName>
    <definedName name="M.O.">#REF!</definedName>
    <definedName name="nao" localSheetId="6">#REF!</definedName>
    <definedName name="nao" localSheetId="3">#REF!</definedName>
    <definedName name="nao" localSheetId="5">#REF!</definedName>
    <definedName name="nao" localSheetId="1">#REF!</definedName>
    <definedName name="nao" localSheetId="2">#REF!</definedName>
    <definedName name="nao" localSheetId="0">#REF!</definedName>
    <definedName name="nao" localSheetId="9">#REF!</definedName>
    <definedName name="nao">#REF!</definedName>
    <definedName name="popspkasdjhlasdbhasfknb" localSheetId="6">#REF!</definedName>
    <definedName name="popspkasdjhlasdbhasfknb" localSheetId="5">#REF!</definedName>
    <definedName name="popspkasdjhlasdbhasfknb" localSheetId="1">#REF!</definedName>
    <definedName name="popspkasdjhlasdbhasfknb" localSheetId="2">#REF!</definedName>
    <definedName name="popspkasdjhlasdbhasfknb" localSheetId="0">#REF!</definedName>
    <definedName name="popspkasdjhlasdbhasfknb" localSheetId="9">#REF!</definedName>
    <definedName name="popspkasdjhlasdbhasfknb">#REF!</definedName>
    <definedName name="RESUMO2" localSheetId="1">#REF!</definedName>
    <definedName name="RESUMO2" localSheetId="2">#REF!</definedName>
    <definedName name="RESUMO2">#REF!</definedName>
    <definedName name="ssss" localSheetId="6">#REF!</definedName>
    <definedName name="ssss" localSheetId="5">#REF!</definedName>
    <definedName name="ssss" localSheetId="1">#REF!</definedName>
    <definedName name="ssss" localSheetId="2">#REF!</definedName>
    <definedName name="ssss" localSheetId="0">#REF!</definedName>
    <definedName name="ssss" localSheetId="9">#REF!</definedName>
    <definedName name="ssss">#REF!</definedName>
    <definedName name="TESTA" localSheetId="6">#REF!</definedName>
    <definedName name="TESTA" localSheetId="1">#REF!</definedName>
    <definedName name="TESTA" localSheetId="2">#REF!</definedName>
    <definedName name="TESTA">#REF!</definedName>
    <definedName name="_xlnm.Print_Titles" localSheetId="6">'007-23-ABC'!$1:$10</definedName>
    <definedName name="_xlnm.Print_Titles" localSheetId="3">'007-23-CCU''s'!$1:$10</definedName>
    <definedName name="_xlnm.Print_Titles" localSheetId="5">'007-23-CRO.OBRA'!$1:$11</definedName>
    <definedName name="_xlnm.Print_Titles" localSheetId="1">'011.01-25-ADM OBRA'!$1:$11</definedName>
    <definedName name="_xlnm.Print_Titles" localSheetId="2">'011.02-23-SISTEMA DE IRRIGAÇÃO'!$1:$11</definedName>
    <definedName name="Total_ReaterroComAreia">[10]Planilha!$DH$1:$DH$65536</definedName>
    <definedName name="Total_ReaterroMecanicoComControleGrauCompactacao">[10]Planilha!$DG$1:$DG$65536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9" i="71" l="1"/>
  <c r="B48" i="71"/>
  <c r="B47" i="71"/>
  <c r="B46" i="71"/>
  <c r="B45" i="71"/>
  <c r="H21" i="71"/>
  <c r="H17" i="71"/>
  <c r="H18" i="71" s="1"/>
  <c r="H12" i="71"/>
  <c r="B49" i="70"/>
  <c r="B48" i="70"/>
  <c r="B47" i="70"/>
  <c r="B46" i="70"/>
  <c r="B45" i="70"/>
  <c r="H21" i="70"/>
  <c r="H18" i="70"/>
  <c r="H22" i="70" s="1"/>
  <c r="H12" i="70"/>
  <c r="H22" i="71" l="1"/>
  <c r="G7" i="66" l="1"/>
  <c r="G6" i="66"/>
  <c r="T28" i="57" l="1"/>
  <c r="U28" i="57" s="1"/>
  <c r="T25" i="57"/>
  <c r="U25" i="57" s="1"/>
  <c r="T18" i="57"/>
  <c r="T12" i="57"/>
  <c r="T24" i="57" l="1"/>
  <c r="U24" i="57" s="1"/>
  <c r="T14" i="57" l="1"/>
  <c r="U14" i="57" s="1"/>
  <c r="T20" i="57" l="1"/>
  <c r="U20" i="57" s="1"/>
  <c r="T26" i="57" l="1"/>
  <c r="U26" i="57" s="1"/>
  <c r="S13" i="57" l="1"/>
  <c r="S19" i="57"/>
  <c r="S28" i="57"/>
  <c r="S25" i="57"/>
  <c r="L10" i="43"/>
  <c r="T27" i="57" l="1"/>
  <c r="U27" i="57" s="1"/>
  <c r="T29" i="57" l="1"/>
  <c r="U29" i="57" s="1"/>
</calcChain>
</file>

<file path=xl/sharedStrings.xml><?xml version="1.0" encoding="utf-8"?>
<sst xmlns="http://schemas.openxmlformats.org/spreadsheetml/2006/main" count="6909" uniqueCount="1429">
  <si>
    <t>CÓDIGO</t>
  </si>
  <si>
    <t>DESCRIÇÃO</t>
  </si>
  <si>
    <t>QUANT.</t>
  </si>
  <si>
    <t>L</t>
  </si>
  <si>
    <t>M</t>
  </si>
  <si>
    <t>DATA</t>
  </si>
  <si>
    <t>TELEFONE</t>
  </si>
  <si>
    <t>CNPJ</t>
  </si>
  <si>
    <t>PREÇO</t>
  </si>
  <si>
    <t xml:space="preserve">UN </t>
  </si>
  <si>
    <t xml:space="preserve">EMPRESA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</si>
  <si>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</si>
  <si>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</si>
  <si>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</si>
  <si>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</si>
  <si>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</si>
  <si>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</si>
  <si>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</si>
  <si>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</si>
  <si>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</si>
  <si>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ORÇAMENTISTA(S):</t>
  </si>
  <si>
    <t>PROCESSO:</t>
  </si>
  <si>
    <t>OBSERVAÇÕES:</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</si>
  <si>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</si>
  <si>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</si>
  <si>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</si>
  <si>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</si>
  <si>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</si>
  <si>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</si>
  <si>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</si>
  <si>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</si>
  <si>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</si>
  <si>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</si>
  <si>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</si>
  <si>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</si>
  <si>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</si>
  <si>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</si>
  <si>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</si>
  <si>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</si>
  <si>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</si>
  <si>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</si>
  <si>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</si>
  <si>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</si>
  <si>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</si>
  <si>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</si>
  <si>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</si>
  <si>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</si>
  <si>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</si>
  <si>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</si>
  <si>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</si>
  <si>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</si>
  <si>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</si>
  <si>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</si>
  <si>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</si>
  <si>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</si>
  <si>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da Incidênca de Impostos é aplicada sobre o preço de venda da prestação do serviço, enquanto que as demais taxas são aplicadas sobre o custo</t>
  </si>
  <si>
    <t>Nº ESTIMATIVA PARCIAL:</t>
  </si>
  <si>
    <t>DATA:</t>
  </si>
  <si>
    <t>NOME ESTIMATIVA PARCIAL:</t>
  </si>
  <si>
    <t>EQNP 16/20 AE, Lotes  E,F e G - CEILÂNDIA - DF</t>
  </si>
  <si>
    <r>
      <t xml:space="preserve">ENCARGOS </t>
    </r>
    <r>
      <rPr>
        <b/>
        <sz val="10"/>
        <rFont val="Calibri"/>
        <family val="2"/>
      </rPr>
      <t>TRABALHISTAS:</t>
    </r>
  </si>
  <si>
    <t xml:space="preserve"> B.D.I. :</t>
  </si>
  <si>
    <t>TAB. REF.:</t>
  </si>
  <si>
    <t>ITEM</t>
  </si>
  <si>
    <r>
      <t>ESTIMATIVAS DIRETORIA DE EDIFICAÇÕES</t>
    </r>
    <r>
      <rPr>
        <b/>
        <i/>
        <sz val="13"/>
        <rFont val="Calibri"/>
        <family val="2"/>
      </rPr>
      <t>:</t>
    </r>
  </si>
  <si>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</si>
  <si>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</si>
  <si>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</si>
  <si>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</si>
  <si>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</si>
  <si>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</si>
  <si>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</si>
  <si>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</si>
  <si>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</si>
  <si>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Observação:</t>
  </si>
  <si>
    <t>AUXILIAR DE ELETRICISTA COM ENCARGOS COMPLEMENTARES</t>
  </si>
  <si>
    <t>ELETRICISTA COM ENCARGOS COMPLEMENTARES</t>
  </si>
  <si>
    <t>UNID.</t>
  </si>
  <si>
    <t>CARPINTEIRO DE FORMAS COM ENCARGOS COMPLEMENTARES</t>
  </si>
  <si>
    <t>% SIMPLES DO ITEM</t>
  </si>
  <si>
    <t>% ACUMULADO DO ITEM</t>
  </si>
  <si>
    <t>DESCRIÇÃO DOS SERVIÇOS</t>
  </si>
  <si>
    <t>TOTAL DA ETAPA (COM BDI)</t>
  </si>
  <si>
    <t>PERCENTUAL MENSAL (%)</t>
  </si>
  <si>
    <t>VALOR MENSAL (R$)</t>
  </si>
  <si>
    <t>PERCENTUAL ACUMULADO (%)</t>
  </si>
  <si>
    <t>VALOR ACUMULADO (R$)</t>
  </si>
  <si>
    <t>M2</t>
  </si>
  <si>
    <t/>
  </si>
  <si>
    <t>UND</t>
  </si>
  <si>
    <t>COTAÇÕES</t>
  </si>
  <si>
    <t>H</t>
  </si>
  <si>
    <t>MAT.</t>
  </si>
  <si>
    <t>M3</t>
  </si>
  <si>
    <t>CHP</t>
  </si>
  <si>
    <t>VIGIA DIURNO COM ENCARGOS COMPLEMENTARES</t>
  </si>
  <si>
    <t>VALOR ADOTADO</t>
  </si>
  <si>
    <t>CONTATO</t>
  </si>
  <si>
    <t>ENCARREGADO GERAL DE OBRAS COM ENCARGOS COMPLEMENTARES</t>
  </si>
  <si>
    <t>PLANILHA DE COMPOSIÇÕES</t>
  </si>
  <si>
    <t>MES</t>
  </si>
  <si>
    <t>GUINDAUTO HIDRÁULICO, CAPACIDADE MÁXIMA DE CARGA 6500 KG, MOMENTO MÁXIMO DE CARGA 5,8 TM, ALCANCE MÁXIMO HORIZONTAL 7,60 M, INCLUSIVE CAMINHÃO TOCO PBT 9.700 KG, POTÊNCIA DE 160 CV - CHP DIURNO. AF_08/2015</t>
  </si>
  <si>
    <t>TXKM</t>
  </si>
  <si>
    <t>T</t>
  </si>
  <si>
    <t>ASSENTADOR DE TUBOS COM ENCARGOS COMPLEMENTARES</t>
  </si>
  <si>
    <t>ENGENHEIRO CIVIL DE OBRA JUNIOR COM ENCARGOS COMPLEMENTARES</t>
  </si>
  <si>
    <t xml:space="preserve">UN    </t>
  </si>
  <si>
    <t xml:space="preserve">MES   </t>
  </si>
  <si>
    <t>CCU</t>
  </si>
  <si>
    <t>EQUIP.</t>
  </si>
  <si>
    <t>MÊS</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</si>
  <si>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</si>
  <si>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</si>
  <si>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</si>
  <si>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</si>
  <si>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</si>
  <si>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</si>
  <si>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</si>
  <si>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</si>
  <si>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</si>
  <si>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</si>
  <si>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</si>
  <si>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</si>
  <si>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</si>
  <si>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</si>
  <si>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</si>
  <si>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</si>
  <si>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</si>
  <si>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</si>
  <si>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Referência:</t>
  </si>
  <si>
    <t>Relatório do Acordão n° 2.622/2013 - TCU/Plenário</t>
  </si>
  <si>
    <t>Vias Urbanas e Rodovias (incluindo obras de arte especiais)</t>
  </si>
  <si>
    <t>COM Desoneração da Folha de Pagamento</t>
  </si>
  <si>
    <t>1º Quartil</t>
  </si>
  <si>
    <t>3º Quartil</t>
  </si>
  <si>
    <t>ENCARGOS TRABALHISTAS:</t>
  </si>
  <si>
    <t>TIPO</t>
  </si>
  <si>
    <t>CURVA ABC</t>
  </si>
  <si>
    <t>CUSTO UNITÁRIO (R$)</t>
  </si>
  <si>
    <t>TRAMA DE MADEIRA COMPOSTA POR TERÇAS PARA TELHADOS DE ATÉ 2 ÁGUAS PARA TELHA ONDULADA DE FIBROCIMENTO, METÁLICA, PLÁSTICA OU TERMOACÚSTICA, INCLUSO TRANSPORTE VERTICAL. AF_07/2019</t>
  </si>
  <si>
    <t>TELHAMENTO COM TELHA ONDULADA DE FIBROCIMENTO E = 6 MM, COM RECOBRIMENTO LATERAL DE 1 1/4 DE ONDA PARA TELHADO COM INCLINAÇÃO MÁXIMA DE 10°, COM ATÉ 2 ÁGUAS, INCLUSO IÇAMENTO. AF_07/2019</t>
  </si>
  <si>
    <t>PORTA DE MADEIRA PARA PINTURA, SEMI-OCA (LEVE OU MÉDIA), 80X210CM, ESPESSURA DE 3,5CM, INCLUSO DOBRADIÇAS - FORNECIMENTO E INSTALAÇÃO. AF_12/2019</t>
  </si>
  <si>
    <t>ASSENTAMENTO DE POSTE DE CONCRETO COM COMPRIMENTO NOMINAL DE 9 M, CARGA NOMINAL MENOR OU IGUAL A 1000 DAN, ENGASTAMENTO SIMPLES COM 1,5 M DE SOLO (NÃO INCLUI FORNECIMENTO). AF_11/2019</t>
  </si>
  <si>
    <t>TOMADA PARA TELEFONE RJ11 - FORNECIMENTO E INSTALAÇÃO. AF_11/2019</t>
  </si>
  <si>
    <t>ARGAMASSA TRAÇO 1:1:6 (EM VOLUME DE CIMENTO, CAL E AREIA MÉDIA ÚMIDA) PARA EMBOÇO/MASSA ÚNICA/ASSENTAMENTO DE ALVENARIA DE VEDAÇÃO, PREPARO MANUAL. AF_08/2019</t>
  </si>
  <si>
    <t>CURSO DE CAPACITAÇÃO PARA VIGIA DIURNO (ENCARGOS COMPLEMENTARES) - HORISTA</t>
  </si>
  <si>
    <t>CUSTO UNIT. (R$)</t>
  </si>
  <si>
    <t>CUSTO TOTAL (R$)</t>
  </si>
  <si>
    <t>PREÇO TOTAL (R$) C/ BDI</t>
  </si>
  <si>
    <t>COEFICIENTE</t>
  </si>
  <si>
    <t>CUSTO UNIT(R$)</t>
  </si>
  <si>
    <t>GOVERNO DO DISTRITO FEDERAL</t>
  </si>
  <si>
    <t>SECRETARIA DE ESTADO DE INFRAESTRUTURA E SERVIÇOS PÚBLICOS</t>
  </si>
  <si>
    <t>COMPANHIA URBANIZADORA DA NOVA CAPITAL DO BRASIL</t>
  </si>
  <si>
    <r>
      <t>VALOR ESTIMADO</t>
    </r>
    <r>
      <rPr>
        <sz val="12"/>
        <rFont val="Calibri"/>
        <family val="2"/>
      </rPr>
      <t>.........................................................................................................................</t>
    </r>
  </si>
  <si>
    <t>SECRETARIA DE ESTADO DE OBRAS E  INFRAESTRUTURA DO DISTRITO FEDERAL</t>
  </si>
  <si>
    <t xml:space="preserve">COMPANHIA URBANIZADORA DA NOVA CAPITAL DO BRASIL </t>
  </si>
  <si>
    <t>TOTAL GERAL:</t>
  </si>
  <si>
    <t>RESP. CAPA:</t>
  </si>
  <si>
    <t>SERVIÇO</t>
  </si>
  <si>
    <t>DATA BASE DE PREÇO:</t>
  </si>
  <si>
    <t>SER.CG</t>
  </si>
  <si>
    <t>ELETRODUTO FLEXÍVEL CORRUGADO, PEAD, DN 63 (2"), PARA REDE ENTERRADA DE DISTRIBUIÇÃO DE ENERGIA ELÉTRICA - FORNECIMENTO E INSTALAÇÃO. AF_12/2021</t>
  </si>
  <si>
    <t>CABO DE COBRE FLEXÍVEL ISOLADO, 35 MM², ANTI-CHAMA 0,6/1,0 KV, PARA REDE ENTERRADA DE DISTRIBUIÇÃO DE ENERGIA ELÉTRICA - FORNECIMENTO E INSTALAÇÃO. AF_12/2021</t>
  </si>
  <si>
    <t>DISJUNTOR TRIPOLAR TIPO DIN, CORRENTE NOMINAL DE 50A - FORNECIMENTO E INSTALAÇÃO. AF_10/2020</t>
  </si>
  <si>
    <t>MANÔMETRO 0 A 200 PSI (0 A 14 KGF/CM2), D = 50MM - FORNECIMENTO E INSTALAÇÃO. AF_10/2020</t>
  </si>
  <si>
    <t>TE, PVC, SOLDÁVEL, DN 32MM, INSTALADO EM RAMAL DE DISTRIBUIÇÃO DE ÁGUA - FORNECIMENTO E INSTALAÇÃO. AF_06/2022</t>
  </si>
  <si>
    <t>NIPLE, EM FERRO GALVANIZADO, CONEXÃO ROSQUEADA, DN 50 (2"), INSTALADO EM REDE DE ALIMENTAÇÃO PARA SPRINKLER - FORNECIMENTO E INSTALAÇÃO. AF_10/2020</t>
  </si>
  <si>
    <t>UNIÃO, EM FERRO GALVANIZADO, CONEXÃO ROSQUEADA, DN 50 (2"), INSTALADO EM REDE DE ALIMENTAÇÃO PARA SPRINKLER - FORNECIMENTO E INSTALAÇÃO. AF_10/2020</t>
  </si>
  <si>
    <t>LUVA DE REDUÇÃO, EM FERRO GALVANIZADO, 2 1/2" X 2", CONEXÃO ROSQUEADA, INSTALADO EM REDE DE ALIMENTAÇÃO PARA SPRINKLER - FORNECIMENTO E INSTALAÇÃO. AF_10/2020</t>
  </si>
  <si>
    <t>REGISTRO DE GAVETA BRUTO, LATÃO, ROSCÁVEL, 2" - FORNECIMENTO E INSTALAÇÃO. AF_08/2021</t>
  </si>
  <si>
    <t>VÁLVULA DE RETENÇÃO HORIZONTAL, DE BRONZE, ROSCÁVEL, 2 1/2" - FORNECIMENTO E INSTALAÇÃO. AF_08/2021</t>
  </si>
  <si>
    <t>PREPARO DE FUNDO DE VALA COM LARGURA MENOR QUE 1,5 M (ACERTO DO SOLO NATURAL). AF_08/2020</t>
  </si>
  <si>
    <t>TRANSPORTE COM CAMINHÃO BASCULANTE DE 14 M³, EM VIA URBANA PAVIMENTADA, DMT ATÉ 30 KM (UNIDADE: TXKM). AF_07/2020</t>
  </si>
  <si>
    <t>CARGA, MANOBRA E DESCARGA DE ENTULHO EM CAMINHÃO BASCULANTE 14 M³ - CARGA COM ESCAVADEIRA HIDRÁULICA  (CAÇAMBA DE 0,80 M³ / 111 HP) E DESCARGA LIVRE (UNIDADE: M3). AF_07/2020</t>
  </si>
  <si>
    <t>M.O</t>
  </si>
  <si>
    <t>ALIMENT.</t>
  </si>
  <si>
    <t>E.P.I</t>
  </si>
  <si>
    <t>FERR.</t>
  </si>
  <si>
    <t>PROPOSTA</t>
  </si>
  <si>
    <t>DESPESAS LEGAIS</t>
  </si>
  <si>
    <t>TAXAS</t>
  </si>
  <si>
    <t>ART DO CONTRATO</t>
  </si>
  <si>
    <t>SERVIÇOS COMPLEMENTARES</t>
  </si>
  <si>
    <t>LIMPEZA DE OBRAS</t>
  </si>
  <si>
    <t>INSUMO</t>
  </si>
  <si>
    <t>CONDULETE DE PVC, TIPO LB, PARA ELETRODUTO DE PVC SOLDÁVEL DN 25 MM (3/4''), APARENTE - FORNECIMENTO E INSTALAÇÃO. AF_10/2022</t>
  </si>
  <si>
    <t>ÁREA:</t>
  </si>
  <si>
    <t>PREÇO UNITÁRIO (R$) C/ BDI</t>
  </si>
  <si>
    <t xml:space="preserve">01.00.000 </t>
  </si>
  <si>
    <t>SERVIÇOS TÉCNICO-PROFISSIONAIS</t>
  </si>
  <si>
    <t xml:space="preserve">01.08.000 </t>
  </si>
  <si>
    <t xml:space="preserve">01.08.100 </t>
  </si>
  <si>
    <t>01.08.100.1</t>
  </si>
  <si>
    <t xml:space="preserve">CREA-DF </t>
  </si>
  <si>
    <t xml:space="preserve">09.00.000 </t>
  </si>
  <si>
    <t xml:space="preserve">09.02.000 </t>
  </si>
  <si>
    <t xml:space="preserve">09.02.100 </t>
  </si>
  <si>
    <t>CONSERVAÇÃO E LIMPEZA</t>
  </si>
  <si>
    <t>09.02.100.1</t>
  </si>
  <si>
    <t xml:space="preserve">10.00.000 </t>
  </si>
  <si>
    <t>SERVIÇOS AUXILIARES E ADMINISTRATIVOS</t>
  </si>
  <si>
    <t xml:space="preserve">10.01.000 </t>
  </si>
  <si>
    <t>PESSOAL</t>
  </si>
  <si>
    <t xml:space="preserve">10.01.200 </t>
  </si>
  <si>
    <t>ADMINISTRAÇÃO LOCAL</t>
  </si>
  <si>
    <t>10.01.200.1</t>
  </si>
  <si>
    <t>CCU - 10.001</t>
  </si>
  <si>
    <t xml:space="preserve">TOTAL GERAL: </t>
  </si>
  <si>
    <t>ARQUIVO</t>
  </si>
  <si>
    <t>SUBTOTAL 09.00.000:</t>
  </si>
  <si>
    <t>SUBTOTAL 02.00.000:</t>
  </si>
  <si>
    <t>SUBTOTAL 01.00.000:</t>
  </si>
  <si>
    <t>SUBTOTAL 10.00.000:</t>
  </si>
  <si>
    <t>SERVIÇOS TÉCNICOS PROFISSIONAIS</t>
  </si>
  <si>
    <t xml:space="preserve">04.01.100 </t>
  </si>
  <si>
    <t>10.00.000</t>
  </si>
  <si>
    <t>DIAS</t>
  </si>
  <si>
    <t>1 A 30</t>
  </si>
  <si>
    <t xml:space="preserve">06.00.000 </t>
  </si>
  <si>
    <t xml:space="preserve">INSTALAÇÕES ELÉTRICAS E ELETRÔNICAS </t>
  </si>
  <si>
    <t>INSTALAÇÕES ELÉTRICAS</t>
  </si>
  <si>
    <t xml:space="preserve">06.01.000 </t>
  </si>
  <si>
    <t>SUBTOTAL 06.00.000:</t>
  </si>
  <si>
    <t>09.02.100.2</t>
  </si>
  <si>
    <t>02.00.000</t>
  </si>
  <si>
    <t>SERVIÇOS PRELIMINARES</t>
  </si>
  <si>
    <t>PROTEÇÃO E SINALIZAÇÃO</t>
  </si>
  <si>
    <t>CAPACIT.</t>
  </si>
  <si>
    <t>ELETRODUTO FLEXÍVEL CORRUGADO, PVC, DN 20 MM (1/2"),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</si>
  <si>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</si>
  <si>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PAREDE - FORNECIMENTO E INSTALAÇÃO. AF_03/2023</t>
  </si>
  <si>
    <t>ELETRODUTO RÍGIDO ROSCÁVEL, PVC, DN 40 MM (1 1/4"), PARA CIRCUITOS TERMINAIS, INSTALADO EM PAREDE - FORNECIMENTO E INSTALAÇÃO. AF_03/2023</t>
  </si>
  <si>
    <t>LUVA PARA ELETRODUTO, PVC, ROSCÁVEL, DN 40 MM (1 1/4"),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</si>
  <si>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</si>
  <si>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</si>
  <si>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CABO DE COBRE FLEXÍVEL ISOLADO, 2,5 MM², ANTI-CHAMA 450/750 V, PARA CIRCUITOS TERMINAIS - FORNECIMENTO E INSTALAÇÃO. AF_03/2023</t>
  </si>
  <si>
    <t>CABO DE COBRE FLEXÍVEL ISOLADO, 10 MM², ANTI-CHAMA 0,6/1,0 KV, PARA CIRCUITOS TERMINAIS - FORNECIMENTO E INSTALAÇÃO. AF_03/2023</t>
  </si>
  <si>
    <t>INTERRUPTOR SIMPLES (2 MÓDULOS) COM 1 TOMADA DE EMBUTIR 2P+T 10 A, INCLUINDO SUPORTE E PLACA - FORNECIMENTO E INSTALAÇÃO. AF_03/2023</t>
  </si>
  <si>
    <t>FORNECIMENTO E INSTALAÇÃO DE PLACA DE OBRA COM CHAPA GALVANIZADA E ESTRUTURA DE MADEIRA. AF_03/2022_PS</t>
  </si>
  <si>
    <t>PINTURA LÁTEX ACRÍLICA PREMIUM, APLICAÇÃO MANUAL EM PAREDES, DUAS DEMÃOS. AF_04/2023</t>
  </si>
  <si>
    <t xml:space="preserve">DATA DE CONCLUSÃO:            </t>
  </si>
  <si>
    <t>PAREDE DE MADEIRA COMPENSADA PARA CONSTRUÇÃO TEMPORÁRIA EM CHAPA SIMPLES, EXTERNA,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</si>
  <si>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</si>
  <si>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</si>
  <si>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TAPUME COM TELHA METÁLICA. AF_03/2024</t>
  </si>
  <si>
    <t>LASTRO DE CONCRETO MAGRO, APLICADO EM PISOS, LAJES SOBRE SOLO OU RADIERS, ESPESSURA DE 3 CM. AF_01/2024</t>
  </si>
  <si>
    <t>CORDOALHA DE COBRE NU 50 MM², ENTERRADA - FORNECIMENTO E INSTALAÇÃO. AF_08/2023</t>
  </si>
  <si>
    <t>HASTE DE ATERRAMENTO, DIÂMETRO 3/4", COM 3 METROS - FORNECIMENTO E INSTALAÇÃO. AF_08/2023</t>
  </si>
  <si>
    <t>ADAPTADOR COM FLANGES LIVRES, PVC, SOLDÁVEL, DN 75 MM X 2 1/2", INSTALADO EM RESERVAÇÃO PREDIAL DE ÁGUA - FORNECIMENTO E INSTALAÇÃO. AF_04/2024</t>
  </si>
  <si>
    <t>BUCHA DE REDUÇÃO, EM FERRO GALVANIZADO, CONEXÃO ROSQUEADA, DN 80 MM X 65 MM (3" X 2 1/2"), INSTALADO EM RESERVAÇÃO PREDIAL DE ÁGUA - FORNECIMENTO E INSTALAÇÃO. AF_04/2024</t>
  </si>
  <si>
    <t>HIDRÔMETRO DN 3/4", 5,0 M3/H - FORNECIMENTO E INSTALAÇÃO. AF_03/2024</t>
  </si>
  <si>
    <t>CAIXA EM CONCRETO PRÉ-MOLDADO PARA ABRIGO DE HIDRÔMETRO COM DN 20 MM - FORNECIMENTO E INSTALAÇÃO. AF_03/2024</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</si>
  <si>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</si>
  <si>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</si>
  <si>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REATERRO MANUAL DE VALAS, COM COMPACTADOR DE SOLOS DE PERCUSSÃO. AF_08/2023</t>
  </si>
  <si>
    <t>REMOÇÃO DE TAPUME/ CHAPAS METÁLICAS E DE MADEIRA, DE FORMA MANUAL, SEM REAPROVEITAMENTO. AF_09/2023</t>
  </si>
  <si>
    <t>DEMOLIÇÃO DE PISO DE CONCRETO SIMPLES, DE FORMA MECANIZADA COM MARTELETE, SEM REAPROVEITAMENTO. AF_09/2023</t>
  </si>
  <si>
    <t>LUMINÁRIA ARANDELA TIPO TARTARUGA, DE SOBREPOR, COM 1 LÂMPADA LED DE 6 W, SEM REATOR - FORNECIMENTO E INSTALAÇÃO. AF_09/2024</t>
  </si>
  <si>
    <t>TUBO, PVC, SOLDÁVEL, DE 25MM, INSTALADO EM RAMAL DE DISTRIBUIÇÃO DE ÁGUA - FORNECIMENTO E INSTALAÇÃO. AF_06/2022</t>
  </si>
  <si>
    <t>KIT CAVALETE PARA MEDIÇÃO DE ÁGUA - ENTRADA INDIVIDUALIZADA, EM PVC 25 MM (3/4"), PARA 1 MEDIDOR - FORNECIMENTO E INSTALAÇÃO (EXCLUSIVE HIDRÔMETRO). AF_03/2024</t>
  </si>
  <si>
    <t>ESCAVAÇÃO MANUAL DE VALA. AF_09/2024</t>
  </si>
  <si>
    <t>ESCAVAÇÃO MECANIZADA DE VALA COM PROF. ATÉ 1,5 M (MÉDIA MONTANTE E JUSANTE/UMA COMPOSIÇÃO POR TRECHO), ESCAVADEIRA (0,8 M3),LARG. MENOR QUE 1,5 M, EM SOLO DE 1A CATEGORIA, LOCAIS COM BAIXO NÍVEL DE INTERFERÊNCIA. AF_09/2024</t>
  </si>
  <si>
    <t>CONJUNTO FILTRAGEM DE DISCO AUTOMÁTICO 120 MESH 20M³/H - BARRILETE FLANGEADO 2" + CONTROLADOR INTEGRADO</t>
  </si>
  <si>
    <t>TANǪUE D'AGUA POLIETILENO 20.000 L</t>
  </si>
  <si>
    <t>REGISTRO ESFERA LATÃO 2.1/2"</t>
  </si>
  <si>
    <t>HIDROMETRO TURBO IR FLANGEADO 3"</t>
  </si>
  <si>
    <t>CABO ELETRICO COBRE PP 1KV 6 MM</t>
  </si>
  <si>
    <t>CABO COMANDO ELETRICO COBRE DUPLA ISOLAÇÃO 1KV SINAX 2,5 MM AZUL</t>
  </si>
  <si>
    <t>CANALETA PVC CINZA 50 MM FECHADO X 30 MM ABERTO X 2000 MM</t>
  </si>
  <si>
    <t>HASTE ATERRAMENTO 1/2 X 2,4m</t>
  </si>
  <si>
    <t>CONECTOR PARA HASTE DE ATERRAMENTO 1/2"</t>
  </si>
  <si>
    <t>CONECTOR PERFURANTE PARA CABO 6 - 35 MM</t>
  </si>
  <si>
    <t>ADAPTADOR PVC - U SOLDAVEL MACHO 75 X 2.1/2"</t>
  </si>
  <si>
    <t>ADAPTADOR PVC - U SOLDAVEL MACHO 63 X 2"</t>
  </si>
  <si>
    <t>JOELHO PVC - U 90º SOLDAVEL 63 MM</t>
  </si>
  <si>
    <t>JOELHO PVC - U 45º SOLDAVEL 63 MM</t>
  </si>
  <si>
    <t>JOELHO PVC - U 90º SOLDAVEL 75 MM</t>
  </si>
  <si>
    <t>JOELHO PVC - U 45º SOLDAVEL 75 MM</t>
  </si>
  <si>
    <t>LUVA DE UNIÃO PVC -U SOLDAVEL 75 MM</t>
  </si>
  <si>
    <t>LUVA DE UNIÃO PVC -U ROSCAVEL 2"</t>
  </si>
  <si>
    <t>LUVA REDUÇÃO PVC - U 75 X 63 MM</t>
  </si>
  <si>
    <t>NIPEL PVC - U ROSCAVEL 2"</t>
  </si>
  <si>
    <t>LUVA PVC - U SOLDAVEL 75 MM</t>
  </si>
  <si>
    <t>LUVA PVC - U SOLDAVEL 63 MM</t>
  </si>
  <si>
    <t>BUCHA CURTA PVC - U 75 X 63 MM</t>
  </si>
  <si>
    <t>PONTA PARA FLANGE PVC - U SOLDAVEL 63 MM</t>
  </si>
  <si>
    <t>FLANGE SOLTA PVC - U 63 MM</t>
  </si>
  <si>
    <t>COLAR DE TOMADA REFORÇADO PEAD 75 X 2"</t>
  </si>
  <si>
    <t>COLAR DE TOMADA REFORÇADO PEAD 75 X 1.1/2"</t>
  </si>
  <si>
    <t>COLAR DE TOMADA REFORÇADO PEAD 75 X 1/2"</t>
  </si>
  <si>
    <t>COLAR DE TOMADA PARA PEAD 50 X 1"</t>
  </si>
  <si>
    <t>CONTROLADOR P/ IRRIG. ESP IVM 60 EST 220 V</t>
  </si>
  <si>
    <t>ACESSORIO IVM 2W P/ CONEXÃO DE SENSORES FLUXO E CLIMATICOS</t>
  </si>
  <si>
    <t>SENSOR DE CHUVA RSD</t>
  </si>
  <si>
    <t>SENSOR DE FLUXO 1-1/2" BSP T FEMEA</t>
  </si>
  <si>
    <t>FILTRO DE LINHA PARA CONTROLADORES IVM</t>
  </si>
  <si>
    <t>CARTUCHO P/ CONTROL. ESP-LX MOD. P/ SATÉLITE IǪ4, VIA MODEM ETHERNET</t>
  </si>
  <si>
    <t>CAIXA PARA VÁLVULA SOLENÓIDE DE 6" MOD PVB COM TAMPA VERDE</t>
  </si>
  <si>
    <t>CAIXA PARA VÁLVULA SOLENÓIDE RETANGULAR DE 12" MOD. VB-STD</t>
  </si>
  <si>
    <t>VÁLVULA P/ IRRIG. 300-PES-B 3"</t>
  </si>
  <si>
    <t>VALVULA 200PGA COM MÓDULO IVM</t>
  </si>
  <si>
    <t>SOLENOIDE IVM 2W P/ VALVULAS PGA/PEB/PESB/EFB/BPE</t>
  </si>
  <si>
    <t>RELÉ DE PARTIDA LATCHING PARA CONTROLADORES IVM</t>
  </si>
  <si>
    <t>ACESSORIO IVM 2W P/ CONEXÃO DE SOLENOIDES LATCH (PULSO) NÃO</t>
  </si>
  <si>
    <t>ACESSORIO IVM 2W P/ PROTEÇÃO CONTRA SURTO</t>
  </si>
  <si>
    <t>CABO ELETRICO COBRE PP 1KV 2 X 4,0 MM</t>
  </si>
  <si>
    <t>CONECTOR BLINDADO P/ CABOS ATÉ 10 AW</t>
  </si>
  <si>
    <t>ASPERSOR ROTOR P/ IRRIG. 3504 CIRCULO CHEIO OU PARCIAL</t>
  </si>
  <si>
    <t>ASPERSOR ROTOR P/ IRRIG. 4" 5004 PLUS</t>
  </si>
  <si>
    <t>ASPERSOR SPRAY ESC. 4" P/ IRRIG. 1804</t>
  </si>
  <si>
    <t>BOCAL ROTATIVO ARCO AJUSTÁVEL R-VAN 24 (5,2 a 7,3m) 0° a 270°</t>
  </si>
  <si>
    <t>BOCAL ROTATIVO ARCO AJUSTÁVEL R-VAN 18 (4,3 a 5,2m) 0° a 270°</t>
  </si>
  <si>
    <t>CONECTOR DE 1/2" SBE 050</t>
  </si>
  <si>
    <t>CONECTOR DE 3/4" SBE 075</t>
  </si>
  <si>
    <t>JOELHO P/ TUBO DRIPLINE 17MM</t>
  </si>
  <si>
    <t>TÊ P/ TUBO DRIPLINE 17MM</t>
  </si>
  <si>
    <t>ADAPT P/ TUBO GOTEJADOR 3/4" F X 17 MM</t>
  </si>
  <si>
    <t>UNIÃO P/ TUBO DRIPLINE 17MM</t>
  </si>
  <si>
    <t>BANDEIRA P/ MARC. OBRA RAIN BIRD LARANJA</t>
  </si>
  <si>
    <t>BANDEIRA P/ MARC. OBRA RAIN BIRD AZUL</t>
  </si>
  <si>
    <t>ADAPTADOR IRRIGA 50 X 2"</t>
  </si>
  <si>
    <t>UNIÃO SOLDAVEL IRRIGA 50 MM</t>
  </si>
  <si>
    <t>VALVULA VENTOSA TRIPLICE FUNÇÃO 1"</t>
  </si>
  <si>
    <t>COLAR DE TOMADA IRRIGA 100 X 1"</t>
  </si>
  <si>
    <t>TE IRRIGA 50 X 3/4"</t>
  </si>
  <si>
    <t>TE SOLDAVEL 32 X 3/4"</t>
  </si>
  <si>
    <t>TE IRRIGA 100 MM</t>
  </si>
  <si>
    <t>TE IRRIGA 75 MM</t>
  </si>
  <si>
    <t>TE IRRIGA 50 MM</t>
  </si>
  <si>
    <t>CAP IRRGA 100 MM</t>
  </si>
  <si>
    <t>CAP IRRGA 75 MM</t>
  </si>
  <si>
    <t>CAP IRRIGA 50 MM</t>
  </si>
  <si>
    <t>CAP SOLDAVEL 32 MM</t>
  </si>
  <si>
    <t>TE IRRIGA RED 100 X 50 MM</t>
  </si>
  <si>
    <t>TE IRRIGA RED 75 X 50 MM</t>
  </si>
  <si>
    <t>TE IRRIGA RED 75 X 32 MM</t>
  </si>
  <si>
    <t>TE IRRIGA RED 50 X 32 MM</t>
  </si>
  <si>
    <t>CURVA IRRIGA 90º 100 MM</t>
  </si>
  <si>
    <t>CURVA IRRIGA 45º 100 MM</t>
  </si>
  <si>
    <t>JOELHO IRRIGA 90º 75 MM</t>
  </si>
  <si>
    <t>CURVA IRRIGA 45º 75 MM</t>
  </si>
  <si>
    <t>JOELHO IRRIGA 90º 50 MM</t>
  </si>
  <si>
    <t>CURVA IRRIGA 45º 50 MM</t>
  </si>
  <si>
    <t>JOELHO 90º SOLDAVEL 32 MM</t>
  </si>
  <si>
    <t>JOELHO 45º SOLDAVEL 32 MM</t>
  </si>
  <si>
    <t>LUVA RED IRRIGA 100 X 75 MM</t>
  </si>
  <si>
    <t>LUVA RED IRRIGA 75 X 50 MM</t>
  </si>
  <si>
    <t>LUVA RED IRRIGA 50 X 32 MM</t>
  </si>
  <si>
    <t>LUVA IRRIGA 100 MM</t>
  </si>
  <si>
    <t>LUVA IRRIGA 75 MM</t>
  </si>
  <si>
    <t>LUVA IRRIGA 50 MM</t>
  </si>
  <si>
    <t>LUVA SOLDAVEL 32 MM</t>
  </si>
  <si>
    <t>COT-05.001</t>
  </si>
  <si>
    <t xml:space="preserve">CONJUNTO FILTRAGEM DE DISCO AUTOMÁTICO 120 MESH 20M³/H - BARRILETE FLANGEADO 2" + CONTROLADOR INTEGRADO - FORNECIMENTO E INSTALAÇÃO </t>
  </si>
  <si>
    <t xml:space="preserve">TANǪUE D'AGUA POLIETILENO 20.000 L - FORNECIMENTO E INSTALAÇÃO </t>
  </si>
  <si>
    <t>COT-05.002</t>
  </si>
  <si>
    <t>COT-05.003</t>
  </si>
  <si>
    <t>COT-05.004</t>
  </si>
  <si>
    <t>COT-05.005</t>
  </si>
  <si>
    <t>REGISTRO ESFERA LATÃO 2.1/2" - FORNECIMENTO E INSTALAÇÃO</t>
  </si>
  <si>
    <t>REF.: SINAPI FEV 95252 2025</t>
  </si>
  <si>
    <t>REF.: SINAPI FEV 102610 2025</t>
  </si>
  <si>
    <t>COT-05.006</t>
  </si>
  <si>
    <t xml:space="preserve">BUCHA RED GALVANIZADA 1/2 X 1/4" - FORNECIMENTO E INSTALAÇÃO </t>
  </si>
  <si>
    <t>REF.: SINAPI FEV 105172 2025</t>
  </si>
  <si>
    <t>REF.: SINAPI FEV 104992 2025</t>
  </si>
  <si>
    <t>CABO COMANDO ELETRICO COBRE DUPLA ISOLAÇÃO 1KV SINAX 2,5 MM AZUL - FORNECIMENTO E INSTALAÇÃO</t>
  </si>
  <si>
    <t>REF.: ORSE DEZ 12336 2024</t>
  </si>
  <si>
    <t>CANALETA PVC CINZA 50 MM FECHADO X 30 MM ABERTO X 2000 MM - FORNECIMENTO E INSTALAÇÃO</t>
  </si>
  <si>
    <t>REF.: SBC MAR 59531 2025</t>
  </si>
  <si>
    <t>HASTE ATERRAMENTO 1/2 X 2,4m - FORNECIMENTO E INSTALAÇÃO</t>
  </si>
  <si>
    <t>REF.: SINAPI FEV 96986 2025</t>
  </si>
  <si>
    <t xml:space="preserve">CONECTOR PARA HASTE DE ATERRAMENTO 1/2" - FORNECIMENTO E INSTALAÇÃO </t>
  </si>
  <si>
    <t>REF.: ORSE DEZ 7925 2024</t>
  </si>
  <si>
    <t>TERMINAL COMPRESSÃO CABO 6 MM - FORNECIMENTO E INSTALAÇÃO</t>
  </si>
  <si>
    <t>CONECTOR PERFURANTE PARA CABO 6 - 35 MM - FORNECIMENTO E INSTALAÇÃO</t>
  </si>
  <si>
    <t>REF.: ORSE DEZ 9900 2024</t>
  </si>
  <si>
    <t>COT-05.011</t>
  </si>
  <si>
    <t>ADAPTADOR PVC - U SOLDAVEL MACHO 75 X 2.1/2" - FORNECIMENTO E INSTALAÇÃO</t>
  </si>
  <si>
    <t>REF.: SINAPI FEV 89613 2025</t>
  </si>
  <si>
    <t>COT-05.012</t>
  </si>
  <si>
    <t>ADAPTADOR PVC - U SOLDAVEL MACHO 63 X 2" - FORNECIMENTO E INSTALAÇÃO</t>
  </si>
  <si>
    <t>JOELHO PVC - U 90º SOLDAVEL 63 MM - FORNECIMENTO E INSTALAÇÃO</t>
  </si>
  <si>
    <t>COT-05.013</t>
  </si>
  <si>
    <t>REF.: SINAPI FEV 89505 2025</t>
  </si>
  <si>
    <t>JOELHO PVC - U 45º SOLDAVEL 63 MM - FORNECIMENTO E INSTALAÇÃO</t>
  </si>
  <si>
    <t>COT-05.014</t>
  </si>
  <si>
    <t>REF.: SINAPI FEV 89506 2025</t>
  </si>
  <si>
    <t>COT-05.015</t>
  </si>
  <si>
    <t>REF.: SINAPI FEV 89513 2025</t>
  </si>
  <si>
    <t>JOELHO PVC - U 90º SOLDAVEL 75 MM - FORNECIMENTO E INSTALAÇÃO</t>
  </si>
  <si>
    <t>JOELHO PVC - U 45º SOLDAVEL 75 MM - FORNECIMENTO E INSTALAÇÃO</t>
  </si>
  <si>
    <t>COT-05.016</t>
  </si>
  <si>
    <t>REF.: SINAPI FEV 89515 2025</t>
  </si>
  <si>
    <t>LUVA DE UNIÃO PVC -U SOLDAVEL 75 MM - FORNECIMENTO E INSTALAÇÃO</t>
  </si>
  <si>
    <t>COT-05.017</t>
  </si>
  <si>
    <t>REF.: SINAPI FEV 89611 2025</t>
  </si>
  <si>
    <t>LUVA DE UNIÃO PVC -U ROSCAVEL 2" - FORNECIMENTO E INSTALAÇÃO</t>
  </si>
  <si>
    <t>REF.: SINAPI FEV 89575 2025</t>
  </si>
  <si>
    <t>COT-05.018</t>
  </si>
  <si>
    <t>REF.: SINAPI FEV 89605 2025</t>
  </si>
  <si>
    <t>LUVA REDUÇÃO PVC - U 75 X 63 MM - FORNECIMENTO E INSTALAÇÃO</t>
  </si>
  <si>
    <t>COT-05.019</t>
  </si>
  <si>
    <t>COT-05.020</t>
  </si>
  <si>
    <t>NIPEL PVC - U ROSCAVEL 2" - FORNECIMENTO E INSTALAÇÃO</t>
  </si>
  <si>
    <t>REF.: ORSE DEZ 1318 2024</t>
  </si>
  <si>
    <t>LUVA PVC - U SOLDAVEL 75 MM - FORNECIMENTO E INSTALAÇÃO</t>
  </si>
  <si>
    <t>COT-05.021</t>
  </si>
  <si>
    <t>REF.: SINAPI FEV 94667 2025</t>
  </si>
  <si>
    <t>LUVA PVC - U SOLDAVEL 63 MM - FORNECIMENTO E INSTALAÇÃO</t>
  </si>
  <si>
    <t>COT-05.022</t>
  </si>
  <si>
    <t>REF.: SINAPI FEV 94665 2025</t>
  </si>
  <si>
    <t>COT-05.023</t>
  </si>
  <si>
    <t>REF.: SINAPI FEV 103972 2025</t>
  </si>
  <si>
    <t>BUCHA CURTA PVC - U 75 X 63 MM - FORNECIMENTO E INSTALAÇÃO</t>
  </si>
  <si>
    <t>COT-05.024</t>
  </si>
  <si>
    <t>COT-05.025</t>
  </si>
  <si>
    <t xml:space="preserve">PONTA PARA FLANGE PVC - U SOLDAVEL 63 MM - FORNECIMENTO E INSTALAÇÃO </t>
  </si>
  <si>
    <t>REF.: SINAPI FEV 94706 2025</t>
  </si>
  <si>
    <t>FLANGE SOLTA PVC - U 63 MM - FORNECIMENTO E INSTALAÇÃO</t>
  </si>
  <si>
    <t>COT-05.026</t>
  </si>
  <si>
    <t>COLAR DE TOMADA REFORÇADO PEAD 75 X 2" - FORNECIMENTO E INSTALAÇÃO</t>
  </si>
  <si>
    <t>REF.: SINAPI FEV 104036 2025</t>
  </si>
  <si>
    <t>COT-05.027</t>
  </si>
  <si>
    <t>COT-05.028</t>
  </si>
  <si>
    <t>COT-05.029</t>
  </si>
  <si>
    <t>COT-05.030</t>
  </si>
  <si>
    <t>REF.: SINAPI FEV 94652 2025</t>
  </si>
  <si>
    <t>TUBO PVC - U SOLDAVEL 63 MM  - FORNECIMENTO E INSTALAÇÃO</t>
  </si>
  <si>
    <t>TUBO PVC - U SOLDAVEL 63 MM</t>
  </si>
  <si>
    <t>TUBO PVC - U SOLDAVEL 75 MM</t>
  </si>
  <si>
    <t>COT-05.031</t>
  </si>
  <si>
    <t>TUBO PVC - U SOLDAVEL 75 MM  - FORNECIMENTO E INSTALAÇÃO</t>
  </si>
  <si>
    <t>COT-05.032</t>
  </si>
  <si>
    <t>CONTROLADOR P/ IRRIG. ESP IVM 60 EST 220 V - FORNECIMENTO E INSTALAÇÃO</t>
  </si>
  <si>
    <t>REF.: ORSE DEZ 13329 2024</t>
  </si>
  <si>
    <t>COT-05.033</t>
  </si>
  <si>
    <t>ACESSORIO IVM 2W P/ CONEXÃO DE SENSORES FLUXO E CLIMATICOS - FORNECIMENTO E INSTALAÇÃO</t>
  </si>
  <si>
    <t>COT-05.034</t>
  </si>
  <si>
    <t>SENSOR DE CHUVA RSD - FORNECIMENTO E INSTALAÇÃO</t>
  </si>
  <si>
    <t>REF.: ORSE DEZ 8985 2024</t>
  </si>
  <si>
    <t>REF.: ORSE DEZ 9250 2024</t>
  </si>
  <si>
    <t>SENSOR DE FLUXO 1-1/2" BSP T FEMEA - FORNECIMENTO E INSTALAÇÃO</t>
  </si>
  <si>
    <t>COT-05.036</t>
  </si>
  <si>
    <t>cotação direta não precisa de composição</t>
  </si>
  <si>
    <t>COT-05.037</t>
  </si>
  <si>
    <t>COT-05.038</t>
  </si>
  <si>
    <t xml:space="preserve">CAIXA PARA VÁLVULA SOLENÓIDE DE 6" MOD PVB COM TAMPA VERDE - FORNECIMENTO E INSTALAÇÃO </t>
  </si>
  <si>
    <t>REF.: SEDOP FEV 181296 2025</t>
  </si>
  <si>
    <t>COT-05.039</t>
  </si>
  <si>
    <t xml:space="preserve">CAIXA PARA VÁLVULA SOLENÓIDE RETANGULAR DE 12" MOD. VB-STD - FORNECIMENTO E INSTALAÇÃO </t>
  </si>
  <si>
    <t>COT-05.040</t>
  </si>
  <si>
    <t>VÁLVULA P/ IRRIG. 300-PES-B 3" - FORNECIMENTO E INSTALAÇÃO</t>
  </si>
  <si>
    <t>REF.: ORSE DEZ 12326 2024</t>
  </si>
  <si>
    <t>COT-05.041</t>
  </si>
  <si>
    <t>VALVULA 200PGA COM MÓDULO IVM - FORNECIMENTO E INSTALAÇÃO</t>
  </si>
  <si>
    <t>COT-05.042</t>
  </si>
  <si>
    <t xml:space="preserve">SOLENOIDE IVM 2W P/ VALVULAS PGA/PEB/PESB/EFB/BPE - FORNECIMENTO E INSTALAÇÃO </t>
  </si>
  <si>
    <t>REF.: ORSE DEZ 3820 2024</t>
  </si>
  <si>
    <t>RELÉ DE PARTIDA LATCHING PARA CONTROLADORES IVM - FORNECIMENTO E INSTALAÇÃO</t>
  </si>
  <si>
    <t>REF.: ORSE DEZ 8983 2024</t>
  </si>
  <si>
    <t>COT-05.044</t>
  </si>
  <si>
    <t xml:space="preserve">ACESSORIO IVM 2W P/ CONEXÃO DE SOLENOIDES LATCH (PULSO) NÃO - FORNECIMENTO E INSTALAÇÃO </t>
  </si>
  <si>
    <t>COT-05.045</t>
  </si>
  <si>
    <t>REF.: SINAPI FEV 104749 2025</t>
  </si>
  <si>
    <t>CONECTOR PARA HASTE DE ATERRAMENTO 1/2" - FORNECIMENO E INSTALAÇÃO</t>
  </si>
  <si>
    <t>REF.: SINAPI FEV 91929 2025</t>
  </si>
  <si>
    <t xml:space="preserve">CABO ELETRICO COBRE PP 1KV 2 X 4,0 MM - FORNECIMENTO E INSTALAÇÃO </t>
  </si>
  <si>
    <t>CONECTOR BLINDADO P/ CABOS ATÉ 10 AW - FORNECIMENTO E INSTALAÇÃO</t>
  </si>
  <si>
    <t>REF.: ORSE DEZ 13333 2024</t>
  </si>
  <si>
    <t>COT-05.051</t>
  </si>
  <si>
    <t>ASPERSOR ROTOR P/ IRRIG. 3504 CIRCULO CHEIO OU PARCIAL - FORNECIMENTO E INSTALAÇÃO</t>
  </si>
  <si>
    <t>REF.: ORSE DEZ 9461 2024</t>
  </si>
  <si>
    <t>COT-05.052</t>
  </si>
  <si>
    <t>ASPERSOR ROTOR P/ IRRIG. 4" 5004 PLUS - FORNECIMENTO E INSTALAÇÃO</t>
  </si>
  <si>
    <t>COT-05.053</t>
  </si>
  <si>
    <t>REF.: ORSE DEZ 8975 2024</t>
  </si>
  <si>
    <t>ASPERSOR SPRAY ESC. 4" P/ IRRIG. 1804 - FORNECIMENTO E INSTALAÇÃO</t>
  </si>
  <si>
    <t>REF.: ORSE DEZ 12322 2024</t>
  </si>
  <si>
    <t>COT-05.054</t>
  </si>
  <si>
    <t>COT-05.055</t>
  </si>
  <si>
    <t>BOCAL ROTATIVO ARCO AJUSTÁVEL R-VAN 24 (5,2 a 7,3m) 0° a 270° - FORNECIMENTO E INSTALAÇÃO</t>
  </si>
  <si>
    <t>BOCAL ROTATIVO ARCO AJUSTÁVEL R-VAN 18 (4,3 a 5,2m) 0° a 270° - FORNECIMENTO E INSTALAÇÃO</t>
  </si>
  <si>
    <t>COT-05.056</t>
  </si>
  <si>
    <t>COT-05.057</t>
  </si>
  <si>
    <t>CONECTOR DE 1/2" SBE 050 - FORNECIMENTO E INSTALAÇÃO</t>
  </si>
  <si>
    <t>CONECTOR DE 3/4" SBE 075 - FORNECIMENTO E INSTALAÇÃO</t>
  </si>
  <si>
    <t>COT-05.058</t>
  </si>
  <si>
    <t>REF.: ORSE DEZ 9813 2024</t>
  </si>
  <si>
    <t>COT-05.059</t>
  </si>
  <si>
    <t>REF.: ORSE DEZ 9249 2024</t>
  </si>
  <si>
    <t>COT-05.060</t>
  </si>
  <si>
    <t>JOELHO P/ TUBO DRIPLINE 17MM - FORNECIMENTO E INSTALAÇÃO</t>
  </si>
  <si>
    <t>COT-05.061</t>
  </si>
  <si>
    <t>TÊ P/ TUBO DRIPLINE 17MM - FORNECIMENTO E INSTALAÇÃO</t>
  </si>
  <si>
    <t>COT-05.062</t>
  </si>
  <si>
    <t>REF.: SINAPI 104044 FEV 2025</t>
  </si>
  <si>
    <t>COT-05.063</t>
  </si>
  <si>
    <t>COT-05.064</t>
  </si>
  <si>
    <t>ADAPT P/ TUBO GOTEJADOR 3/4" F X 17 MM - FORNECIMENTO E INSTALAÇÃO</t>
  </si>
  <si>
    <t>UNIÃO P/ TUBO DRIPLINE 17MM - FORNECIMENTO E INSTALAÇÃO</t>
  </si>
  <si>
    <t>REF.: SINAPI 104053 FEV 2025</t>
  </si>
  <si>
    <t>BANDEIRA P/ MARC. OBRA RAIN BIRD AMARELA</t>
  </si>
  <si>
    <t xml:space="preserve">ADAPTADOR IRRIGA 50 X 2" - FORNECIMENTO E INSTALAÇÃO </t>
  </si>
  <si>
    <t>COT-05.065</t>
  </si>
  <si>
    <t>COT-05.066</t>
  </si>
  <si>
    <t>COT-05.067</t>
  </si>
  <si>
    <t>REF.: ORSE 1043 DEZ 2024</t>
  </si>
  <si>
    <t>COT-05.068</t>
  </si>
  <si>
    <t xml:space="preserve">UNIÃO SOLDAVEL IRRIGA 50 MM - FORNECIMENTO E INSTALAÇÃO </t>
  </si>
  <si>
    <t>REF.: SINAPI 89594 FEV 2025</t>
  </si>
  <si>
    <t>COT-05.069</t>
  </si>
  <si>
    <t>VALVULA VENTOSA TRIPLICE FUNÇÃO 1" - FORNECIMENTO E INSTALAÇÃO</t>
  </si>
  <si>
    <t>REF.: SINAPI 103027 FEV 2025</t>
  </si>
  <si>
    <t>TE IRRIGA 75 X 3/4"</t>
  </si>
  <si>
    <t>COT-05.070</t>
  </si>
  <si>
    <t>COLAR DE TOMADA IRRIGA 100 X 1" - FORNECIMENTO E INSTALAÇÃO</t>
  </si>
  <si>
    <t>REF.: SINAPI 104032 FEV 2025</t>
  </si>
  <si>
    <t>COT-05.071</t>
  </si>
  <si>
    <t>TE IRRIGA 75 X 3/4" - FORNECIMENTO E INSTALAÇÃO</t>
  </si>
  <si>
    <t>REF.: SINAPI 94698 FEV 2025</t>
  </si>
  <si>
    <t>COT-05.072</t>
  </si>
  <si>
    <t>TE IRRIGA 50 X 3/4" - FORNECIMENTO E INSTALAÇÃO</t>
  </si>
  <si>
    <t>REF.: SINAPI 104005 FEV 2025</t>
  </si>
  <si>
    <t>REF.: SINAPI 94691 FEV 2025</t>
  </si>
  <si>
    <t>COT-05.073</t>
  </si>
  <si>
    <t>TE SOLDAVEL 32 X 3/4" - FORNECIMENTO E INSTALAÇÃO</t>
  </si>
  <si>
    <t>COT-05.074</t>
  </si>
  <si>
    <t>TE IRRIGA 100 MM - FORNECIMENTO E INSTALAÇÃO</t>
  </si>
  <si>
    <t>COT-05.075</t>
  </si>
  <si>
    <t>TE IRRIGA 75 MM - FORNECIMENTO E INSTALAÇÃO</t>
  </si>
  <si>
    <t>REF.: SINAPI 94699 FEV 2025</t>
  </si>
  <si>
    <t>REF.: SINAPI 94697 FEV 2025</t>
  </si>
  <si>
    <t>COT-05.076</t>
  </si>
  <si>
    <t>TE IRRIGA 50 MM - FORNECIMENTO E INSTALAÇÃO</t>
  </si>
  <si>
    <t>REF.: SINAPI 94694 FEV 2025</t>
  </si>
  <si>
    <t>COT-05.077</t>
  </si>
  <si>
    <t>CAP IRRGA 100 MM - FORNECIMENTO E INSTALAÇÃO</t>
  </si>
  <si>
    <t>REF.: ORSE 10542 DEZ 2024</t>
  </si>
  <si>
    <t>COT-05.078</t>
  </si>
  <si>
    <t>CAP IRRGA 75 MM  - FORNECIMENTO E INSTALAÇÃO</t>
  </si>
  <si>
    <t>COT-05.079</t>
  </si>
  <si>
    <t>CAP IRRIGA 50 MM - FORNECIMENTO E INSTALAÇÃO</t>
  </si>
  <si>
    <t>COT-05.080</t>
  </si>
  <si>
    <t>REF.: ORSE 1095 DEZ 2024</t>
  </si>
  <si>
    <t>CAP SOLDAVEL 32 MM - FORNECIMENTO E INSTALAÇÃO</t>
  </si>
  <si>
    <t>COT-05.081</t>
  </si>
  <si>
    <t>TE IRRIGA RED 75 X 50 MM - FORNECIMENTO E INSTALAÇÃO</t>
  </si>
  <si>
    <t>COT-05.082</t>
  </si>
  <si>
    <t>TE IRRIGA RED 100 X 50 MM - FORNECIMENTO E INSTALAÇÃO</t>
  </si>
  <si>
    <t>COT-05.083</t>
  </si>
  <si>
    <t>TE IRRIGA RED 75 X 32 MM - FORNECIMENTO E INSTALAÇÃO</t>
  </si>
  <si>
    <t>COT-05.084</t>
  </si>
  <si>
    <t>TE IRRIGA RED 50 X 32 MM - FORNECIMENTO E INSTALAÇÃO</t>
  </si>
  <si>
    <t>REF.: SINAPI 89627 FEV 2025</t>
  </si>
  <si>
    <t>COT-05.085</t>
  </si>
  <si>
    <t>CURVA IRRIGA 90º 100 MM - FORNECIMENTO E INSTALAÇÃO</t>
  </si>
  <si>
    <t>REF.: SINAPI 94685 FEV 2025</t>
  </si>
  <si>
    <t>COT-05.086</t>
  </si>
  <si>
    <t>CURVA IRRIGA 45º 100 MM - FORNECIMENTO E INSTALAÇÃO</t>
  </si>
  <si>
    <t>REF.: SINAPI 105160 FEV 2025</t>
  </si>
  <si>
    <t>COT-05.087</t>
  </si>
  <si>
    <t>JOELHO IRRIGA 90º 75 MM - FORNECIMENTO E INSTALAÇÃO</t>
  </si>
  <si>
    <t>REF.: SINAPI 105183 FEV 2025</t>
  </si>
  <si>
    <t>COT-05.088</t>
  </si>
  <si>
    <t>CURVA IRRIGA 45º 75 MM - FORNECIMENTO E INSTALAÇÃO</t>
  </si>
  <si>
    <t>REF.: SINAPI 105159 FEV 2025</t>
  </si>
  <si>
    <t>COT-05.089</t>
  </si>
  <si>
    <t>JOELHO IRRIGA 90º 50 MM  - FORNECIMENTO E INSTALAÇÃO</t>
  </si>
  <si>
    <t>COT-05.090</t>
  </si>
  <si>
    <t>CURVA IRRIGA 45º 50 MM - FORNECIMENTO E INSTALAÇÃO</t>
  </si>
  <si>
    <t>COT-05.091</t>
  </si>
  <si>
    <t>JOELHO 90º SOLDAVEL 32 MM  - FORNECIMENTO E INSTALAÇÃO</t>
  </si>
  <si>
    <t>REF.: SINAPI 94674 FEV 2025</t>
  </si>
  <si>
    <t>REF.: SINAPI 103987 FEV 2025</t>
  </si>
  <si>
    <t>REF.: SINAPI 103984 FEV 2025</t>
  </si>
  <si>
    <t>COT-05.092</t>
  </si>
  <si>
    <t>JOELHO 45º SOLDAVEL 32 MM - FORNECIMENTO E INSTALAÇÃO</t>
  </si>
  <si>
    <t>REF.: SINAPI 89368 FEV 2025</t>
  </si>
  <si>
    <t>COT-05.093</t>
  </si>
  <si>
    <t>LUVA RED IRRIGA 100 X 75 MM - FORNECIMENTO E INSTALAÇÃO</t>
  </si>
  <si>
    <t>REF.: SINAPI 105145 FEV 2025</t>
  </si>
  <si>
    <t>COT-05.094</t>
  </si>
  <si>
    <t>LUVA RED IRRIGA 75 X 50 MM - FORNECIMENTO E INSTALAÇÃO</t>
  </si>
  <si>
    <t>COT-05.095</t>
  </si>
  <si>
    <t>LUVA RED IRRIGA 50 X 32 MM - FORNECIMENTO E INSTALAÇÃO</t>
  </si>
  <si>
    <t>REF.: SINAPI 103998 FEV 2025</t>
  </si>
  <si>
    <t>COT-05.096</t>
  </si>
  <si>
    <t>REF.: ORSE 10210 DEZ 2024</t>
  </si>
  <si>
    <t>COT-05.097</t>
  </si>
  <si>
    <t>REF.: SINAPI 103979 FEV 2025</t>
  </si>
  <si>
    <t>COT-05.098</t>
  </si>
  <si>
    <t>REF.: SINAPI 89403 FEV 2025</t>
  </si>
  <si>
    <t>COT-05.099</t>
  </si>
  <si>
    <t>COT-05.100</t>
  </si>
  <si>
    <t>LUVA IRRIGA 100 MM - FORNECIMENTO E INSTALAÇÃO</t>
  </si>
  <si>
    <t>REF.: SINAPI 94669 FEV 2025</t>
  </si>
  <si>
    <t>COT-05.101</t>
  </si>
  <si>
    <t>LUVA IRRIGA 75 MM - FORNECIMENTO E INSTALAÇÃO</t>
  </si>
  <si>
    <t>REF.: SINAPI 94667 FEV 2025</t>
  </si>
  <si>
    <t>COT-05.102</t>
  </si>
  <si>
    <t>LUVA IRRIGA 50 MM - FORNECIMENTO E INSTALAÇÃO</t>
  </si>
  <si>
    <t>REF.: SINAPI 103995 FEV 2025</t>
  </si>
  <si>
    <t>COT-05.103</t>
  </si>
  <si>
    <t>LUVA SOLDAVEL 32 MM - FORNECIMENTO E INSTALAÇÃO</t>
  </si>
  <si>
    <t>REF.: SINAPI 89386 FEV 2025</t>
  </si>
  <si>
    <t>CCU - 05.001</t>
  </si>
  <si>
    <t>CCU - 05.003</t>
  </si>
  <si>
    <t>CCU - 05.004</t>
  </si>
  <si>
    <t>CCU - 05.005</t>
  </si>
  <si>
    <t>CCU - 05.006</t>
  </si>
  <si>
    <t>CCU - 05.007</t>
  </si>
  <si>
    <t>CCU - 05.014</t>
  </si>
  <si>
    <t>CCU - 05.015</t>
  </si>
  <si>
    <t>CCU - 05.016</t>
  </si>
  <si>
    <t>CCU - 05.017</t>
  </si>
  <si>
    <t>CCU - 05.018</t>
  </si>
  <si>
    <t>CCU - 05.019</t>
  </si>
  <si>
    <t>CCU - 05.020</t>
  </si>
  <si>
    <t>CCU - 05.021</t>
  </si>
  <si>
    <t>CCU - 05.022</t>
  </si>
  <si>
    <t>CCU - 05.023</t>
  </si>
  <si>
    <t>CCU - 05.024</t>
  </si>
  <si>
    <t>CCU - 05.025</t>
  </si>
  <si>
    <t>CCU - 05.026</t>
  </si>
  <si>
    <t>CCU - 05.027</t>
  </si>
  <si>
    <t>CCU - 05.028</t>
  </si>
  <si>
    <t>CCU - 05.029</t>
  </si>
  <si>
    <t>CCU - 05.030</t>
  </si>
  <si>
    <t>CCU - 05.031</t>
  </si>
  <si>
    <t>CCU - 05.032</t>
  </si>
  <si>
    <t>CCU - 05.033</t>
  </si>
  <si>
    <t>CCU - 05.034</t>
  </si>
  <si>
    <t>CCU - 05.035</t>
  </si>
  <si>
    <t>CCU - 05.036</t>
  </si>
  <si>
    <t>CCU - 05.037</t>
  </si>
  <si>
    <t>CCU - 05.039</t>
  </si>
  <si>
    <t>CCU - 05.040</t>
  </si>
  <si>
    <t>CCU - 05.041</t>
  </si>
  <si>
    <t>CCU - 05.042</t>
  </si>
  <si>
    <t>CCU - 05.043</t>
  </si>
  <si>
    <t>CCU - 05.045</t>
  </si>
  <si>
    <t>CCU - 05.046</t>
  </si>
  <si>
    <t>CCU - 05.052</t>
  </si>
  <si>
    <t>CCU - 05.053</t>
  </si>
  <si>
    <t>CCU - 05.054</t>
  </si>
  <si>
    <t>CCU - 05.055</t>
  </si>
  <si>
    <t>CCU - 05.056</t>
  </si>
  <si>
    <t>CCU - 05.057</t>
  </si>
  <si>
    <t>CCU - 05.058</t>
  </si>
  <si>
    <t>CCU - 05.059</t>
  </si>
  <si>
    <t>CCU - 05.060</t>
  </si>
  <si>
    <t>CCU - 05.061</t>
  </si>
  <si>
    <t>CCU - 05.062</t>
  </si>
  <si>
    <t>CCU - 05.063</t>
  </si>
  <si>
    <t>CCU - 05.064</t>
  </si>
  <si>
    <t>CCU - 05.065</t>
  </si>
  <si>
    <t>CCU - 05.066</t>
  </si>
  <si>
    <t>CCU - 05.067</t>
  </si>
  <si>
    <t>CCU - 05.068</t>
  </si>
  <si>
    <t>CCU - 05.069</t>
  </si>
  <si>
    <t>CCU - 05.070</t>
  </si>
  <si>
    <t>CCU - 05.071</t>
  </si>
  <si>
    <t>CCU - 05.072</t>
  </si>
  <si>
    <t>CCU - 05.073</t>
  </si>
  <si>
    <t>CCU - 05.074</t>
  </si>
  <si>
    <t>CCU - 05.075</t>
  </si>
  <si>
    <t>CCU - 05.076</t>
  </si>
  <si>
    <t>CCU - 05.077</t>
  </si>
  <si>
    <t>CCU - 05.078</t>
  </si>
  <si>
    <t>CCU - 05.079</t>
  </si>
  <si>
    <t>CCU - 05.080</t>
  </si>
  <si>
    <t>CCU - 05.081</t>
  </si>
  <si>
    <t>CCU - 05.082</t>
  </si>
  <si>
    <t>CCU - 05.083</t>
  </si>
  <si>
    <t>CCU - 05.084</t>
  </si>
  <si>
    <t>CCU - 05.085</t>
  </si>
  <si>
    <t>CCU - 05.086</t>
  </si>
  <si>
    <t>CCU - 05.087</t>
  </si>
  <si>
    <t>CCU - 05.088</t>
  </si>
  <si>
    <t>CCU - 05.089</t>
  </si>
  <si>
    <t>CCU - 05.090</t>
  </si>
  <si>
    <t>CCU - 05.091</t>
  </si>
  <si>
    <t>CCU - 05.092</t>
  </si>
  <si>
    <t>CCU - 05.093</t>
  </si>
  <si>
    <t>CCU - 05.094</t>
  </si>
  <si>
    <t>CCU - 05.095</t>
  </si>
  <si>
    <t>CCU - 05.096</t>
  </si>
  <si>
    <t>CCU - 05.097</t>
  </si>
  <si>
    <t>CCU - 05.098</t>
  </si>
  <si>
    <t>CCU - 05.099</t>
  </si>
  <si>
    <t>CCU - 05.100</t>
  </si>
  <si>
    <t>CCU - 05.101</t>
  </si>
  <si>
    <t xml:space="preserve">05.00.000 </t>
  </si>
  <si>
    <t xml:space="preserve">05.01.000 </t>
  </si>
  <si>
    <t>ÁGUA FIRA</t>
  </si>
  <si>
    <t>05.06.000</t>
  </si>
  <si>
    <t>05.01.000.1</t>
  </si>
  <si>
    <t>05.01.000.3</t>
  </si>
  <si>
    <t>05.01.000.4</t>
  </si>
  <si>
    <t>05.01.000.5</t>
  </si>
  <si>
    <t>05.01.000.6</t>
  </si>
  <si>
    <t>05.01.000.7</t>
  </si>
  <si>
    <t>05.01.000.8</t>
  </si>
  <si>
    <t>05.01.000.9</t>
  </si>
  <si>
    <t>05.01.000.10</t>
  </si>
  <si>
    <t>05.01.000.11</t>
  </si>
  <si>
    <t>05.01.000.12</t>
  </si>
  <si>
    <t>05.01.000.13</t>
  </si>
  <si>
    <t>05.01.000.14</t>
  </si>
  <si>
    <t>05.01.000.15</t>
  </si>
  <si>
    <t>05.01.000.16</t>
  </si>
  <si>
    <t>05.01.000.17</t>
  </si>
  <si>
    <t>05.01.000.18</t>
  </si>
  <si>
    <t>05.01.000.19</t>
  </si>
  <si>
    <t>05.01.000.20</t>
  </si>
  <si>
    <t>05.01.000.21</t>
  </si>
  <si>
    <t>05.01.000.22</t>
  </si>
  <si>
    <t>05.01.000.23</t>
  </si>
  <si>
    <t>05.01.000.24</t>
  </si>
  <si>
    <t>05.01.000.25</t>
  </si>
  <si>
    <t>05.01.000.26</t>
  </si>
  <si>
    <t>05.01.000.27</t>
  </si>
  <si>
    <t>05.01.000.28</t>
  </si>
  <si>
    <t>05.01.000.29</t>
  </si>
  <si>
    <t>05.01.000.30</t>
  </si>
  <si>
    <t>05.01.000.31</t>
  </si>
  <si>
    <t>05.01.000.32</t>
  </si>
  <si>
    <t>05.01.000.33</t>
  </si>
  <si>
    <t>05.01.000.34</t>
  </si>
  <si>
    <t>05.01.000.35</t>
  </si>
  <si>
    <t>05.01.000.36</t>
  </si>
  <si>
    <t>05.01.000.37</t>
  </si>
  <si>
    <t>05.01.000.38</t>
  </si>
  <si>
    <t>05.01.000.39</t>
  </si>
  <si>
    <t>05.01.000.40</t>
  </si>
  <si>
    <t>05.01.000.41</t>
  </si>
  <si>
    <t>05.01.000.42</t>
  </si>
  <si>
    <t>05.01.000.43</t>
  </si>
  <si>
    <t>05.01.000.44</t>
  </si>
  <si>
    <t>05.01.000.45</t>
  </si>
  <si>
    <t>05.01.000.46</t>
  </si>
  <si>
    <t>05.01.000.47</t>
  </si>
  <si>
    <t>05.01.000.48</t>
  </si>
  <si>
    <t>05.01.000.49</t>
  </si>
  <si>
    <t>05.01.000.50</t>
  </si>
  <si>
    <t>05.01.000.51</t>
  </si>
  <si>
    <t>05.01.000.52</t>
  </si>
  <si>
    <t>05.01.000.53</t>
  </si>
  <si>
    <t>05.01.000.54</t>
  </si>
  <si>
    <t>05.01.000.55</t>
  </si>
  <si>
    <t>05.01.000.56</t>
  </si>
  <si>
    <t>05.01.000.57</t>
  </si>
  <si>
    <t>05.01.000.58</t>
  </si>
  <si>
    <t>05.01.000.59</t>
  </si>
  <si>
    <t>05.01.000.60</t>
  </si>
  <si>
    <t>05.01.000.61</t>
  </si>
  <si>
    <t>05.01.000.62</t>
  </si>
  <si>
    <t>05.01.000.63</t>
  </si>
  <si>
    <t>05.01.000.64</t>
  </si>
  <si>
    <t>05.01.000.65</t>
  </si>
  <si>
    <t>05.01.000.66</t>
  </si>
  <si>
    <t>05.01.000.67</t>
  </si>
  <si>
    <t>05.01.000.68</t>
  </si>
  <si>
    <t>05.01.000.69</t>
  </si>
  <si>
    <t>05.01.000.70</t>
  </si>
  <si>
    <t>05.01.000.71</t>
  </si>
  <si>
    <t>05.01.000.72</t>
  </si>
  <si>
    <t>05.01.000.73</t>
  </si>
  <si>
    <t>05.01.000.74</t>
  </si>
  <si>
    <t>05.01.000.75</t>
  </si>
  <si>
    <t>05.01.000.76</t>
  </si>
  <si>
    <t>05.01.000.77</t>
  </si>
  <si>
    <t>05.01.000.78</t>
  </si>
  <si>
    <t>05.01.000.79</t>
  </si>
  <si>
    <t>05.01.000.80</t>
  </si>
  <si>
    <t>05.01.000.81</t>
  </si>
  <si>
    <t>05.01.000.82</t>
  </si>
  <si>
    <t>05.01.000.83</t>
  </si>
  <si>
    <t>05.01.000.84</t>
  </si>
  <si>
    <t>05.01.000.85</t>
  </si>
  <si>
    <t>05.01.000.86</t>
  </si>
  <si>
    <t>05.01.000.87</t>
  </si>
  <si>
    <t>05.01.000.88</t>
  </si>
  <si>
    <t>05.01.000.89</t>
  </si>
  <si>
    <t>05.01.000.90</t>
  </si>
  <si>
    <t>05.01.000.91</t>
  </si>
  <si>
    <t>05.01.000.92</t>
  </si>
  <si>
    <t>05.01.000.93</t>
  </si>
  <si>
    <t>05.01.000.94</t>
  </si>
  <si>
    <t>05.01.000.95</t>
  </si>
  <si>
    <t>05.01.000.96</t>
  </si>
  <si>
    <t>05.01.000.97</t>
  </si>
  <si>
    <t>05.01.000.98</t>
  </si>
  <si>
    <t>05.01.000.99</t>
  </si>
  <si>
    <t>05.01.000.100</t>
  </si>
  <si>
    <t>05.01.000.101</t>
  </si>
  <si>
    <t>CABO ELETRICO COBRE PP 1KV 6 MM - FORNECIMENTO E INSTALAÇÃO</t>
  </si>
  <si>
    <t>REF.: ORSE 5023 DEZ 2024</t>
  </si>
  <si>
    <t xml:space="preserve">ACESSORIO IVM 2W P/ PROTEÇÃO CONTRA SURTO - FORNECIMENTO E INSTALAÇÃO </t>
  </si>
  <si>
    <t>CCU - 05.103</t>
  </si>
  <si>
    <t>TUBO IRRIGA PN 60 50 MM - BARRA 6 M - FORNECIMENTO E INSTALAÇÃO</t>
  </si>
  <si>
    <t>COT-05.105</t>
  </si>
  <si>
    <t>SERVIÇOS DIVERSOS</t>
  </si>
  <si>
    <t>05.01.000.103</t>
  </si>
  <si>
    <t>ZANAGRO</t>
  </si>
  <si>
    <t>FLORALAR</t>
  </si>
  <si>
    <t>BIO SEMENTES</t>
  </si>
  <si>
    <t>www.zanagro.com.br</t>
  </si>
  <si>
    <t>www.floralar.com.br</t>
  </si>
  <si>
    <t>www.biosementes.com.br</t>
  </si>
  <si>
    <t>34.354.596/0001-40</t>
  </si>
  <si>
    <t>36.985.183/0001-99</t>
  </si>
  <si>
    <t>16.084.741/0001-38</t>
  </si>
  <si>
    <t>44 99813-0096</t>
  </si>
  <si>
    <t>(54) 99962-7606</t>
  </si>
  <si>
    <t>(73)91623-325</t>
  </si>
  <si>
    <t>P - 003</t>
  </si>
  <si>
    <t>ROTA DO POSTO</t>
  </si>
  <si>
    <t>AGROCON</t>
  </si>
  <si>
    <t>CASAS DA ÁGUA</t>
  </si>
  <si>
    <t>www.rotadoposto.com.br</t>
  </si>
  <si>
    <t>www.eagrocon.com.br</t>
  </si>
  <si>
    <t>www.casasdaagua.com.br</t>
  </si>
  <si>
    <t>50.259.227/0001-24</t>
  </si>
  <si>
    <t>50.991.296/0001-28</t>
  </si>
  <si>
    <t>13.501.187/0001-59</t>
  </si>
  <si>
    <t>(41) 3098 - 9898</t>
  </si>
  <si>
    <t>(45) 3016-0394</t>
  </si>
  <si>
    <t>(48) 4020-5070</t>
  </si>
  <si>
    <t>P - 004</t>
  </si>
  <si>
    <t>CL</t>
  </si>
  <si>
    <t>QUALITY TUBOS</t>
  </si>
  <si>
    <t>MULTISEG</t>
  </si>
  <si>
    <t>www.comerciallanel.com.br</t>
  </si>
  <si>
    <t>www.lojaqualitytubos.com.br</t>
  </si>
  <si>
    <t>www.multiseg.com.br/3180</t>
  </si>
  <si>
    <t>02.302.013/0001-40</t>
  </si>
  <si>
    <t>11.818.296/0001-79</t>
  </si>
  <si>
    <t>10.498.304/0001-84</t>
  </si>
  <si>
    <t>(11) 2971-5690</t>
  </si>
  <si>
    <t>(11) 3107-0000</t>
  </si>
  <si>
    <t>(47) 99237-1425</t>
  </si>
  <si>
    <t>P - 005</t>
  </si>
  <si>
    <t>IRRICENTER</t>
  </si>
  <si>
    <t>TOP OPÇOES</t>
  </si>
  <si>
    <t>AKVOMETER</t>
  </si>
  <si>
    <t>irricenter.com.br</t>
  </si>
  <si>
    <t>www.topopcoes.com.br</t>
  </si>
  <si>
    <t>www.akvometer.com.br</t>
  </si>
  <si>
    <t>04.822.491/0001-07</t>
  </si>
  <si>
    <t>31.366.391/0001/96</t>
  </si>
  <si>
    <t>06.861.118/0001-90</t>
  </si>
  <si>
    <t>(71) 3024-9200</t>
  </si>
  <si>
    <t>(41) 98422-0589</t>
  </si>
  <si>
    <t>(11) 96186-0625</t>
  </si>
  <si>
    <t>P - 006</t>
  </si>
  <si>
    <t>BEMOL</t>
  </si>
  <si>
    <t>loja.conduscamp.com.br</t>
  </si>
  <si>
    <t>www.bemol.com.br</t>
  </si>
  <si>
    <t>02.080.427/0001-72</t>
  </si>
  <si>
    <t>04.565.289/0001-47</t>
  </si>
  <si>
    <t>(19) 97406-4137</t>
  </si>
  <si>
    <t>(61) 98407-8081</t>
  </si>
  <si>
    <t>P - 007</t>
  </si>
  <si>
    <t>DIMENSIONAL</t>
  </si>
  <si>
    <t xml:space="preserve">ANHANGUERA FERRAMENTAS </t>
  </si>
  <si>
    <t>ELETRIZA</t>
  </si>
  <si>
    <t>www.dimensional.com.br</t>
  </si>
  <si>
    <t>www.anhangueraferramentas.com.br</t>
  </si>
  <si>
    <t>eletriza.com.br</t>
  </si>
  <si>
    <t>06.913.480/0015-63</t>
  </si>
  <si>
    <t>00.565.813/0001-29</t>
  </si>
  <si>
    <t>02.607.022/0001-40</t>
  </si>
  <si>
    <t>(19) 3446-7400</t>
  </si>
  <si>
    <t>(27) 3442-0200</t>
  </si>
  <si>
    <t>(41)3226-4366</t>
  </si>
  <si>
    <t>P - 008</t>
  </si>
  <si>
    <t>LEROY MERLIM</t>
  </si>
  <si>
    <t>NOBRE-AQUECEDOR SOLAR</t>
  </si>
  <si>
    <t>www.leroymerlin.com.br</t>
  </si>
  <si>
    <t>www.nobreaquecedores.com.br</t>
  </si>
  <si>
    <t>01.438.784/0013-30</t>
  </si>
  <si>
    <t>43.730.877/0001-40</t>
  </si>
  <si>
    <t>(61) 4020-5376</t>
  </si>
  <si>
    <t>(21) 98608-3701</t>
  </si>
  <si>
    <t>P - 009</t>
  </si>
  <si>
    <t>EQUIFLEX</t>
  </si>
  <si>
    <t xml:space="preserve">ELETRO FM </t>
  </si>
  <si>
    <t>A MAIS TOP</t>
  </si>
  <si>
    <t>www.equiflexeletrica.com.br</t>
  </si>
  <si>
    <t>www.eletrofm.com.br</t>
  </si>
  <si>
    <t>/amaistop.com.br</t>
  </si>
  <si>
    <t>03.769.669/0001-30</t>
  </si>
  <si>
    <t>00.617.983/0001-00</t>
  </si>
  <si>
    <t>02.818.886/0001-00</t>
  </si>
  <si>
    <t>(31) 3333-8286</t>
  </si>
  <si>
    <t>(43) 3324-5919</t>
  </si>
  <si>
    <t>(16) 3612-7090</t>
  </si>
  <si>
    <t>P - 010</t>
  </si>
  <si>
    <t>FERIMPORT</t>
  </si>
  <si>
    <t>DR IRRIGAÇÃO</t>
  </si>
  <si>
    <t>www.ferimport.com.br</t>
  </si>
  <si>
    <t>doutorirrigacao.com.br</t>
  </si>
  <si>
    <t>01.791.324/0001-58</t>
  </si>
  <si>
    <t>26.095.415/0001-80</t>
  </si>
  <si>
    <t>(71) 3621-6437</t>
  </si>
  <si>
    <t>(27) 3264-4497</t>
  </si>
  <si>
    <t>P - 011</t>
  </si>
  <si>
    <t>AQUA PLASTIC</t>
  </si>
  <si>
    <t>www.lojaaquaplastic.com</t>
  </si>
  <si>
    <t>33.044.909/0001-09</t>
  </si>
  <si>
    <t>(11) 97469-0946</t>
  </si>
  <si>
    <t>P - 012</t>
  </si>
  <si>
    <t>TERRCAMPO</t>
  </si>
  <si>
    <t>PLASTOLÂNDIA</t>
  </si>
  <si>
    <t>www.terracampoirrigacao.com.br</t>
  </si>
  <si>
    <t>www.plastolandia.com.br</t>
  </si>
  <si>
    <t xml:space="preserve">36.261.710/0001-12 </t>
  </si>
  <si>
    <t>02.831.920/0001-87</t>
  </si>
  <si>
    <t>16 99109-2227</t>
  </si>
  <si>
    <t>11 2168-8533</t>
  </si>
  <si>
    <t>P - 013</t>
  </si>
  <si>
    <t>AQUA PLASTC</t>
  </si>
  <si>
    <t>atendimento@aquaplastic.com</t>
  </si>
  <si>
    <t>(11) 3132-0051</t>
  </si>
  <si>
    <t>21/*03/2025</t>
  </si>
  <si>
    <t>P - 014</t>
  </si>
  <si>
    <t xml:space="preserve">GOTA CERTA </t>
  </si>
  <si>
    <t>MADEIRA MADEIRA</t>
  </si>
  <si>
    <t>BIGOLIN</t>
  </si>
  <si>
    <t>www.gotacertairriga.com.br</t>
  </si>
  <si>
    <t>www.madeiramadeira.com.br</t>
  </si>
  <si>
    <t>www.bigolinmateriais.com.br</t>
  </si>
  <si>
    <t>08.568.421/0001-25</t>
  </si>
  <si>
    <t>10.490.181/0001-35</t>
  </si>
  <si>
    <t>76.087.964 / 0001-80</t>
  </si>
  <si>
    <t>(16) 98222-6661</t>
  </si>
  <si>
    <t>0800 080 0099</t>
  </si>
  <si>
    <t>(45) 3220-9000</t>
  </si>
  <si>
    <t>P - 015</t>
  </si>
  <si>
    <t>CAMPEÃO DA CONSTRUÇÃO</t>
  </si>
  <si>
    <t>FERREIRA GONÇALVES</t>
  </si>
  <si>
    <t>TRIAMOM</t>
  </si>
  <si>
    <t>BRUNO</t>
  </si>
  <si>
    <t>www.cfg.com.br</t>
  </si>
  <si>
    <t>triamom.com.br</t>
  </si>
  <si>
    <t>34.903,950/0001-48</t>
  </si>
  <si>
    <t>17.250.275/0001-86</t>
  </si>
  <si>
    <t>41.787.899/0001-11</t>
  </si>
  <si>
    <t>61 303560303</t>
  </si>
  <si>
    <t>31 3071-2222</t>
  </si>
  <si>
    <t>(35) 9955-6741</t>
  </si>
  <si>
    <t>P - 016</t>
  </si>
  <si>
    <t>P - 017</t>
  </si>
  <si>
    <t>AGRICAMPO</t>
  </si>
  <si>
    <t>BUSCAPÉ</t>
  </si>
  <si>
    <t>TAQI</t>
  </si>
  <si>
    <t>www.agricampo.com.br</t>
  </si>
  <si>
    <t>www.buscape.com.br</t>
  </si>
  <si>
    <t>www.taqi.com.br</t>
  </si>
  <si>
    <t>49.181.561/0001-23</t>
  </si>
  <si>
    <t>09.083.175/0001-84</t>
  </si>
  <si>
    <t>89.237.911/0001-40</t>
  </si>
  <si>
    <t>(61) 3462-1010</t>
  </si>
  <si>
    <t>www.buscape.com.br/atendimento</t>
  </si>
  <si>
    <t>51 3124-2299</t>
  </si>
  <si>
    <t>P - 018</t>
  </si>
  <si>
    <t>AGRIESTUFA</t>
  </si>
  <si>
    <t>LOURO WEBER</t>
  </si>
  <si>
    <t>HIDRAU CONEX</t>
  </si>
  <si>
    <t>www.agriestufashop.com.br</t>
  </si>
  <si>
    <t>www.lauroweber.com.br</t>
  </si>
  <si>
    <t>www.hidrauconexloja.com.br</t>
  </si>
  <si>
    <t>00.657.669/0001-50</t>
  </si>
  <si>
    <t>26.583.324/0001-93</t>
  </si>
  <si>
    <t>21.951.873/0001-50</t>
  </si>
  <si>
    <t>(19) 99839-7394</t>
  </si>
  <si>
    <t>(51) 9590.3475</t>
  </si>
  <si>
    <t>31 98895-8309</t>
  </si>
  <si>
    <t>3/21/0205</t>
  </si>
  <si>
    <t>P - 019</t>
  </si>
  <si>
    <t>P - 020</t>
  </si>
  <si>
    <t>CUBO AZUL</t>
  </si>
  <si>
    <t>CASA FERRAMENTAS</t>
  </si>
  <si>
    <t>www.cuboazul.com.br</t>
  </si>
  <si>
    <t>www.casafernandes.com.br</t>
  </si>
  <si>
    <t>56.345.003/0001-1</t>
  </si>
  <si>
    <t>53.091.203/0001-05</t>
  </si>
  <si>
    <t>(21) 99488-1860</t>
  </si>
  <si>
    <t>(11) 3687-6000</t>
  </si>
  <si>
    <t>P - 021</t>
  </si>
  <si>
    <t>OBRA MAX</t>
  </si>
  <si>
    <t xml:space="preserve">ABC DA CONSTRUÇÃO </t>
  </si>
  <si>
    <t>ACQUAFORT</t>
  </si>
  <si>
    <t>www.obramax.com.br</t>
  </si>
  <si>
    <t>www.abcdaconstrucao.com.br</t>
  </si>
  <si>
    <t>www.acquafort.com.b</t>
  </si>
  <si>
    <t>23.476.033/0001-08</t>
  </si>
  <si>
    <t>38.542.718/0052-22</t>
  </si>
  <si>
    <t>02.264.256/0001-31</t>
  </si>
  <si>
    <t>3003-3400</t>
  </si>
  <si>
    <t>(31) 9 9249-0299</t>
  </si>
  <si>
    <t>41 99963-0469</t>
  </si>
  <si>
    <t>P - 022</t>
  </si>
  <si>
    <t>P - 024</t>
  </si>
  <si>
    <t>P - 023</t>
  </si>
  <si>
    <t xml:space="preserve">FERPAM </t>
  </si>
  <si>
    <t>DAYANE CONCEIÇÃO</t>
  </si>
  <si>
    <t>01.040.887/0001-04</t>
  </si>
  <si>
    <t>63 2111-3600</t>
  </si>
  <si>
    <t>P - 025</t>
  </si>
  <si>
    <t xml:space="preserve">DR. IRRIGALÇÃO </t>
  </si>
  <si>
    <t xml:space="preserve">SAFRA IRRIGAÇÃO </t>
  </si>
  <si>
    <t>LORRANE SILVA</t>
  </si>
  <si>
    <t>RICARDO</t>
  </si>
  <si>
    <t>06.315.490/0001-00</t>
  </si>
  <si>
    <t>34 3221-9323</t>
  </si>
  <si>
    <t>(62) 39284020</t>
  </si>
  <si>
    <t>P - 026</t>
  </si>
  <si>
    <t>P - 027</t>
  </si>
  <si>
    <t>KF IRRIGAÇÃO</t>
  </si>
  <si>
    <t>AMANDA</t>
  </si>
  <si>
    <t>22.740.432/0001-71</t>
  </si>
  <si>
    <t>11 9503-5730</t>
  </si>
  <si>
    <t>P - 029</t>
  </si>
  <si>
    <t>MAXI CABO RAINBIRD 2 X 12AWG VERMELHO</t>
  </si>
  <si>
    <t xml:space="preserve">POTENZA </t>
  </si>
  <si>
    <t>OSVALDO FERREIRA</t>
  </si>
  <si>
    <t>48.559.124/0001-38</t>
  </si>
  <si>
    <t>(11) 3636 - 8888</t>
  </si>
  <si>
    <t>P - 028</t>
  </si>
  <si>
    <t>16,,23</t>
  </si>
  <si>
    <t>TUBO IRRIGA PN 80 100 MM</t>
  </si>
  <si>
    <t>TUBO IRRIGA PN 80 50 MM</t>
  </si>
  <si>
    <t>TUBO IRRIGA PN 60 75 MM</t>
  </si>
  <si>
    <t>TUBO IRRIGA PN 60 50 MM</t>
  </si>
  <si>
    <t>TUBO IRRIGA PN 60 32 MM</t>
  </si>
  <si>
    <t>29,,69</t>
  </si>
  <si>
    <t xml:space="preserve">HIDROMETRO TURBO IR FLANGEADO 3" - FORNECIMENTO E INSTALAÇÃO </t>
  </si>
  <si>
    <t xml:space="preserve">MAXI CABO RAINBIRD 2 X 12AWG VERMELHO  - FORNECIMENTO E INSYTALAÇÃO </t>
  </si>
  <si>
    <t>TUBO FLEXÍVEL SWING PIPE EXTRA FLEXÍVEL</t>
  </si>
  <si>
    <t>TUBO FLEXÍVEL SWING PIPE EXTRA FLEXÍVEL  - FORNECIMENTO E INSTALAÇÃO</t>
  </si>
  <si>
    <t>TUBO GOT. SUB. P/ IRRIG. ESP-30 CM, 3,41LPH</t>
  </si>
  <si>
    <t>TUBO GOT. SUB. P/ IRRIG. ESP-30 CM, 3,41LPH - FORNECIMENTO E INSTALAÇÃO</t>
  </si>
  <si>
    <t>TUBO IRRIGA PN 80 100 MM - FORNECIMENTO E INSTALAÇÃO</t>
  </si>
  <si>
    <t>TUBO IRRIGA PN 80 50 MM - FORNECIMENTO E INSTALAÇÃO</t>
  </si>
  <si>
    <t>TUBO IRRIGA PN 60 75 MM - FORNECIMENTO E INSTALAÇÃO</t>
  </si>
  <si>
    <t>TUBO IRRIGA PN 60 32 MM - FORNECIMENTO E INSTALAÇÃO</t>
  </si>
  <si>
    <t>ENGENHARIA DAS BOMBAS</t>
  </si>
  <si>
    <t>contato@engenhariadasbombas.com.br</t>
  </si>
  <si>
    <t>(48) 98866-8394</t>
  </si>
  <si>
    <t>YURI</t>
  </si>
  <si>
    <t>19 99839-7394</t>
  </si>
  <si>
    <t>P - 001</t>
  </si>
  <si>
    <t>PLANILHA ESTIMATIVA - ADMINISTRAÇÃO/CANTEIRO</t>
  </si>
  <si>
    <t xml:space="preserve">02.00.000 </t>
  </si>
  <si>
    <t xml:space="preserve">02.01.000 </t>
  </si>
  <si>
    <t>CANTEIRO DE OBRAS</t>
  </si>
  <si>
    <t xml:space="preserve">02.01.100 </t>
  </si>
  <si>
    <t>CONSTRUÇÕES PROVISÓRIAS</t>
  </si>
  <si>
    <t>ROYAL POÇOS</t>
  </si>
  <si>
    <t>KENNEDY GOMES</t>
  </si>
  <si>
    <t>48.558.807/0001-70</t>
  </si>
  <si>
    <t>(61) 9889-8526</t>
  </si>
  <si>
    <t>BALNEAR POÇOS ARTESIANOS</t>
  </si>
  <si>
    <t xml:space="preserve"> 44.392.955.0001-07</t>
  </si>
  <si>
    <t>(61) 9341-1097</t>
  </si>
  <si>
    <t>CAPITAL POÇOS</t>
  </si>
  <si>
    <t>PETER</t>
  </si>
  <si>
    <t>36.686.735/0001-68</t>
  </si>
  <si>
    <t>ELPIDIO DIAS</t>
  </si>
  <si>
    <t>(61) 98129-9295</t>
  </si>
  <si>
    <t>05.01.000.102</t>
  </si>
  <si>
    <t>05.01.000.104</t>
  </si>
  <si>
    <t>05.01.000.105</t>
  </si>
  <si>
    <t>05.01.000.106</t>
  </si>
  <si>
    <t>REF.: ORSE DEZ 1324 2024</t>
  </si>
  <si>
    <t>REF.: SBC 070105 MAR 2025</t>
  </si>
  <si>
    <t>CONJUNTO MOTOBOMBA COM INVERSOR DE FREǪUENCIA INTEGRADO - 2 CONJUNTOS X ESYBOX-MAX -85-120 - 2 X 4,0 CV TRIFASICO 380 VOLTS (Vazão 18 m³/h; Pressão 70 m.c.a) + BASE DE INSTALAÇÃO MOTOBOMBA 2 ESYBOX (ESYDOCK MAX)(DUPLO -  INSTALAÇÃO</t>
  </si>
  <si>
    <t>CONJUNTO MOTOBOMBA COM INVERSOR DE FREǪUENCIA INTEGRADO - 2 CONJUNTOS X ESYBOX-MAX -85-120 - 2 X 4,0 CV TRIFASICO 380 VOLTS (Vazão 18 m³/h; Pressão 70 m.c.a) - FORNECIMENTO</t>
  </si>
  <si>
    <t>CCU - 10.002</t>
  </si>
  <si>
    <t>POSTO DE VIGIA - contempla o período após a jornada de trabalho diária</t>
  </si>
  <si>
    <r>
      <t xml:space="preserve">• A mão de obra do vigia noturno é considerada 7 horas com adicional noturno concordante com sua descrição na tabela oficial “VIGIA NOTURNO, HORA EFETIVAMENTE TRABALHADA DE 22 H AS 5 H (COM ADICIONAL NOTURNO)”. Portanto, seguindo todas as premissas anteriormente referida, o coeficiente da composição resulta num total de </t>
    </r>
    <r>
      <rPr>
        <b/>
        <sz val="10"/>
        <color rgb="FF000000"/>
        <rFont val="Arial"/>
        <family val="2"/>
      </rPr>
      <t>210 h</t>
    </r>
    <r>
      <rPr>
        <sz val="10"/>
        <color rgb="FF000000"/>
        <rFont val="Arial"/>
        <family val="2"/>
      </rPr>
      <t xml:space="preserve"> mensais (7h x 30 dias no mês).
• Nos dias de expediente (22 dias) foi considerado para o vigia diurno 3H das 5H às 8H da manhã + 5H das 17H ÀS 22H. Eq1= 3+5= 8h *22 dias = 176 horas
• Nos sábados referentes ao mês o vigia diurno nos finais de semana, foi considerado 3H das 5H às 8H DA MANHÃ (Jornada 8h a 12h) + 10 H das 13h às 22h. Eq2 = 3+10 = 13H → Eq = 13h *4 dias = 52 H
• Nos domingos referentes ao mês o vigia diurno nos finais de semana foi considerado das 17H DAS 5H ÀS 22H. Eq3 = 17h*4dias = 68H
• Resultando no ajuste do coeficiente da composição do posto de vigia: Eq1 + eq2 + Eq3 = 176 + 52 + 68 = </t>
    </r>
    <r>
      <rPr>
        <b/>
        <sz val="10"/>
        <color rgb="FF000000"/>
        <rFont val="Arial"/>
        <family val="2"/>
      </rPr>
      <t xml:space="preserve">296 horas </t>
    </r>
    <r>
      <rPr>
        <sz val="10"/>
        <color rgb="FF000000"/>
        <rFont val="Arial"/>
        <family val="2"/>
      </rPr>
      <t xml:space="preserve">mensais.
</t>
    </r>
  </si>
  <si>
    <t>CCU - 10.003</t>
  </si>
  <si>
    <t>VIGIA DIURNO COM ENCARGOS COMPLEMENTARES DE MENSALISTA</t>
  </si>
  <si>
    <t>REF: FOI TRANSFORMADO OS ENCARGOS TRABALHISTAS DE HORISTA P/ MENSALISTA DE ACORDO COM O SINAPI.</t>
  </si>
  <si>
    <t>CCU - 10.004</t>
  </si>
  <si>
    <t>VIGIA NOTURNO COM ENCARGOS COMPLEMENTARES DE MENSALISTA</t>
  </si>
  <si>
    <t>CCU - 10.005</t>
  </si>
  <si>
    <t>REF:  SINAPI 100289 - FEV 2025 CONSIDERANDO 37,15% DE ADICIONAL NOTURNO PARA A HORA DO VIGIA</t>
  </si>
  <si>
    <t>CONSIDERANDO ENGENHEIRO CIVIL 2H POR DIA, O RESTANTE DA EQUIPE EM TEMPO INTEGRAL.</t>
  </si>
  <si>
    <t xml:space="preserve">02.01.200 </t>
  </si>
  <si>
    <t>LIGAÇÕES PROVISÓRIAS</t>
  </si>
  <si>
    <t>02.01.200.1</t>
  </si>
  <si>
    <t>02.01.200.2</t>
  </si>
  <si>
    <t>02.01.200.3</t>
  </si>
  <si>
    <t>CCU - 02.004</t>
  </si>
  <si>
    <t>ENTRADA DE ENERGIA ELÉTRICA, AÉREA, TRIFÁSICA, COM CAIXA DE EMBUTIR, CABO DE 35 MM2 E DISJUNTOR DIN 50A COM POSTE DE MADEIRA</t>
  </si>
  <si>
    <t>CCU - 02.005</t>
  </si>
  <si>
    <t xml:space="preserve">LIGAÇÃO PROVISÓRIA DE ÁGUA PARA CANTEIRO DE OBRAS - FORNECIMENTO E INSTALAÇÃO </t>
  </si>
  <si>
    <t>CCU - 02.006</t>
  </si>
  <si>
    <t xml:space="preserve">LIGAÇÃO PROVISÓRIA DE ESGOTO PARA CANTEIRO DE OBRAS - FORNECIMENTO E INSTALAÇÃO </t>
  </si>
  <si>
    <t>REF: 73658 SINAPI JAN 2020</t>
  </si>
  <si>
    <t>CCU - 02.010</t>
  </si>
  <si>
    <t xml:space="preserve">DEMOLIÇÃO MANUAL DE CONSTRUÇÕES PROVISÓRIAS DE MADEIRA - SEM REAPROVEITAMENTO </t>
  </si>
  <si>
    <t>CCU - 02.012</t>
  </si>
  <si>
    <t>REF: 10778 SINAPI MAR 2024</t>
  </si>
  <si>
    <t>CCU - 02.013</t>
  </si>
  <si>
    <t>REF: 10776 SINAPI MAR 2024</t>
  </si>
  <si>
    <t>CCU - 02.014</t>
  </si>
  <si>
    <t>CCU - 02.015</t>
  </si>
  <si>
    <t xml:space="preserve">LOCACAO DE  CONTAINERS 2,30 X 6,00 M, ALT. 2,50 M, PARA VESTIÁRIO, COM 4 BACIAS, 8 CHUVEIROS,1 LAVATORIO E 1 MICTORIO </t>
  </si>
  <si>
    <t xml:space="preserve">02.01.400 </t>
  </si>
  <si>
    <t>02.01.400.1</t>
  </si>
  <si>
    <t>02.01.400.2</t>
  </si>
  <si>
    <t>02.01.400.3</t>
  </si>
  <si>
    <t>02.02.195.1</t>
  </si>
  <si>
    <t>02.02.195.2</t>
  </si>
  <si>
    <t>COT-09.001</t>
  </si>
  <si>
    <t>CONTAINER PARA ENTULHO</t>
  </si>
  <si>
    <t>ZAP ENTULHO</t>
  </si>
  <si>
    <t>SÓ ENTULHOS</t>
  </si>
  <si>
    <t>DISK ENTULHO</t>
  </si>
  <si>
    <t>33.567.880/0001-31</t>
  </si>
  <si>
    <t>40.823.507/0001-60</t>
  </si>
  <si>
    <t>01.948.866/0001-91</t>
  </si>
  <si>
    <t>ZAP ENTULHO = R$ 380,00/10 DIAS</t>
  </si>
  <si>
    <t>SÓ ENTULHOS = R$ 400,00/10 DIAS</t>
  </si>
  <si>
    <t>DISK ENTULHO = R$ 380,00/10 DIAS</t>
  </si>
  <si>
    <t>REF: 101512 SINAPI FEV 2025</t>
  </si>
  <si>
    <t xml:space="preserve">LOCACAO DE  CONTAINERS 2,30 X 6,00 M, ALT. 2,50 M, PARA REFEITÓRIO, SEM DIVISÓRIAS INTERNAS </t>
  </si>
  <si>
    <t xml:space="preserve">LOCACAO DE  CONTAINER 2,30 X 6,00 M, ALT. 2,50 M, PARA ESCRITÓRIO, SEM DIVISÓRIAS INTERNAS </t>
  </si>
  <si>
    <t>REF.: ED-31952 SETOP 10/2024</t>
  </si>
  <si>
    <t>MOBILIZAÇÃO E DESMOBILIZAÇÃO DE CONTAINER, INCLUSIVE CARGA, DESCARGA E TRANSPORTE EM CAMINHÃO CARROCERIA COM GUINDAUTO (MUNCK), EXCLUSIVE LOCAÇÃO DO CONTAINER</t>
  </si>
  <si>
    <t>CCU - 02.016</t>
  </si>
  <si>
    <t xml:space="preserve">LOCACAO DE  CONTAINER 2,30 X 6,00 M, ALT. 2,50 M, PARA DEPÓSITO, SEM DIVISÓRIAS INTERNAS </t>
  </si>
  <si>
    <t>CCU - 02.017</t>
  </si>
  <si>
    <t>02.02.330</t>
  </si>
  <si>
    <t>CARGA, TRANSPORTE, DESCARGA DE MATERIAL DE DEMOLIÇÃO</t>
  </si>
  <si>
    <t>02.02.330.1</t>
  </si>
  <si>
    <t>02.02.330.2</t>
  </si>
  <si>
    <t>02.02.330.3</t>
  </si>
  <si>
    <t>SLU-1</t>
  </si>
  <si>
    <t>LIMPEZA PERMANENTE DA OBRA</t>
  </si>
  <si>
    <t>CONSIDERADO: 1 SERVENTE, 2 HORA POR DIA, 22 DIAS</t>
  </si>
  <si>
    <t>CCU - 09.002</t>
  </si>
  <si>
    <t xml:space="preserve">09.05.000 </t>
  </si>
  <si>
    <t>REPROGRAFIA</t>
  </si>
  <si>
    <t xml:space="preserve">09.05.100 </t>
  </si>
  <si>
    <t>CÓPIAS</t>
  </si>
  <si>
    <t>09.05.100.1</t>
  </si>
  <si>
    <t>COT-09.002</t>
  </si>
  <si>
    <t>WM PLOTAGEM</t>
  </si>
  <si>
    <t>EBBER</t>
  </si>
  <si>
    <t>COPIADORA M3</t>
  </si>
  <si>
    <t>wmplotagem.com.br</t>
  </si>
  <si>
    <t>Silvio</t>
  </si>
  <si>
    <t>Orlando Brito</t>
  </si>
  <si>
    <t>11.246.370/0001-20</t>
  </si>
  <si>
    <t>05.235.252/0001-13</t>
  </si>
  <si>
    <t>29.590.431/0001-37</t>
  </si>
  <si>
    <t>61 9256-1035</t>
  </si>
  <si>
    <t>61 98480-5355</t>
  </si>
  <si>
    <t>61 98478-6598</t>
  </si>
  <si>
    <t>P-09.002 - L</t>
  </si>
  <si>
    <t>CÓPIA DE PROJETOS</t>
  </si>
  <si>
    <t>TELA TAPUME, COR LARANJA, COM SUPORTE A CADA 2M - FORNECIMENTO E INSTALAÇÃO</t>
  </si>
  <si>
    <t>REF.: COMPESA 01.03.12U  JUL 2024</t>
  </si>
  <si>
    <t>SICRO</t>
  </si>
  <si>
    <t>M0048</t>
  </si>
  <si>
    <t>BALIZADOR CÔNICO REFLETIVO EM POLIETILENO SEMIFLEXÍVEL - H = 114 CM E BASE OCTOGONAL DE D = 40 CM</t>
  </si>
  <si>
    <t>CCU - 02.019</t>
  </si>
  <si>
    <t>02.01.100.1</t>
  </si>
  <si>
    <t>02.01.100.2</t>
  </si>
  <si>
    <t>02.01.100.3</t>
  </si>
  <si>
    <t>02.01.100.4</t>
  </si>
  <si>
    <t>02.01.100.5</t>
  </si>
  <si>
    <t>02.01.100.6</t>
  </si>
  <si>
    <t>INSTALAÇÕES HIDRÁULICAS (IRRIGAÇÃO)</t>
  </si>
  <si>
    <t>60 DIAS</t>
  </si>
  <si>
    <t>INSTALAÇÃO DO SISTEMA DE IRRIGAÇÃO AUTOMATIZADO  E ABERTURA DE POÇO ARTESIANO NA CATEDRAL METROPOLITANA DE BRASÍLIA NOSSA SENHORA DE APARECIDA</t>
  </si>
  <si>
    <t>ESPLANADA DOS MINISTÉRIOS LOTE 12 - BRASÍLIA, DF</t>
  </si>
  <si>
    <t>00112-00004548/2025-55</t>
  </si>
  <si>
    <t>001.01/2025-DORC: ADMINISTRAÇÃO DA OBRA..........................................................................</t>
  </si>
  <si>
    <t>ÁREA</t>
  </si>
  <si>
    <t>20.500,00 M²</t>
  </si>
  <si>
    <t>INSTALAÇÃO DO SISTEMA DE IRRIGAÇÃO AUTOMATIZADO  E ABERTURA DE POÇO ARTESIANO NA CATEDRAL METROPOLITANA DE BRASÍLIA NOSSA SENHORA DE APARECIDA - ADMINISTRAÇÃO DA OBRA</t>
  </si>
  <si>
    <t>SINAPI FEV 2025</t>
  </si>
  <si>
    <t>PLANILHA ESTIMATIVA - SISTEMA DE IRRIGAÇÃO AUTOMATIZADO</t>
  </si>
  <si>
    <t>011.02/2025-DORC: PLANILHA ESTIMATIVA - SISTEMA DE IRRIGAÇÃO AUTOMATIZADO.....................................................................................................................................</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</si>
  <si>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</si>
  <si>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ACO CA-60, 4,2 MM, OU 5,0 MM, OU 6,0 MM, OU 7,0 MM, VERGALHAO</t>
  </si>
  <si>
    <t>ADESIVO PLASTICO PARA PVC, FRASCO COM *850* GR</t>
  </si>
  <si>
    <t>ALIMENTACAO - HORISTA (COLETADO CAIXA - ENCARGOS COMPLEMENTARES)</t>
  </si>
  <si>
    <t>ARAME RECOZIDO 16 BWG, D = 1,65 MM (0,016 KG/M) OU 18 BWG, D = 1,25 MM (0,01 KG/M)</t>
  </si>
  <si>
    <t>AREIA GROSSA - POSTO JAZIDA/FORNECEDOR (RETIRADO NA JAZIDA, SEM TRANSPORTE)</t>
  </si>
  <si>
    <t>ARMACAO VERTICAL COM HASTE E CONTRA-PINO, EM CHAPA DE ACO GALVANIZADO 3/16", COM 1 ESTRIBO, SEM ISOLADOR</t>
  </si>
  <si>
    <t>ARRUELA LISA, REDONDA, DE LATAO POLIDO, DIAMETRO NOMINAL 5/8", DIAMETRO EXTERNO = 34 MM, DIAMETRO DO FURO = 17 MM, ESPESSURA = *2,5* MM</t>
  </si>
  <si>
    <t>BLOCO CERAMICO / TIJOLO VAZADO PARA ALVENARIA DE VEDACAO, 8 FUROS NA HORIZONTAL DE 9 X 19 X 19 CM (L X A X C)</t>
  </si>
  <si>
    <t>BUCHA DE REDUCAO DE FERRO GALVANIZADO, COM ROSCA BSP, DE 1/2" X 1/4"</t>
  </si>
  <si>
    <t>CAIXA DE INSPECAO PARA ATERRAMENTO E PARA RAIOS, EM POLIPROPILENO, DIAMETRO = 300 MM X ALTURA = 400 MM</t>
  </si>
  <si>
    <t>CAIXA INTERNA/EXTERNA DE MEDICAO PARA 1 MEDIDOR TRIFASICO, COM VISOR, EM CHAPA DE ACO 18 USG (PADRAO DA CONCESSIONARIA LOCAL)</t>
  </si>
  <si>
    <t>CIMENTO PORTLAND COMPOSTO CP II-32</t>
  </si>
  <si>
    <t>CONECTOR METALICO TIPO PARAFUSO FENDIDO (SPLIT BOLT), PARA CABOS ATE 95 MM2</t>
  </si>
  <si>
    <t>CJ</t>
  </si>
  <si>
    <t>EPI - FAMILIA SERVENTE - HORISTA (ENCARGOS COMPLEMENTARES - COLETADO CAIXA)</t>
  </si>
  <si>
    <t>EXAMES - HORISTA (COLETADO CAIXA - ENCARGOS COMPLEMENTARES)</t>
  </si>
  <si>
    <t>FECHADURA ESPELHO PARA PORTA EXTERNA, EM ACO INOX (MAQUINA, TESTA E CONTRA-TESTA) E EM ZAMAC (MACANETA, LINGUETA E TRINCOS) COM ACABAMENTO CROMADO, MAQUINA DE 40 MM, INCLUINDO CHAVE TIPO CILINDRO</t>
  </si>
  <si>
    <t>FERRAMENTAS - FAMILIA SERVENTE - HORISTA (ENCARGOS COMPLEMENTARES - COLETADO CAIXA)</t>
  </si>
  <si>
    <t>FITA ISOLANTE ADESIVA ANTICHAMA, USO ATE 750 V, EM ROLO DE 19 MM X 5 M</t>
  </si>
  <si>
    <t>FITA METALICA PERFURADA, L = *18* MM, ROLO DE 30 M, CARGA RECOMENDADA = *30* KGF</t>
  </si>
  <si>
    <t>FITA VEDA ROSCA, EM PTFE, ROLO DE 18 MM X 50 M (L X C)</t>
  </si>
  <si>
    <t>FUNDO ANTICORROSIVO PARA METAIS FERROSOS (ZARCAO)</t>
  </si>
  <si>
    <t>GRAMPO METALICO TIPO OLHAL PARA HASTE DE ATERRAMENTO DE 1/2", CONDUTOR DE *10* A 50 MM2</t>
  </si>
  <si>
    <t>ISOLADOR DE PORCELANA, TIPO ROLDANA, DIMENSOES DE *72* X *72* MM, PARA USO EM BAIXA TENSAO</t>
  </si>
  <si>
    <t>LIXA D'AGUA EM FOLHA, COR PRETA, GRAO 100</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</si>
  <si>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</si>
  <si>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</si>
  <si>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PARAFUSO DE FERRO POLIDO, SEXTAVADO, COM ROSCA PARCIAL, DIAMETRO 5/8", COMPRIMENTO 6", COM PORCA E ARRUELA DE PRESSAO MEDIA</t>
  </si>
  <si>
    <t>PEDRA BRITADA N. 2 (19 A 38 MM) POSTO PEDREIRA/FORNECEDOR, SEM FRETE</t>
  </si>
  <si>
    <t>PORCA ZINCADA, SEXTAVADA, DIAMETRO 1/4"</t>
  </si>
  <si>
    <t>POSTE ROLICO DE MADEIRA TRATADA, D = 20 A 25 CM, H = 12,00 M, EM EUCALIPTO OU EQUIVALENTE DA REGIAO</t>
  </si>
  <si>
    <t>PREGO DE ACO POLIDO COM CABECA 18 X 27 (2 1/2 X 10)</t>
  </si>
  <si>
    <t>SEGURO - HORISTA (COLETADO CAIXA - ENCARGOS COMPLEMENTARES)</t>
  </si>
  <si>
    <t>SOLUCAO PREPARADORA / LIMPADORA PARA PVC, FRASCO COM 1000 CM3</t>
  </si>
  <si>
    <t>TABUA NAO APARELHADA *2,5 X 30* CM, EM MACARANDUBA/MASSARANDUBA, ANGELIM OU EQUIVALENTE DA REGIAO - BRUTA</t>
  </si>
  <si>
    <t>TELA PLASTICA LARANJA, TIPO TAPUME PARA SINALIZACAO, MALHA RETANGULAR, ROLO 1.20 X 50 M (L X C)</t>
  </si>
  <si>
    <t>TERMINAL A COMPRESSAO EM COBRE ESTANHADO PARA CABO 6 MM2, 1 FURO E 1 COMPRESSAO, PARA PARAFUSO DE FIXACAO M6</t>
  </si>
  <si>
    <t>TRANSPORTE - HORISTA (COLETADO CAIXA - ENCARGOS COMPLEMENTARES)</t>
  </si>
  <si>
    <t>TUBO PVC SERIE NORMAL, DN 100 MM, PARA ESGOTO PREDIAL (NBR 5688)</t>
  </si>
  <si>
    <t>VERGALHAO ZINCADO ROSCA TOTAL, 1/4" (6,3 MM)</t>
  </si>
  <si>
    <t>VIGIA DIURNO (HORISTA)</t>
  </si>
  <si>
    <t>Vigência de 1º de janeiro a 31 de dezembro 2025</t>
  </si>
  <si>
    <t>PEQUENAS OBRAS (praças, calçadas, ciclovias, meios-fios, quiosques e obras correlatas)</t>
  </si>
  <si>
    <t>FORNECIMENTO DE MATERIAIS BETUMINOSOS E OUTROS MATERIAIS E EQUIPAMENTOS DE GRANDE RELEVÊNCIA DE NATUREZA ESPECÍFICA</t>
  </si>
  <si>
    <t>DISPOSIÇÃO FINAL DE RESÍDUOS SEGREGADOS DE CONSTRUÇÃO CIVIL CONFORME RESOLUÇÃO N° 11/2021</t>
  </si>
  <si>
    <t>COT-05.106</t>
  </si>
  <si>
    <t>CCU - 06.001</t>
  </si>
  <si>
    <t>CCU - 06.002</t>
  </si>
  <si>
    <t>CCU - 06.003</t>
  </si>
  <si>
    <t>CCU - 06.004</t>
  </si>
  <si>
    <t>CCU - 06.005</t>
  </si>
  <si>
    <t>CCU - 06.006</t>
  </si>
  <si>
    <t>CCU - 06.007</t>
  </si>
  <si>
    <t>CCU - 06.009</t>
  </si>
  <si>
    <t>CCU - 06.010</t>
  </si>
  <si>
    <t>CCU - 06.011</t>
  </si>
  <si>
    <t>CCU - 06.012</t>
  </si>
  <si>
    <t>CCU - 06.013</t>
  </si>
  <si>
    <t>CCU - 06.014</t>
  </si>
  <si>
    <t>COT-06.001</t>
  </si>
  <si>
    <t>COT-06.002</t>
  </si>
  <si>
    <t>COT-06.003</t>
  </si>
  <si>
    <t>COT-06.004</t>
  </si>
  <si>
    <t>COT-06.005</t>
  </si>
  <si>
    <t>COT-06.007</t>
  </si>
  <si>
    <t>COT-06.008</t>
  </si>
  <si>
    <t>COT-06.009</t>
  </si>
  <si>
    <t>COT-06.010</t>
  </si>
  <si>
    <t>COT-06.011</t>
  </si>
  <si>
    <t>COT-06.012</t>
  </si>
  <si>
    <t>REF: SICRO 1600895 JAN/2025</t>
  </si>
  <si>
    <t>FAMAC MOTOBOMBAS</t>
  </si>
  <si>
    <t xml:space="preserve">GUILHERME </t>
  </si>
  <si>
    <t>84.432.087/0001-66</t>
  </si>
  <si>
    <t>(62) 9128-9266</t>
  </si>
  <si>
    <t>P - 002</t>
  </si>
  <si>
    <t xml:space="preserve">ST AGRO IRRIGAÇÃO </t>
  </si>
  <si>
    <t xml:space="preserve">VENDEDOR </t>
  </si>
  <si>
    <t>45.419.772/0001-09</t>
  </si>
  <si>
    <t>16 99789-6457</t>
  </si>
  <si>
    <t xml:space="preserve">TOP OPÇÕES </t>
  </si>
  <si>
    <t xml:space="preserve">31.366.391/0001-96 </t>
  </si>
  <si>
    <t>(41) 984220589</t>
  </si>
  <si>
    <t>P - 045</t>
  </si>
  <si>
    <t>ZAVVOR</t>
  </si>
  <si>
    <t>www.zavvor.com.br</t>
  </si>
  <si>
    <t>39.821.983/0001-62</t>
  </si>
  <si>
    <t>47 99945-2325</t>
  </si>
  <si>
    <t>P - 044</t>
  </si>
  <si>
    <t>kfirrigacao.com/produtos</t>
  </si>
  <si>
    <t>P - 038</t>
  </si>
  <si>
    <t>LOJA DA IRRIGAÇÃO</t>
  </si>
  <si>
    <t>www.lojadairrigacao.com.br</t>
  </si>
  <si>
    <t>03.326.623/0001-47</t>
  </si>
  <si>
    <t>P - 037</t>
  </si>
  <si>
    <t>P - 036</t>
  </si>
  <si>
    <t xml:space="preserve">AGROMANIA </t>
  </si>
  <si>
    <t>www.agromania.com.br</t>
  </si>
  <si>
    <t>24.517.082/0001-04</t>
  </si>
  <si>
    <t>(47) 99140-4590</t>
  </si>
  <si>
    <t>P - 035</t>
  </si>
  <si>
    <t xml:space="preserve">IRRISHOP </t>
  </si>
  <si>
    <t>LOJA PIVOT</t>
  </si>
  <si>
    <t>loja.irrishop.com.br</t>
  </si>
  <si>
    <t>www.lojapivot.com.br</t>
  </si>
  <si>
    <t>73.149.577/0001-33</t>
  </si>
  <si>
    <t>33.302.019/0028-61</t>
  </si>
  <si>
    <t>(19) 99811-6769</t>
  </si>
  <si>
    <t>0800 300 0600</t>
  </si>
  <si>
    <t>P - 034</t>
  </si>
  <si>
    <t>P - 033</t>
  </si>
  <si>
    <t>PADRÃO IRRIGAÇÃO</t>
  </si>
  <si>
    <t>rbirrigacao.com.br</t>
  </si>
  <si>
    <t>07.055.787/0001-38</t>
  </si>
  <si>
    <t>21 99103-3575</t>
  </si>
  <si>
    <t>P - 032</t>
  </si>
  <si>
    <t>HIDRA ACLON</t>
  </si>
  <si>
    <t>www.acloncenter.com.br</t>
  </si>
  <si>
    <t>35.793.623/0001-43</t>
  </si>
  <si>
    <t>(11) 91487-2154</t>
  </si>
  <si>
    <t>P - 031</t>
  </si>
  <si>
    <t xml:space="preserve">AGROBOMBAS </t>
  </si>
  <si>
    <t>www.agrobombas.com.br</t>
  </si>
  <si>
    <t>10.893.751/0001-38</t>
  </si>
  <si>
    <t>(62) 3321-0444</t>
  </si>
  <si>
    <t>P - 030</t>
  </si>
  <si>
    <t xml:space="preserve">GUILORE </t>
  </si>
  <si>
    <t>XAVIER</t>
  </si>
  <si>
    <t>23.784.785/0001-80</t>
  </si>
  <si>
    <t>14 99124-1350</t>
  </si>
  <si>
    <t>P - 046</t>
  </si>
  <si>
    <t xml:space="preserve">CONDUSCAMP </t>
  </si>
  <si>
    <t>SANTIL</t>
  </si>
  <si>
    <t>www.santil.com.br</t>
  </si>
  <si>
    <t>49.474.398/0008-63</t>
  </si>
  <si>
    <t>(11) 3998-3000</t>
  </si>
  <si>
    <t xml:space="preserve">IRRICENTER </t>
  </si>
  <si>
    <t>P - 043</t>
  </si>
  <si>
    <t>FRITZ</t>
  </si>
  <si>
    <t>loja.fritzdistribuidora.com.br</t>
  </si>
  <si>
    <t>10.381.875/0001-34</t>
  </si>
  <si>
    <t>(47) 3231-0800</t>
  </si>
  <si>
    <t>P - 041</t>
  </si>
  <si>
    <t>P - 040</t>
  </si>
  <si>
    <t xml:space="preserve">RIBEIRO </t>
  </si>
  <si>
    <t>www.ribeiro.ind.br</t>
  </si>
  <si>
    <t>75.621.672/0001-13</t>
  </si>
  <si>
    <t>(44) 3028-1800</t>
  </si>
  <si>
    <t>P - 039</t>
  </si>
  <si>
    <t>P - 047</t>
  </si>
  <si>
    <t>P - 048</t>
  </si>
  <si>
    <t>P - 049</t>
  </si>
  <si>
    <t>P - 050</t>
  </si>
  <si>
    <t>ST AGRO</t>
  </si>
  <si>
    <t>www.stagro.com.br</t>
  </si>
  <si>
    <t>(16) 99789-6457</t>
  </si>
  <si>
    <t>AGRO BOMBAS</t>
  </si>
  <si>
    <t>ww.agrobombas.com.br</t>
  </si>
  <si>
    <t>P - 051</t>
  </si>
  <si>
    <t>EP ELÉTRICA</t>
  </si>
  <si>
    <t>18.621.731/0001-10</t>
  </si>
  <si>
    <t>(79) 3431-8082</t>
  </si>
  <si>
    <t>P - 052</t>
  </si>
  <si>
    <t>www.epeletrica.com.br</t>
  </si>
  <si>
    <t>loja.ccabos.com.br</t>
  </si>
  <si>
    <t>C CABOS</t>
  </si>
  <si>
    <t>36.199.332/0001-94</t>
  </si>
  <si>
    <t>(19) 2515-3515</t>
  </si>
  <si>
    <t xml:space="preserve">06.913.480/0015-63 </t>
  </si>
  <si>
    <t>EXECUÇÃO DE GUARITA EM CANTEIRO DE OBRA EM CHAPA DE MADEIRA COMPENSADA</t>
  </si>
  <si>
    <t>ENG. LUCAS LUSTOSA CORADO - CREA 26.702/D-DF ART 0720250030165</t>
  </si>
  <si>
    <t xml:space="preserve">ENG. LUCAS LUSTOSA CORADO
CREA 26.702/D-DF
MAT: 973.421-X 
ART 0720250030165               </t>
  </si>
  <si>
    <t>CCU - 05.104</t>
  </si>
  <si>
    <t>CONJUNTO MOTOBOMBA COM INVERSOR DE FREǪUENCIA INTEGRADO - 2 CONJUNTOS X ESYBOX-MAX -85-120 - 2 X 4,0 CV TRIFASICO 380 VOLTS (Vazão 18 m³/h; Pressão 70 m.c.a)</t>
  </si>
  <si>
    <t>CCU - 05.105</t>
  </si>
  <si>
    <t xml:space="preserve">BASE DE INSTALAÇÃO MOTOBOMBA 2 ESYBOX (ESYDOCK MAX)(DUPLO) </t>
  </si>
  <si>
    <t>BASE DE INSTALAÇÃO MOTOBOMBA 2 ESYBOX (ESYDOCK MAX)(DUPLO)  - FORNECIMENTO</t>
  </si>
  <si>
    <t>CCU - 05.106</t>
  </si>
  <si>
    <t>CARTUCHO P/ CONTROL. ESP-LX MOD. P/ SATÉLITE IǪ4, VIA MODEM ETHERNET  - FORNECIMENTO E INSTALAÇÃO</t>
  </si>
  <si>
    <t>SUBTOTAL 05.00.000:</t>
  </si>
  <si>
    <t>LARSHOP MAIS</t>
  </si>
  <si>
    <t>PAULO</t>
  </si>
  <si>
    <t>52.891.780/0002-91</t>
  </si>
  <si>
    <t>11 99808-0710</t>
  </si>
  <si>
    <t>P - 053</t>
  </si>
  <si>
    <t>CCU - 05.107</t>
  </si>
  <si>
    <t>COT-05.107</t>
  </si>
  <si>
    <t>CCU - 05.108</t>
  </si>
  <si>
    <t xml:space="preserve">FILTRO DE LINHA PARA CONTROLADORES IVM - FORNECIMENTO E INSTALAÇÃO </t>
  </si>
  <si>
    <t>CCU - 05.109</t>
  </si>
  <si>
    <t xml:space="preserve">BANDEIRA P/ MARC. OBRA RAIN BIRD AMARELA - FORNECIMENTO E INSTALAÇÃO </t>
  </si>
  <si>
    <t>CCU - 05.110</t>
  </si>
  <si>
    <t>CCU - 05.111</t>
  </si>
  <si>
    <t xml:space="preserve">BANDEIRA P/ MARC. OBRA RAIN BIRD LARANJA - FORNECIMENTO E INSTALAÇÃO </t>
  </si>
  <si>
    <t xml:space="preserve">BANDEIRA P/ MARC. OBRA RAIN BIRD AZUL - FORNECIMENTO E INSTALAÇÃO </t>
  </si>
  <si>
    <t>05.01.000.2</t>
  </si>
  <si>
    <t>IRRISHOP</t>
  </si>
  <si>
    <t>P - 054</t>
  </si>
  <si>
    <t>AF IRRIGAÇÃO</t>
  </si>
  <si>
    <t>afirrigacaopecas.lojavirtualnuvem.com.br</t>
  </si>
  <si>
    <t>(31)98734-2440</t>
  </si>
  <si>
    <t>P - 055</t>
  </si>
  <si>
    <t xml:space="preserve">30.002.613/0001-29 </t>
  </si>
  <si>
    <t xml:space="preserve">ENG. LUCAS LUSTOSA CORADO
CREA 26.702/D-DF
MAT: 973.421-X 
ART 0720250030165 </t>
  </si>
  <si>
    <t>ENG. LUCAS LUSTOSA CORADO
CREA 26.702/D-DF
MAT: 973.421-X 
ART 0720250030165</t>
  </si>
  <si>
    <t>011/2025-DORC-SDS-R00</t>
  </si>
  <si>
    <t>31 A 60</t>
  </si>
  <si>
    <t>05.00.000</t>
  </si>
  <si>
    <t>06.01.000.001</t>
  </si>
  <si>
    <t>06.01.000.002</t>
  </si>
  <si>
    <t>06.01.000.003</t>
  </si>
  <si>
    <t>06.01.000.004</t>
  </si>
  <si>
    <t>06.01.000.005</t>
  </si>
  <si>
    <t>06.01.000.006</t>
  </si>
  <si>
    <t>06.01.000.007</t>
  </si>
  <si>
    <t>06.01.000.008</t>
  </si>
  <si>
    <t>06.01.000.009</t>
  </si>
  <si>
    <t>06.01.000.010</t>
  </si>
  <si>
    <t>06.01.000.011</t>
  </si>
  <si>
    <t>06.01.000.012</t>
  </si>
  <si>
    <t>06.01.000.013</t>
  </si>
  <si>
    <t>06.01.000.014</t>
  </si>
  <si>
    <t>06.01.000.015</t>
  </si>
  <si>
    <t>CRONOGRAMA FISICO FINANCEIRO</t>
  </si>
  <si>
    <t>02.02.000</t>
  </si>
  <si>
    <t>DEMOLIÇÃO</t>
  </si>
  <si>
    <t>ADMINISTRAÇÃO LOCAL DA OBRA - ( 1/4 ENGENHEIRO CIVIL,  1 ENCARREGADO E 1 POSTO DE VIGILANCIA - (PAGAMENTO PROPORCIONAL A EXECUÇÃO DA OBRA)</t>
  </si>
  <si>
    <t>01 - Para elaboração da Planilha Estimativa, foi utilizado o Projeto Básico documento SEI (167623894) que consta no processo SEI 00112-00006724/2025-93.
02- Alguns itens listados, como fita isolante, parafusos, arruelas, buchas, adesivos, soluções de limpeza e ferramental em geral, não foram incluídos isoladamente na planilha orçamentária, pois já estão contemplados nas composições de instalação e execução dos serviços.
03 - O item 9.14 – Composição de Equipe para Execução dos Serviços, constante do Projeto Básico SEI nº 167623894, não foi considerado nesta planilha estimativa, uma vez que as composições orçamentárias utilizadas (base SINAPI) já contemplam a mão de obra necessária para a execução dos serviços. Assim, não se faz necessária a previsão separada de equipes específicas, como eletricistas ou bombeiros hidráulicos. Foi, no entanto, incluída uma composição referente à administração da obra, dimensionada de acordo com as características e as necessidades específicas deste contrato.</t>
  </si>
  <si>
    <t>POÇO TUBULAR COM CONJUNTO DE BOMBEAMENTO COMPLETO, INCLUINDO BOMBA SUBMERSA DE 1,5 HP, 380V TRIFÁSICO, 4". PERFURAÇÃO TOTAL DE 120 METROS, SENDO 90 METROS EM SOLO/SEDIMENTO COM DIÂMETRO DE 6", 10 METROS EM ROCHA SÃ COM DIÂMETRO DE 5" E MAIS 20 METROS EM ROCHA SÃ COM DIÂMETRO DE 5". O POÇO SERÁ REVESTIDO COM AÇO CARBONO REFORÇADO DE 6" NOS PRIMEIROS 10 METROS E AÇO CARBONO DIN 2440 DE 5" NOS 90 METROS SEGUINTES. O SISTEMA SERÁ EXECUTADO E INSTALADO CONFORME DIRETRIZES DO ESTUDO TÉCNICO PRELIMINAR – ETP, DOCUMENTO SEI 167622707.</t>
  </si>
  <si>
    <t>TOTAL (R$):</t>
  </si>
  <si>
    <t>CONFORME LISTA DE SERVIÇOS DO PROJETO BÁSICO DOC. SEI 167623894</t>
  </si>
  <si>
    <t>horista=110,11% / mensalista=70,19%</t>
  </si>
  <si>
    <t>DATA BASE FEV 2025 - SEM DESONERAÇÃO</t>
  </si>
  <si>
    <t>011.1/2025-DORC-SDS-R00</t>
  </si>
  <si>
    <t>011.2/2025-DORC-SDS-R00</t>
  </si>
  <si>
    <t>DOC. SEI 167623894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</si>
</sst>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7" formatCode="&quot;R$&quot;\ #,##0.00;\-&quot;R$&quot;\ #,##0.00"/>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00;\-#,##0.000000"/>
    <numFmt numFmtId="175" formatCode="0.000000"/>
    <numFmt numFmtId="176" formatCode="#,##0.00_ ;\-#,##0.00\ "/>
    <numFmt numFmtId="177" formatCode="_(* #,##0_);_(* \(#,##0\);_(* &quot;-&quot;_);_(@_)"/>
    <numFmt numFmtId="178" formatCode="&quot;R$&quot;#,##0.00_);[Red]\(&quot;R$&quot;#,##0.00\)"/>
    <numFmt numFmtId="179" formatCode="_-* #,##0.00\ [$€]_-;\-* #,##0.00\ [$€]_-;_-* &quot;-&quot;??\ [$€]_-;_-@_-"/>
    <numFmt numFmtId="180" formatCode="#,##0.00\ ;&quot; (&quot;#,##0.00\);&quot; -&quot;#\ ;@\ "/>
    <numFmt numFmtId="181" formatCode="00"/>
    <numFmt numFmtId="182" formatCode="_-* #,##0.00_-;\-* #,##0.00_-;_-* \-??_-;_-@_-"/>
    <numFmt numFmtId="183" formatCode="_([$€-2]* #,##0.00_);_([$€-2]* \(#,##0.00\);_([$€-2]* &quot;-&quot;??_)"/>
    <numFmt numFmtId="184" formatCode="&quot; &quot;#,##0.00&quot; &quot;;&quot; (&quot;#,##0.00&quot;)&quot;;&quot; -&quot;00&quot; &quot;;&quot; &quot;@&quot; &quot;"/>
    <numFmt numFmtId="185" formatCode="#,##0.00000000"/>
    <numFmt numFmtId="186" formatCode="_-* #,##0.00000_-;\-* #,##0.00000_-;_-* &quot;-&quot;??_-;_-@_-"/>
    <numFmt numFmtId="187" formatCode="#,##0.000000_ ;\-#,##0.000000\ "/>
    <numFmt numFmtId="188" formatCode="_-&quot;R$&quot;\ * #,##0.00_-;\-&quot;R$&quot;\ * #,##0.00_-;_-&quot;R$&quot;\ * &quot;-&quot;??_-;_-@"/>
    <numFmt numFmtId="189" formatCode="0.0000"/>
    <numFmt numFmtId="190" formatCode="#,##0.0000"/>
    <numFmt numFmtId="191" formatCode="&quot;R$&quot;\ #,##0.00"/>
  </numFmts>
  <fonts count="127" x14ac:knownFonts="1">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0"/>
      <color theme="1"/>
      <name val="Arial"/>
      <family val="2"/>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b/>
      <sz val="11"/>
      <color rgb="FFFF0000"/>
      <name val="Calibri"/>
      <family val="2"/>
      <scheme val="minor"/>
    </font>
    <font>
      <b/>
      <sz val="15"/>
      <color rgb="FF92D050"/>
      <name val="Calibri"/>
      <family val="2"/>
      <scheme val="minor"/>
    </font>
    <font>
      <sz val="12"/>
      <name val="Calibri"/>
      <family val="2"/>
      <scheme val="minor"/>
    </font>
    <font>
      <sz val="8"/>
      <color indexed="8"/>
      <name val="Calibri"/>
      <family val="2"/>
    </font>
    <font>
      <i/>
      <sz val="10"/>
      <name val="Arial"/>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9"/>
      <name val="Arial"/>
      <family val="2"/>
    </font>
    <font>
      <u/>
      <sz val="11"/>
      <color theme="10"/>
      <name val="Calibri"/>
      <family val="2"/>
    </font>
    <font>
      <sz val="10"/>
      <name val="Arial"/>
      <family val="2"/>
    </font>
    <font>
      <b/>
      <sz val="12"/>
      <name val="Arial"/>
      <family val="2"/>
    </font>
    <font>
      <sz val="10"/>
      <name val="Arial"/>
      <family val="2"/>
    </font>
    <font>
      <sz val="9"/>
      <color theme="1"/>
      <name val="Arial"/>
      <family val="2"/>
    </font>
    <font>
      <sz val="8"/>
      <color rgb="FFFF0000"/>
      <name val="Arial"/>
      <family val="2"/>
    </font>
    <font>
      <sz val="10"/>
      <color rgb="FFFF0000"/>
      <name val="Calibri"/>
      <family val="2"/>
      <scheme val="minor"/>
    </font>
    <font>
      <sz val="11"/>
      <color theme="1"/>
      <name val="Arial"/>
      <family val="2"/>
    </font>
    <font>
      <b/>
      <sz val="11"/>
      <color theme="1"/>
      <name val="Arial"/>
      <family val="2"/>
    </font>
    <font>
      <sz val="11"/>
      <name val="Arial"/>
      <family val="2"/>
    </font>
    <font>
      <sz val="28"/>
      <color theme="1"/>
      <name val="Arial"/>
      <family val="2"/>
    </font>
    <font>
      <u/>
      <sz val="9"/>
      <color theme="1"/>
      <name val="Arial"/>
      <family val="2"/>
    </font>
    <font>
      <b/>
      <sz val="9"/>
      <color theme="1"/>
      <name val="Arial"/>
      <family val="2"/>
    </font>
    <font>
      <sz val="11"/>
      <color rgb="FF000000"/>
      <name val="Calibri"/>
      <family val="2"/>
    </font>
    <font>
      <sz val="10"/>
      <name val="Arial"/>
      <family val="2"/>
    </font>
    <font>
      <u/>
      <sz val="10"/>
      <color indexed="12"/>
      <name val="Arial"/>
      <family val="2"/>
    </font>
    <font>
      <sz val="10"/>
      <name val="MS Sans Serif"/>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sz val="10"/>
      <name val="Courier"/>
      <family val="3"/>
    </font>
    <font>
      <b/>
      <sz val="10"/>
      <name val="Bookman Old Style"/>
      <family val="1"/>
    </font>
    <font>
      <sz val="11"/>
      <color indexed="53"/>
      <name val="Calibri"/>
      <family val="2"/>
    </font>
    <font>
      <sz val="11"/>
      <color indexed="19"/>
      <name val="Calibri"/>
      <family val="2"/>
    </font>
    <font>
      <sz val="10"/>
      <name val="Times New Roman"/>
      <family val="1"/>
    </font>
    <font>
      <b/>
      <sz val="18"/>
      <color indexed="62"/>
      <name val="Cambria"/>
      <family val="2"/>
    </font>
    <font>
      <sz val="12"/>
      <color rgb="FF9999FF"/>
      <name val="Arial"/>
      <family val="2"/>
      <charset val="1"/>
    </font>
    <font>
      <b/>
      <sz val="18"/>
      <color theme="3"/>
      <name val="Cambria"/>
      <family val="2"/>
    </font>
    <font>
      <sz val="12"/>
      <color rgb="FF9999FF"/>
      <name val="Arial"/>
      <family val="2"/>
    </font>
    <font>
      <u/>
      <sz val="10"/>
      <color theme="10"/>
      <name val="Arial"/>
      <family val="2"/>
    </font>
    <font>
      <sz val="10"/>
      <name val="Calibri"/>
      <family val="2"/>
    </font>
    <font>
      <sz val="9"/>
      <name val="Calibri"/>
      <family val="2"/>
      <scheme val="minor"/>
    </font>
    <font>
      <u/>
      <sz val="11"/>
      <color theme="10"/>
      <name val="Calibri"/>
      <family val="2"/>
      <scheme val="minor"/>
    </font>
    <font>
      <sz val="10"/>
      <color theme="1"/>
      <name val="Calibri"/>
      <family val="2"/>
      <scheme val="minor"/>
    </font>
    <font>
      <b/>
      <sz val="8"/>
      <color indexed="8"/>
      <name val="Arial"/>
      <family val="2"/>
    </font>
    <font>
      <sz val="10"/>
      <name val="Arial"/>
    </font>
    <font>
      <b/>
      <sz val="8"/>
      <color rgb="FF000000"/>
      <name val="Arial"/>
      <family val="2"/>
    </font>
    <font>
      <sz val="9"/>
      <color rgb="FF333333"/>
      <name val="Arial"/>
      <family val="2"/>
    </font>
    <font>
      <sz val="20"/>
      <name val="Arial"/>
      <family val="2"/>
    </font>
    <font>
      <sz val="24"/>
      <name val="Arial"/>
      <family val="2"/>
    </font>
    <font>
      <sz val="36"/>
      <name val="Arial"/>
      <family val="2"/>
    </font>
    <font>
      <b/>
      <sz val="10"/>
      <color indexed="8"/>
      <name val="Arial"/>
      <family val="2"/>
    </font>
  </fonts>
  <fills count="8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rgb="FF00B0F0"/>
        <bgColor indexed="64"/>
      </patternFill>
    </fill>
    <fill>
      <patternFill patternType="solid">
        <fgColor rgb="FFFF0000"/>
        <bgColor indexed="64"/>
      </patternFill>
    </fill>
    <fill>
      <patternFill patternType="solid">
        <fgColor rgb="FF92D050"/>
        <bgColor indexed="64"/>
      </patternFill>
    </fill>
  </fills>
  <borders count="114">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rgb="FF000000"/>
      </bottom>
      <diagonal/>
    </border>
    <border>
      <left style="hair">
        <color indexed="64"/>
      </left>
      <right/>
      <top/>
      <bottom style="hair">
        <color rgb="FF000000"/>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49"/>
      </bottom>
      <diagonal/>
    </border>
    <border>
      <left/>
      <right/>
      <top/>
      <bottom style="thick">
        <color indexed="56"/>
      </bottom>
      <diagonal/>
    </border>
    <border>
      <left/>
      <right/>
      <top/>
      <bottom style="thick">
        <color indexed="27"/>
      </bottom>
      <diagonal/>
    </border>
    <border>
      <left/>
      <right/>
      <top/>
      <bottom style="medium">
        <color indexed="27"/>
      </bottom>
      <diagonal/>
    </border>
    <border>
      <left style="hair">
        <color rgb="FF000000"/>
      </left>
      <right style="hair">
        <color rgb="FF000000"/>
      </right>
      <top style="hair">
        <color rgb="FF000000"/>
      </top>
      <bottom style="hair">
        <color rgb="FF000000"/>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rgb="FF000000"/>
      </left>
      <right/>
      <top/>
      <bottom style="hair">
        <color rgb="FF000000"/>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style="hair">
        <color indexed="64"/>
      </left>
      <right style="hair">
        <color rgb="FF000000"/>
      </right>
      <top/>
      <bottom/>
      <diagonal/>
    </border>
    <border>
      <left style="hair">
        <color rgb="FF000000"/>
      </left>
      <right/>
      <top/>
      <bottom/>
      <diagonal/>
    </border>
    <border>
      <left/>
      <right style="thin">
        <color indexed="64"/>
      </right>
      <top style="hair">
        <color indexed="64"/>
      </top>
      <bottom style="hair">
        <color indexed="64"/>
      </bottom>
      <diagonal/>
    </border>
    <border>
      <left style="hair">
        <color rgb="FF000000"/>
      </left>
      <right/>
      <top style="hair">
        <color indexed="64"/>
      </top>
      <bottom style="hair">
        <color indexed="64"/>
      </bottom>
      <diagonal/>
    </border>
    <border>
      <left/>
      <right style="hair">
        <color indexed="64"/>
      </right>
      <top style="hair">
        <color rgb="FF000000"/>
      </top>
      <bottom style="hair">
        <color rgb="FF000000"/>
      </bottom>
      <diagonal/>
    </border>
    <border>
      <left/>
      <right style="hair">
        <color indexed="64"/>
      </right>
      <top style="hair">
        <color indexed="64"/>
      </top>
      <bottom style="hair">
        <color rgb="FF000000"/>
      </bottom>
      <diagonal/>
    </border>
    <border>
      <left style="hair">
        <color indexed="64"/>
      </left>
      <right style="hair">
        <color rgb="FF000000"/>
      </right>
      <top style="hair">
        <color indexed="64"/>
      </top>
      <bottom style="hair">
        <color indexed="64"/>
      </bottom>
      <diagonal/>
    </border>
    <border>
      <left/>
      <right style="hair">
        <color rgb="FF000000"/>
      </right>
      <top style="hair">
        <color rgb="FF000000"/>
      </top>
      <bottom style="hair">
        <color rgb="FF000000"/>
      </bottom>
      <diagonal/>
    </border>
    <border>
      <left style="hair">
        <color indexed="64"/>
      </left>
      <right/>
      <top style="hair">
        <color rgb="FF000000"/>
      </top>
      <bottom style="hair">
        <color rgb="FF000000"/>
      </bottom>
      <diagonal/>
    </border>
    <border>
      <left/>
      <right/>
      <top/>
      <bottom style="medium">
        <color indexed="64"/>
      </bottom>
      <diagonal/>
    </border>
    <border>
      <left style="hair">
        <color rgb="FF000000"/>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s>
  <cellStyleXfs count="4549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20" fillId="0" borderId="0">
      <alignment vertical="center" wrapText="1"/>
      <protection locked="0"/>
    </xf>
    <xf numFmtId="0" fontId="21" fillId="0" borderId="0"/>
    <xf numFmtId="0" fontId="21" fillId="0" borderId="0"/>
    <xf numFmtId="165" fontId="21" fillId="0" borderId="0" applyFont="0" applyFill="0" applyBorder="0" applyAlignment="0" applyProtection="0"/>
    <xf numFmtId="0" fontId="24" fillId="0" borderId="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165" fontId="21" fillId="0" borderId="0" applyFont="0" applyFill="0" applyBorder="0" applyAlignment="0" applyProtection="0"/>
    <xf numFmtId="0" fontId="20" fillId="0" borderId="0" applyFont="0" applyFill="0" applyBorder="0" applyAlignment="0" applyProtection="0"/>
    <xf numFmtId="4" fontId="34" fillId="0" borderId="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2" fontId="20" fillId="0" borderId="0" applyFont="0" applyFill="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9" fontId="20" fillId="0" borderId="0" applyFont="0" applyFill="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38" fillId="0" borderId="0"/>
    <xf numFmtId="0" fontId="38" fillId="0" borderId="0"/>
    <xf numFmtId="0" fontId="38" fillId="0" borderId="0"/>
    <xf numFmtId="0" fontId="38" fillId="0" borderId="0"/>
    <xf numFmtId="0" fontId="2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9" fillId="0" borderId="0"/>
    <xf numFmtId="0" fontId="40" fillId="0" borderId="0"/>
    <xf numFmtId="0" fontId="40" fillId="0" borderId="0"/>
    <xf numFmtId="0" fontId="40" fillId="0" borderId="0"/>
    <xf numFmtId="0" fontId="40" fillId="0" borderId="0"/>
    <xf numFmtId="0" fontId="40" fillId="0" borderId="0"/>
    <xf numFmtId="0" fontId="39" fillId="0" borderId="0"/>
    <xf numFmtId="0" fontId="26" fillId="0" borderId="0"/>
    <xf numFmtId="0" fontId="26" fillId="0" borderId="0"/>
    <xf numFmtId="0" fontId="26" fillId="0" borderId="0"/>
    <xf numFmtId="0" fontId="26" fillId="0" borderId="0"/>
    <xf numFmtId="0" fontId="4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0" fillId="0" borderId="0"/>
    <xf numFmtId="0" fontId="40" fillId="0" borderId="0"/>
    <xf numFmtId="0" fontId="40" fillId="0" borderId="0"/>
    <xf numFmtId="0" fontId="40" fillId="0" borderId="0"/>
    <xf numFmtId="0" fontId="40" fillId="0" borderId="0"/>
    <xf numFmtId="0" fontId="39" fillId="0" borderId="0"/>
    <xf numFmtId="0" fontId="40" fillId="0" borderId="0"/>
    <xf numFmtId="0" fontId="40" fillId="0" borderId="0"/>
    <xf numFmtId="0" fontId="40" fillId="0" borderId="0"/>
    <xf numFmtId="0" fontId="21"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8" fillId="0" borderId="0"/>
    <xf numFmtId="0" fontId="38" fillId="0" borderId="0"/>
    <xf numFmtId="0" fontId="39" fillId="0" borderId="0"/>
    <xf numFmtId="0" fontId="39" fillId="0" borderId="0"/>
    <xf numFmtId="0" fontId="39" fillId="0" borderId="0"/>
    <xf numFmtId="0" fontId="39"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39" fillId="0" borderId="0"/>
    <xf numFmtId="0" fontId="41" fillId="0" borderId="0" applyBorder="0" applyAlignment="0">
      <alignment horizontal="left"/>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7" fillId="0" borderId="0" applyNumberFormat="0" applyFill="0" applyBorder="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0" fillId="0" borderId="22" applyNumberFormat="0" applyFon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165" fontId="21" fillId="0" borderId="0" applyFont="0" applyFill="0" applyBorder="0" applyAlignment="0" applyProtection="0"/>
    <xf numFmtId="3" fontId="20" fillId="0" borderId="0" applyFont="0" applyFill="0" applyBorder="0" applyAlignment="0" applyProtection="0"/>
    <xf numFmtId="9" fontId="1" fillId="0" borderId="0" applyFont="0" applyFill="0" applyBorder="0" applyAlignment="0" applyProtection="0"/>
    <xf numFmtId="0" fontId="54" fillId="0" borderId="0"/>
    <xf numFmtId="166" fontId="21" fillId="0" borderId="0" applyFont="0" applyFill="0" applyBorder="0" applyAlignment="0" applyProtection="0"/>
    <xf numFmtId="0" fontId="26" fillId="0" borderId="0"/>
    <xf numFmtId="0" fontId="21" fillId="0" borderId="0"/>
    <xf numFmtId="0" fontId="21" fillId="0" borderId="0"/>
    <xf numFmtId="9" fontId="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0" fontId="21" fillId="0" borderId="0"/>
    <xf numFmtId="0" fontId="21" fillId="0" borderId="0"/>
    <xf numFmtId="4" fontId="20"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4" fontId="1" fillId="0" borderId="0" applyFont="0" applyFill="0" applyBorder="0" applyAlignment="0" applyProtection="0"/>
    <xf numFmtId="0" fontId="83" fillId="0" borderId="0"/>
    <xf numFmtId="44" fontId="26" fillId="0" borderId="0" applyFont="0" applyFill="0" applyBorder="0" applyAlignment="0" applyProtection="0"/>
    <xf numFmtId="0" fontId="82" fillId="0" borderId="0" applyNumberFormat="0" applyFill="0" applyBorder="0" applyAlignment="0" applyProtection="0">
      <alignment vertical="top"/>
      <protection locked="0"/>
    </xf>
    <xf numFmtId="167" fontId="21" fillId="0" borderId="0" applyFont="0" applyFill="0" applyBorder="0" applyAlignment="0" applyProtection="0"/>
    <xf numFmtId="43" fontId="1" fillId="0" borderId="0" applyFont="0" applyFill="0" applyBorder="0" applyAlignment="0" applyProtection="0"/>
    <xf numFmtId="0" fontId="85" fillId="0" borderId="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1" fillId="0" borderId="0" applyFont="0" applyFill="0" applyBorder="0" applyAlignment="0" applyProtection="0"/>
    <xf numFmtId="0" fontId="21" fillId="0" borderId="0"/>
    <xf numFmtId="44" fontId="26" fillId="0" borderId="0" applyFont="0" applyFill="0" applyBorder="0" applyAlignment="0" applyProtection="0"/>
    <xf numFmtId="44" fontId="1" fillId="0" borderId="0" applyFont="0" applyFill="0" applyBorder="0" applyAlignment="0" applyProtection="0"/>
    <xf numFmtId="0" fontId="96" fillId="0" borderId="0"/>
    <xf numFmtId="0" fontId="26" fillId="34"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6" fillId="41"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6" fillId="55"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6" fillId="39"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6" fillId="5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6" fillId="5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6" fillId="3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38"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6" fillId="55"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38" borderId="0" applyNumberFormat="0" applyBorder="0" applyAlignment="0" applyProtection="0"/>
    <xf numFmtId="0" fontId="27" fillId="53" borderId="0" applyNumberFormat="0" applyBorder="0" applyAlignment="0" applyProtection="0"/>
    <xf numFmtId="0" fontId="27" fillId="43" borderId="0" applyNumberFormat="0" applyBorder="0" applyAlignment="0" applyProtection="0"/>
    <xf numFmtId="0" fontId="27" fillId="35"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59" borderId="0" applyNumberFormat="0" applyBorder="0" applyAlignment="0" applyProtection="0"/>
    <xf numFmtId="0" fontId="26" fillId="60" borderId="0" applyNumberFormat="0" applyBorder="0" applyAlignment="0" applyProtection="0"/>
    <xf numFmtId="0" fontId="26" fillId="60" borderId="0" applyNumberFormat="0" applyBorder="0" applyAlignment="0" applyProtection="0"/>
    <xf numFmtId="0" fontId="27" fillId="61" borderId="0" applyNumberFormat="0" applyBorder="0" applyAlignment="0" applyProtection="0"/>
    <xf numFmtId="0" fontId="27" fillId="62" borderId="0" applyNumberFormat="0" applyBorder="0" applyAlignment="0" applyProtection="0"/>
    <xf numFmtId="0" fontId="26" fillId="63" borderId="0" applyNumberFormat="0" applyBorder="0" applyAlignment="0" applyProtection="0"/>
    <xf numFmtId="0" fontId="26" fillId="64" borderId="0" applyNumberFormat="0" applyBorder="0" applyAlignment="0" applyProtection="0"/>
    <xf numFmtId="0" fontId="27" fillId="65" borderId="0" applyNumberFormat="0" applyBorder="0" applyAlignment="0" applyProtection="0"/>
    <xf numFmtId="0" fontId="27" fillId="65" borderId="0" applyNumberFormat="0" applyBorder="0" applyAlignment="0" applyProtection="0"/>
    <xf numFmtId="0" fontId="26" fillId="63" borderId="0" applyNumberFormat="0" applyBorder="0" applyAlignment="0" applyProtection="0"/>
    <xf numFmtId="0" fontId="26" fillId="66" borderId="0" applyNumberFormat="0" applyBorder="0" applyAlignment="0" applyProtection="0"/>
    <xf numFmtId="0" fontId="27" fillId="64" borderId="0" applyNumberFormat="0" applyBorder="0" applyAlignment="0" applyProtection="0"/>
    <xf numFmtId="0" fontId="27" fillId="59" borderId="0" applyNumberFormat="0" applyBorder="0" applyAlignment="0" applyProtection="0"/>
    <xf numFmtId="0" fontId="26" fillId="60" borderId="0" applyNumberFormat="0" applyBorder="0" applyAlignment="0" applyProtection="0"/>
    <xf numFmtId="0" fontId="26" fillId="64" borderId="0" applyNumberFormat="0" applyBorder="0" applyAlignment="0" applyProtection="0"/>
    <xf numFmtId="0" fontId="27" fillId="64" borderId="0" applyNumberFormat="0" applyBorder="0" applyAlignment="0" applyProtection="0"/>
    <xf numFmtId="0" fontId="27" fillId="67" borderId="0" applyNumberFormat="0" applyBorder="0" applyAlignment="0" applyProtection="0"/>
    <xf numFmtId="0" fontId="26" fillId="68" borderId="0" applyNumberFormat="0" applyBorder="0" applyAlignment="0" applyProtection="0"/>
    <xf numFmtId="0" fontId="26" fillId="60" borderId="0" applyNumberFormat="0" applyBorder="0" applyAlignment="0" applyProtection="0"/>
    <xf numFmtId="0" fontId="27" fillId="61" borderId="0" applyNumberFormat="0" applyBorder="0" applyAlignment="0" applyProtection="0"/>
    <xf numFmtId="0" fontId="27" fillId="69" borderId="0" applyNumberFormat="0" applyBorder="0" applyAlignment="0" applyProtection="0"/>
    <xf numFmtId="0" fontId="26" fillId="63" borderId="0" applyNumberFormat="0" applyBorder="0" applyAlignment="0" applyProtection="0"/>
    <xf numFmtId="0" fontId="26" fillId="70" borderId="0" applyNumberFormat="0" applyBorder="0" applyAlignment="0" applyProtection="0"/>
    <xf numFmtId="0" fontId="27" fillId="70" borderId="0" applyNumberFormat="0" applyBorder="0" applyAlignment="0" applyProtection="0"/>
    <xf numFmtId="0" fontId="99" fillId="71" borderId="0" applyNumberFormat="0" applyBorder="0" applyAlignment="0" applyProtection="0"/>
    <xf numFmtId="0" fontId="28" fillId="38"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00" fillId="72" borderId="14" applyNumberFormat="0" applyAlignment="0" applyProtection="0"/>
    <xf numFmtId="0" fontId="101" fillId="73" borderId="14" applyNumberFormat="0" applyAlignment="0" applyProtection="0"/>
    <xf numFmtId="0" fontId="44" fillId="0" borderId="75" applyNumberFormat="0" applyFill="0" applyAlignment="0" applyProtection="0"/>
    <xf numFmtId="0" fontId="32" fillId="65" borderId="15" applyNumberFormat="0" applyAlignment="0" applyProtection="0"/>
    <xf numFmtId="165" fontId="21" fillId="0" borderId="0" applyFont="0" applyFill="0" applyBorder="0" applyAlignment="0" applyProtection="0"/>
    <xf numFmtId="0" fontId="50" fillId="74" borderId="0" applyNumberFormat="0" applyBorder="0" applyAlignment="0" applyProtection="0"/>
    <xf numFmtId="0" fontId="50" fillId="75" borderId="0" applyNumberFormat="0" applyBorder="0" applyAlignment="0" applyProtection="0"/>
    <xf numFmtId="0" fontId="50" fillId="76" borderId="0" applyNumberFormat="0" applyBorder="0" applyAlignment="0" applyProtection="0"/>
    <xf numFmtId="0" fontId="27" fillId="77" borderId="0" applyNumberFormat="0" applyBorder="0" applyAlignment="0" applyProtection="0"/>
    <xf numFmtId="0" fontId="27" fillId="53" borderId="0" applyNumberFormat="0" applyBorder="0" applyAlignment="0" applyProtection="0"/>
    <xf numFmtId="0" fontId="27" fillId="43" borderId="0" applyNumberFormat="0" applyBorder="0" applyAlignment="0" applyProtection="0"/>
    <xf numFmtId="0" fontId="27" fillId="78" borderId="0" applyNumberFormat="0" applyBorder="0" applyAlignment="0" applyProtection="0"/>
    <xf numFmtId="0" fontId="27" fillId="51" borderId="0" applyNumberFormat="0" applyBorder="0" applyAlignment="0" applyProtection="0"/>
    <xf numFmtId="0" fontId="35" fillId="54" borderId="14" applyNumberFormat="0" applyAlignment="0" applyProtection="0"/>
    <xf numFmtId="179" fontId="21" fillId="0" borderId="0" applyFont="0" applyFill="0" applyBorder="0" applyAlignment="0" applyProtection="0"/>
    <xf numFmtId="179" fontId="21" fillId="0" borderId="0" applyFont="0" applyFill="0" applyBorder="0" applyAlignment="0" applyProtection="0"/>
    <xf numFmtId="183" fontId="21" fillId="0" borderId="0" applyFont="0" applyFill="0" applyBorder="0" applyAlignment="0" applyProtection="0"/>
    <xf numFmtId="180" fontId="21" fillId="0" borderId="0" applyFill="0" applyBorder="0" applyAlignment="0" applyProtection="0"/>
    <xf numFmtId="0" fontId="45" fillId="0" borderId="0" applyNumberFormat="0" applyFill="0" applyBorder="0" applyAlignment="0" applyProtection="0"/>
    <xf numFmtId="0" fontId="28" fillId="66" borderId="0" applyNumberFormat="0" applyBorder="0" applyAlignment="0" applyProtection="0"/>
    <xf numFmtId="4" fontId="20" fillId="0" borderId="0" applyNumberFormat="0" applyFont="0" applyFill="0" applyBorder="0" applyAlignment="0" applyProtection="0">
      <alignment vertical="center" wrapText="1"/>
      <protection locked="0"/>
    </xf>
    <xf numFmtId="4" fontId="20" fillId="0" borderId="0" applyNumberFormat="0" applyFont="0" applyFill="0" applyBorder="0" applyAlignment="0" applyProtection="0">
      <alignment vertical="center" wrapText="1"/>
      <protection locked="0"/>
    </xf>
    <xf numFmtId="0" fontId="102" fillId="0" borderId="76" applyNumberFormat="0" applyFill="0" applyAlignment="0" applyProtection="0"/>
    <xf numFmtId="0" fontId="103" fillId="0" borderId="20" applyNumberFormat="0" applyFill="0" applyAlignment="0" applyProtection="0"/>
    <xf numFmtId="0" fontId="104" fillId="0" borderId="77" applyNumberFormat="0" applyFill="0" applyAlignment="0" applyProtection="0"/>
    <xf numFmtId="0" fontId="104" fillId="0" borderId="0" applyNumberFormat="0" applyFill="0" applyBorder="0" applyAlignment="0" applyProtection="0"/>
    <xf numFmtId="0" fontId="97" fillId="0" borderId="0" applyNumberFormat="0" applyFill="0" applyBorder="0" applyAlignment="0" applyProtection="0">
      <alignment vertical="top"/>
      <protection locked="0"/>
    </xf>
    <xf numFmtId="0" fontId="36" fillId="37" borderId="0" applyNumberFormat="0" applyBorder="0" applyAlignment="0" applyProtection="0"/>
    <xf numFmtId="0" fontId="105" fillId="0" borderId="0"/>
    <xf numFmtId="0" fontId="35" fillId="70" borderId="14" applyNumberFormat="0" applyAlignment="0" applyProtection="0"/>
    <xf numFmtId="181" fontId="106" fillId="0" borderId="0"/>
    <xf numFmtId="0" fontId="107" fillId="0" borderId="16" applyNumberFormat="0" applyFill="0" applyAlignment="0" applyProtection="0"/>
    <xf numFmtId="167" fontId="21"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78" fontId="98" fillId="0" borderId="0" applyFont="0" applyFill="0" applyBorder="0" applyAlignment="0" applyProtection="0"/>
    <xf numFmtId="178" fontId="98"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7" fontId="20"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08" fillId="54" borderId="0" applyNumberFormat="0" applyBorder="0" applyAlignment="0" applyProtection="0"/>
    <xf numFmtId="0" fontId="37" fillId="79" borderId="0" applyNumberFormat="0" applyBorder="0" applyAlignment="0" applyProtection="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1" fillId="0" borderId="0"/>
    <xf numFmtId="0" fontId="1" fillId="0" borderId="0"/>
    <xf numFmtId="0" fontId="1" fillId="0" borderId="0"/>
    <xf numFmtId="0" fontId="39" fillId="0" borderId="0"/>
    <xf numFmtId="0" fontId="1"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21" fillId="0" borderId="0"/>
    <xf numFmtId="0" fontId="1" fillId="0" borderId="0"/>
    <xf numFmtId="0" fontId="1" fillId="0" borderId="0"/>
    <xf numFmtId="0" fontId="1" fillId="0" borderId="0"/>
    <xf numFmtId="0" fontId="1" fillId="0" borderId="0"/>
    <xf numFmtId="0" fontId="21" fillId="0" borderId="0"/>
    <xf numFmtId="0" fontId="21" fillId="0" borderId="0"/>
    <xf numFmtId="0" fontId="39" fillId="0" borderId="0"/>
    <xf numFmtId="0" fontId="21" fillId="0" borderId="0"/>
    <xf numFmtId="0" fontId="1" fillId="0" borderId="0"/>
    <xf numFmtId="0" fontId="21" fillId="0" borderId="0"/>
    <xf numFmtId="0" fontId="54" fillId="0" borderId="0"/>
    <xf numFmtId="0" fontId="21" fillId="0" borderId="0"/>
    <xf numFmtId="0" fontId="39" fillId="0" borderId="0"/>
    <xf numFmtId="0" fontId="1" fillId="0" borderId="0"/>
    <xf numFmtId="4" fontId="20" fillId="0" borderId="0">
      <alignment vertical="center" wrapText="1"/>
      <protection locked="0"/>
    </xf>
    <xf numFmtId="0" fontId="39" fillId="0" borderId="0"/>
    <xf numFmtId="0" fontId="39"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1" fillId="0" borderId="0"/>
    <xf numFmtId="0" fontId="39" fillId="0" borderId="0"/>
    <xf numFmtId="0" fontId="39" fillId="0" borderId="0"/>
    <xf numFmtId="0" fontId="95" fillId="0" borderId="0" applyBorder="0" applyProtection="0">
      <alignment wrapText="1"/>
      <protection locked="0"/>
    </xf>
    <xf numFmtId="0" fontId="21" fillId="0" borderId="0"/>
    <xf numFmtId="0" fontId="95" fillId="0" borderId="0" applyBorder="0" applyProtection="0">
      <alignment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109" fillId="0" borderId="0"/>
    <xf numFmtId="4" fontId="20" fillId="0" borderId="0">
      <alignment vertical="center" wrapText="1"/>
      <protection locked="0"/>
    </xf>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1" fillId="0" borderId="0" applyBorder="0" applyAlignment="0">
      <alignment horizontal="left"/>
    </xf>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4" fontId="20" fillId="0" borderId="0">
      <alignment vertical="center" wrapText="1"/>
      <protection locked="0"/>
    </xf>
    <xf numFmtId="0" fontId="1" fillId="0" borderId="0"/>
    <xf numFmtId="0" fontId="21"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21"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21" fillId="0" borderId="0"/>
    <xf numFmtId="4" fontId="20" fillId="0" borderId="0">
      <alignment vertical="center" wrapText="1"/>
      <protection locked="0"/>
    </xf>
    <xf numFmtId="0" fontId="39" fillId="0" borderId="0"/>
    <xf numFmtId="0" fontId="1"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0" borderId="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10" fontId="25" fillId="0" borderId="78">
      <alignment horizontal="center"/>
    </xf>
    <xf numFmtId="9" fontId="21"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9" fontId="98" fillId="0" borderId="0" applyFont="0" applyFill="0" applyBorder="0" applyAlignment="0" applyProtection="0"/>
    <xf numFmtId="9" fontId="98"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0" fontId="43" fillId="73" borderId="18" applyNumberFormat="0" applyAlignment="0" applyProtection="0"/>
    <xf numFmtId="177" fontId="109" fillId="0" borderId="0" applyFont="0" applyFill="0" applyBorder="0" applyAlignment="0" applyProtection="0"/>
    <xf numFmtId="43" fontId="26" fillId="0" borderId="0" applyFont="0" applyFill="0" applyBorder="0" applyAlignment="0" applyProtection="0"/>
    <xf numFmtId="182" fontId="21" fillId="0" borderId="0" applyFill="0" applyBorder="0" applyAlignment="0" applyProtection="0"/>
    <xf numFmtId="43" fontId="26"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40" fontId="98"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0" fontId="98"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84" fontId="20" fillId="0" borderId="0" applyFont="0" applyFill="0" applyBorder="0" applyAlignment="0" applyProtection="0">
      <alignment vertical="center" wrapText="1"/>
      <protection locked="0"/>
    </xf>
    <xf numFmtId="165" fontId="26" fillId="0" borderId="0" applyFont="0" applyFill="0" applyBorder="0" applyAlignment="0" applyProtection="0"/>
    <xf numFmtId="180" fontId="21" fillId="0" borderId="0" applyFill="0" applyBorder="0" applyAlignment="0" applyProtection="0"/>
    <xf numFmtId="0" fontId="110" fillId="0" borderId="0" applyNumberFormat="0" applyFill="0" applyBorder="0" applyAlignment="0" applyProtection="0"/>
    <xf numFmtId="3" fontId="111" fillId="0" borderId="0">
      <alignment vertical="center" wrapText="1"/>
      <protection locked="0"/>
    </xf>
    <xf numFmtId="0" fontId="47"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02" fillId="0" borderId="79" applyNumberFormat="0" applyFill="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02" fillId="0" borderId="79" applyNumberFormat="0" applyFill="0" applyAlignment="0" applyProtection="0"/>
    <xf numFmtId="0" fontId="110" fillId="0" borderId="0" applyNumberFormat="0" applyFill="0" applyBorder="0" applyAlignment="0" applyProtection="0"/>
    <xf numFmtId="0" fontId="47" fillId="0" borderId="0" applyNumberFormat="0" applyFill="0" applyBorder="0" applyAlignment="0" applyProtection="0"/>
    <xf numFmtId="0" fontId="46" fillId="0" borderId="80" applyNumberFormat="0" applyFill="0" applyAlignment="0" applyProtection="0"/>
    <xf numFmtId="0" fontId="46" fillId="0" borderId="80" applyNumberFormat="0" applyFill="0" applyAlignment="0" applyProtection="0"/>
    <xf numFmtId="0" fontId="102" fillId="0" borderId="79" applyNumberFormat="0" applyFill="0" applyAlignment="0" applyProtection="0"/>
    <xf numFmtId="0" fontId="102" fillId="0" borderId="79" applyNumberFormat="0" applyFill="0" applyAlignment="0" applyProtection="0"/>
    <xf numFmtId="0" fontId="102" fillId="0" borderId="81" applyNumberFormat="0" applyFill="0" applyAlignment="0" applyProtection="0"/>
    <xf numFmtId="0" fontId="102" fillId="0" borderId="82" applyNumberFormat="0" applyFill="0" applyAlignment="0" applyProtection="0"/>
    <xf numFmtId="0" fontId="103" fillId="0" borderId="83" applyNumberFormat="0" applyFill="0" applyAlignment="0" applyProtection="0"/>
    <xf numFmtId="0" fontId="104" fillId="0" borderId="84" applyNumberFormat="0" applyFill="0" applyAlignment="0" applyProtection="0"/>
    <xf numFmtId="0" fontId="104" fillId="0" borderId="0" applyNumberFormat="0" applyFill="0" applyBorder="0" applyAlignment="0" applyProtection="0"/>
    <xf numFmtId="0" fontId="112" fillId="0" borderId="0" applyNumberFormat="0" applyFill="0" applyBorder="0" applyAlignment="0" applyProtection="0"/>
    <xf numFmtId="0" fontId="13" fillId="0" borderId="0" applyNumberFormat="0" applyFill="0" applyBorder="0" applyAlignment="0" applyProtection="0"/>
    <xf numFmtId="0" fontId="110"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43" fontId="26" fillId="0" borderId="0" applyFont="0" applyFill="0" applyBorder="0" applyAlignment="0" applyProtection="0"/>
    <xf numFmtId="4" fontId="20" fillId="0" borderId="0" applyFont="0" applyFill="0" applyBorder="0" applyAlignment="0" applyProtection="0"/>
    <xf numFmtId="0" fontId="44" fillId="0" borderId="0" applyNumberForma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4" fillId="21" borderId="4" applyNumberFormat="0" applyAlignment="0" applyProtection="0"/>
    <xf numFmtId="0" fontId="5" fillId="22" borderId="5" applyNumberFormat="0" applyAlignment="0" applyProtection="0"/>
    <xf numFmtId="0" fontId="5" fillId="22" borderId="5" applyNumberFormat="0" applyAlignment="0" applyProtection="0"/>
    <xf numFmtId="0" fontId="6" fillId="0" borderId="6" applyNumberFormat="0" applyFill="0" applyAlignment="0" applyProtection="0"/>
    <xf numFmtId="0" fontId="6" fillId="0" borderId="6" applyNumberFormat="0" applyFill="0" applyAlignment="0" applyProtection="0"/>
    <xf numFmtId="0" fontId="2" fillId="2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7" fillId="29" borderId="4" applyNumberFormat="0" applyAlignment="0" applyProtection="0"/>
    <xf numFmtId="0" fontId="8" fillId="30"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0" fontId="10" fillId="21" borderId="8" applyNumberFormat="0" applyAlignment="0" applyProtection="0"/>
    <xf numFmtId="0" fontId="10" fillId="21" borderId="8" applyNumberFormat="0" applyAlignment="0" applyProtection="0"/>
    <xf numFmtId="165" fontId="1" fillId="0" borderId="0" applyFont="0" applyFill="0" applyBorder="0" applyAlignment="0" applyProtection="0"/>
    <xf numFmtId="43" fontId="1" fillId="0" borderId="0" applyFon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4" fillId="0" borderId="9" applyNumberFormat="0" applyFill="0" applyAlignment="0" applyProtection="0"/>
    <xf numFmtId="0" fontId="14" fillId="0" borderId="9" applyNumberFormat="0" applyFill="0" applyAlignment="0" applyProtection="0"/>
    <xf numFmtId="0" fontId="15" fillId="0" borderId="10"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2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165"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1" fillId="32" borderId="7" applyNumberFormat="0" applyFont="0" applyAlignment="0" applyProtection="0"/>
    <xf numFmtId="0" fontId="1" fillId="32" borderId="7" applyNumberFormat="0" applyFon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4" fontId="113" fillId="0" borderId="0" applyNumberFormat="0" applyFont="0" applyFill="0" applyBorder="0" applyAlignment="0" applyProtection="0">
      <alignment vertical="center" wrapText="1"/>
      <protection locked="0"/>
    </xf>
    <xf numFmtId="0" fontId="35" fillId="70" borderId="14" applyNumberFormat="0" applyAlignment="0" applyProtection="0"/>
    <xf numFmtId="166" fontId="21" fillId="0" borderId="0" applyFont="0" applyFill="0" applyBorder="0" applyAlignment="0" applyProtection="0"/>
    <xf numFmtId="167" fontId="2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167"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39" fillId="0" borderId="0"/>
    <xf numFmtId="0" fontId="21" fillId="0" borderId="0"/>
    <xf numFmtId="0" fontId="39" fillId="0" borderId="0"/>
    <xf numFmtId="0" fontId="1"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1"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1" fillId="0" borderId="0"/>
    <xf numFmtId="0" fontId="21" fillId="0" borderId="0"/>
    <xf numFmtId="0" fontId="39" fillId="0" borderId="0"/>
    <xf numFmtId="0" fontId="1" fillId="0" borderId="0"/>
    <xf numFmtId="0" fontId="54" fillId="0" borderId="0"/>
    <xf numFmtId="0" fontId="21" fillId="0" borderId="0"/>
    <xf numFmtId="0" fontId="1" fillId="0" borderId="0"/>
    <xf numFmtId="0" fontId="1" fillId="0" borderId="0"/>
    <xf numFmtId="0" fontId="1" fillId="0" borderId="0"/>
    <xf numFmtId="0" fontId="26" fillId="0" borderId="0"/>
    <xf numFmtId="0" fontId="39" fillId="0" borderId="0"/>
    <xf numFmtId="0" fontId="39" fillId="0" borderId="0"/>
    <xf numFmtId="0" fontId="1" fillId="0" borderId="0"/>
    <xf numFmtId="0" fontId="21" fillId="0" borderId="0"/>
    <xf numFmtId="0" fontId="54" fillId="0" borderId="0"/>
    <xf numFmtId="0" fontId="21" fillId="0" borderId="0"/>
    <xf numFmtId="0" fontId="39" fillId="0" borderId="0"/>
    <xf numFmtId="0" fontId="1" fillId="0" borderId="0"/>
    <xf numFmtId="0" fontId="1" fillId="0" borderId="0"/>
    <xf numFmtId="0" fontId="21" fillId="0" borderId="0"/>
    <xf numFmtId="0" fontId="1" fillId="0" borderId="0"/>
    <xf numFmtId="0" fontId="21" fillId="0" borderId="0"/>
    <xf numFmtId="4" fontId="20" fillId="0" borderId="0">
      <alignment vertical="center" wrapText="1"/>
      <protection locked="0"/>
    </xf>
    <xf numFmtId="0" fontId="21" fillId="0" borderId="0"/>
    <xf numFmtId="0" fontId="39" fillId="0" borderId="0"/>
    <xf numFmtId="0" fontId="21" fillId="0" borderId="0"/>
    <xf numFmtId="0" fontId="39" fillId="0" borderId="0"/>
    <xf numFmtId="0" fontId="21" fillId="0" borderId="0"/>
    <xf numFmtId="0" fontId="21" fillId="0" borderId="0"/>
    <xf numFmtId="4" fontId="20" fillId="0" borderId="0">
      <alignment vertical="center" wrapText="1"/>
      <protection locked="0"/>
    </xf>
    <xf numFmtId="0" fontId="21" fillId="0" borderId="0"/>
    <xf numFmtId="0" fontId="1" fillId="0" borderId="0"/>
    <xf numFmtId="0" fontId="1" fillId="0" borderId="0"/>
    <xf numFmtId="0" fontId="21" fillId="0" borderId="0"/>
    <xf numFmtId="0" fontId="1" fillId="0" borderId="0"/>
    <xf numFmtId="0" fontId="1" fillId="0" borderId="0"/>
    <xf numFmtId="0" fontId="1" fillId="0" borderId="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1" fillId="0" borderId="0"/>
    <xf numFmtId="0" fontId="39" fillId="0" borderId="0"/>
    <xf numFmtId="0" fontId="95" fillId="0" borderId="0" applyBorder="0" applyProtection="0">
      <alignment wrapText="1"/>
      <protection locked="0"/>
    </xf>
    <xf numFmtId="0" fontId="1" fillId="0" borderId="0"/>
    <xf numFmtId="0" fontId="21" fillId="0" borderId="0"/>
    <xf numFmtId="0" fontId="39" fillId="0" borderId="0"/>
    <xf numFmtId="0" fontId="21" fillId="0" borderId="0"/>
    <xf numFmtId="0" fontId="39" fillId="0" borderId="0"/>
    <xf numFmtId="0" fontId="1" fillId="0" borderId="0"/>
    <xf numFmtId="0" fontId="39" fillId="0" borderId="0"/>
    <xf numFmtId="0" fontId="1" fillId="0" borderId="0"/>
    <xf numFmtId="0" fontId="21" fillId="0" borderId="0"/>
    <xf numFmtId="0" fontId="1" fillId="0" borderId="0"/>
    <xf numFmtId="0" fontId="21" fillId="0" borderId="0"/>
    <xf numFmtId="0" fontId="1" fillId="0" borderId="0"/>
    <xf numFmtId="0" fontId="1" fillId="0" borderId="0"/>
    <xf numFmtId="0" fontId="1" fillId="0" borderId="0"/>
    <xf numFmtId="0" fontId="21" fillId="0" borderId="0"/>
    <xf numFmtId="0" fontId="39" fillId="0" borderId="0"/>
    <xf numFmtId="0" fontId="1" fillId="0" borderId="0"/>
    <xf numFmtId="0" fontId="21" fillId="0" borderId="0"/>
    <xf numFmtId="0" fontId="1" fillId="0" borderId="0"/>
    <xf numFmtId="0" fontId="1" fillId="0" borderId="0"/>
    <xf numFmtId="0" fontId="21" fillId="0" borderId="0"/>
    <xf numFmtId="0" fontId="39" fillId="0" borderId="0"/>
    <xf numFmtId="0" fontId="21" fillId="0" borderId="0"/>
    <xf numFmtId="0" fontId="39" fillId="0" borderId="0"/>
    <xf numFmtId="0" fontId="1" fillId="0" borderId="0"/>
    <xf numFmtId="0" fontId="21" fillId="0" borderId="0"/>
    <xf numFmtId="0" fontId="39" fillId="0" borderId="0"/>
    <xf numFmtId="0" fontId="39" fillId="0" borderId="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10"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13" fillId="0" borderId="0" applyFont="0" applyFill="0" applyBorder="0" applyAlignment="0" applyProtection="0">
      <alignment vertical="center" wrapText="1"/>
      <protection locked="0"/>
    </xf>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40" fontId="98" fillId="0" borderId="0" applyFont="0" applyFill="0" applyBorder="0" applyAlignment="0" applyProtection="0"/>
    <xf numFmtId="165" fontId="1" fillId="0" borderId="0" applyFont="0" applyFill="0" applyBorder="0" applyAlignment="0" applyProtection="0"/>
    <xf numFmtId="165" fontId="42" fillId="0" borderId="0" applyFont="0" applyFill="0" applyBorder="0" applyAlignment="0" applyProtection="0"/>
    <xf numFmtId="165"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165" fontId="26"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84" fontId="113" fillId="0" borderId="0" applyFont="0" applyFill="0" applyBorder="0" applyAlignment="0" applyProtection="0">
      <alignment vertical="center" wrapText="1"/>
      <protection locked="0"/>
    </xf>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50" fillId="0" borderId="23" applyNumberFormat="0" applyFill="0" applyAlignment="0" applyProtection="0"/>
    <xf numFmtId="0" fontId="20" fillId="0" borderId="22" applyNumberFormat="0" applyFon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1" fillId="0" borderId="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165" fontId="21" fillId="0" borderId="0" applyFont="0" applyFill="0" applyBorder="0" applyAlignment="0" applyProtection="0"/>
    <xf numFmtId="43" fontId="1" fillId="0" borderId="0" applyFont="0" applyFill="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1" fillId="48" borderId="14" applyNumberFormat="0" applyAlignment="0" applyProtection="0"/>
    <xf numFmtId="0" fontId="31" fillId="48" borderId="14" applyNumberFormat="0" applyAlignment="0" applyProtection="0"/>
    <xf numFmtId="0" fontId="32" fillId="49" borderId="15" applyNumberFormat="0" applyAlignment="0" applyProtection="0"/>
    <xf numFmtId="0" fontId="32" fillId="49" borderId="15" applyNumberFormat="0" applyAlignment="0" applyProtection="0"/>
    <xf numFmtId="0" fontId="33" fillId="0" borderId="16" applyNumberFormat="0" applyFill="0" applyAlignment="0" applyProtection="0"/>
    <xf numFmtId="0" fontId="33" fillId="0" borderId="16" applyNumberFormat="0" applyFill="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35" fillId="39" borderId="14" applyNumberFormat="0" applyAlignment="0" applyProtection="0"/>
    <xf numFmtId="0" fontId="35" fillId="39" borderId="14" applyNumberFormat="0" applyAlignment="0" applyProtection="0"/>
    <xf numFmtId="0" fontId="36" fillId="35" borderId="0" applyNumberFormat="0" applyBorder="0" applyAlignment="0" applyProtection="0"/>
    <xf numFmtId="0" fontId="36" fillId="35"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165" fontId="21"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19" applyNumberFormat="0" applyFill="0" applyAlignment="0" applyProtection="0"/>
    <xf numFmtId="0" fontId="46" fillId="0" borderId="19"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 fontId="20" fillId="0" borderId="0" applyNumberFormat="0" applyFont="0" applyFill="0" applyBorder="0" applyAlignment="0" applyProtection="0">
      <alignment vertical="center" wrapText="1"/>
      <protection locked="0"/>
    </xf>
    <xf numFmtId="0" fontId="35" fillId="70" borderId="14"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9" fontId="26" fillId="0" borderId="0" applyFont="0" applyFill="0" applyBorder="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4" fontId="20" fillId="0" borderId="0" applyFont="0" applyFill="0" applyBorder="0" applyAlignment="0" applyProtection="0">
      <alignment vertical="center" wrapText="1"/>
      <protection locked="0"/>
    </xf>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26"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 fontId="20" fillId="0" borderId="0" applyNumberFormat="0" applyFont="0" applyFill="0" applyBorder="0" applyAlignment="0" applyProtection="0">
      <alignment vertical="center" wrapText="1"/>
      <protection locked="0"/>
    </xf>
    <xf numFmtId="0" fontId="35" fillId="70" borderId="14"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9" fontId="26" fillId="0" borderId="0" applyFont="0" applyFill="0" applyBorder="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4" fontId="20" fillId="0" borderId="0" applyFont="0" applyFill="0" applyBorder="0" applyAlignment="0" applyProtection="0">
      <alignment vertical="center" wrapText="1"/>
      <protection locked="0"/>
    </xf>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26"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31" fillId="48" borderId="14" applyNumberFormat="0" applyAlignment="0" applyProtection="0"/>
    <xf numFmtId="0" fontId="1" fillId="3" borderId="0" applyNumberFormat="0" applyBorder="0" applyAlignment="0" applyProtection="0"/>
    <xf numFmtId="0" fontId="26" fillId="55" borderId="17" applyNumberFormat="0" applyFont="0" applyAlignment="0" applyProtection="0"/>
    <xf numFmtId="0" fontId="1" fillId="3" borderId="0" applyNumberFormat="0" applyBorder="0" applyAlignment="0" applyProtection="0"/>
    <xf numFmtId="0" fontId="1" fillId="3" borderId="0" applyNumberFormat="0" applyBorder="0" applyAlignment="0" applyProtection="0"/>
    <xf numFmtId="0" fontId="21" fillId="55" borderId="17" applyNumberFormat="0" applyFont="0" applyAlignment="0" applyProtection="0"/>
    <xf numFmtId="0" fontId="1" fillId="3" borderId="0" applyNumberFormat="0" applyBorder="0" applyAlignment="0" applyProtection="0"/>
    <xf numFmtId="0" fontId="21" fillId="63"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1" fillId="48" borderId="14" applyNumberFormat="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00" fillId="72" borderId="14" applyNumberFormat="0" applyAlignment="0" applyProtection="0"/>
    <xf numFmtId="0" fontId="1" fillId="6" borderId="0" applyNumberFormat="0" applyBorder="0" applyAlignment="0" applyProtection="0"/>
    <xf numFmtId="0" fontId="31" fillId="48" borderId="14" applyNumberFormat="0" applyAlignment="0" applyProtection="0"/>
    <xf numFmtId="0" fontId="101" fillId="73"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6" borderId="0" applyNumberFormat="0" applyBorder="0" applyAlignment="0" applyProtection="0"/>
    <xf numFmtId="0" fontId="21" fillId="55" borderId="17" applyNumberFormat="0" applyFont="0" applyAlignment="0" applyProtection="0"/>
    <xf numFmtId="0" fontId="1" fillId="6" borderId="0" applyNumberFormat="0" applyBorder="0" applyAlignment="0" applyProtection="0"/>
    <xf numFmtId="0" fontId="43" fillId="48" borderId="18" applyNumberFormat="0" applyAlignment="0" applyProtection="0"/>
    <xf numFmtId="0" fontId="1" fillId="6" borderId="0" applyNumberFormat="0" applyBorder="0" applyAlignment="0" applyProtection="0"/>
    <xf numFmtId="0" fontId="43" fillId="48" borderId="18" applyNumberFormat="0" applyAlignment="0" applyProtection="0"/>
    <xf numFmtId="0" fontId="1" fillId="6"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1" fillId="55" borderId="17" applyNumberFormat="0" applyFont="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31" fillId="48" borderId="14" applyNumberFormat="0" applyAlignment="0" applyProtection="0"/>
    <xf numFmtId="0" fontId="35" fillId="39" borderId="14" applyNumberFormat="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1" fillId="9" borderId="0" applyNumberFormat="0" applyBorder="0" applyAlignment="0" applyProtection="0"/>
    <xf numFmtId="0" fontId="21" fillId="63" borderId="17" applyNumberFormat="0" applyFont="0" applyAlignment="0" applyProtection="0"/>
    <xf numFmtId="0" fontId="43" fillId="48" borderId="18" applyNumberFormat="0" applyAlignment="0" applyProtection="0"/>
    <xf numFmtId="0" fontId="1" fillId="9"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6" fillId="55" borderId="17" applyNumberFormat="0" applyFont="0" applyAlignment="0" applyProtection="0"/>
    <xf numFmtId="0" fontId="1" fillId="10" borderId="0" applyNumberFormat="0" applyBorder="0" applyAlignment="0" applyProtection="0"/>
    <xf numFmtId="0" fontId="35" fillId="39" borderId="14" applyNumberForma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5" fillId="39" borderId="14" applyNumberFormat="0" applyAlignment="0" applyProtection="0"/>
    <xf numFmtId="0" fontId="1" fillId="11" borderId="0" applyNumberFormat="0" applyBorder="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31" fillId="48" borderId="14" applyNumberFormat="0" applyAlignment="0" applyProtection="0"/>
    <xf numFmtId="0" fontId="1" fillId="11" borderId="0" applyNumberFormat="0" applyBorder="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43" fillId="48" borderId="18" applyNumberFormat="0" applyAlignment="0" applyProtection="0"/>
    <xf numFmtId="0" fontId="1" fillId="12" borderId="0" applyNumberFormat="0" applyBorder="0" applyAlignment="0" applyProtection="0"/>
    <xf numFmtId="0" fontId="1" fillId="12" borderId="0" applyNumberFormat="0" applyBorder="0" applyAlignment="0" applyProtection="0"/>
    <xf numFmtId="0" fontId="26" fillId="55" borderId="17" applyNumberFormat="0" applyFont="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43" fillId="48" borderId="18"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70"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73" borderId="18"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21" fillId="55"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50" fillId="0" borderId="23" applyNumberFormat="0" applyFill="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0" fontId="31" fillId="48"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50" fillId="0" borderId="23" applyNumberFormat="0" applyFill="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26" fillId="55" borderId="1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55"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1" fillId="4" borderId="0" applyNumberFormat="0" applyBorder="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55" borderId="17" applyNumberFormat="0" applyFont="0" applyAlignment="0" applyProtection="0"/>
    <xf numFmtId="0" fontId="1" fillId="6" borderId="0" applyNumberFormat="0" applyBorder="0" applyAlignment="0" applyProtection="0"/>
    <xf numFmtId="0" fontId="1" fillId="6" borderId="0" applyNumberFormat="0" applyBorder="0" applyAlignment="0" applyProtection="0"/>
    <xf numFmtId="0" fontId="43" fillId="48" borderId="18" applyNumberFormat="0" applyAlignment="0" applyProtection="0"/>
    <xf numFmtId="0" fontId="1" fillId="6" borderId="0" applyNumberFormat="0" applyBorder="0" applyAlignment="0" applyProtection="0"/>
    <xf numFmtId="0" fontId="50" fillId="0" borderId="23" applyNumberFormat="0" applyFill="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1" fillId="7" borderId="0" applyNumberFormat="0" applyBorder="0" applyAlignment="0" applyProtection="0"/>
    <xf numFmtId="0" fontId="50" fillId="0" borderId="23" applyNumberFormat="0" applyFill="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1" fillId="9" borderId="0" applyNumberFormat="0" applyBorder="0" applyAlignment="0" applyProtection="0"/>
    <xf numFmtId="0" fontId="21" fillId="55" borderId="17" applyNumberFormat="0" applyFont="0" applyAlignment="0" applyProtection="0"/>
    <xf numFmtId="0" fontId="1" fillId="9" borderId="0" applyNumberFormat="0" applyBorder="0" applyAlignment="0" applyProtection="0"/>
    <xf numFmtId="0" fontId="43" fillId="48" borderId="18"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35" fillId="39" borderId="14"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5" fillId="39" borderId="14" applyNumberFormat="0" applyAlignment="0" applyProtection="0"/>
    <xf numFmtId="0" fontId="1" fillId="10" borderId="0" applyNumberFormat="0" applyBorder="0" applyAlignment="0" applyProtection="0"/>
    <xf numFmtId="0" fontId="21" fillId="63" borderId="17"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55" borderId="17" applyNumberFormat="0" applyFont="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1"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31" fillId="48" borderId="14" applyNumberFormat="0" applyAlignment="0" applyProtection="0"/>
    <xf numFmtId="0" fontId="35" fillId="70" borderId="14" applyNumberFormat="0" applyAlignment="0" applyProtection="0"/>
    <xf numFmtId="0" fontId="1" fillId="0" borderId="0"/>
    <xf numFmtId="0" fontId="26" fillId="55" borderId="17" applyNumberFormat="0" applyFont="0" applyAlignment="0" applyProtection="0"/>
    <xf numFmtId="0" fontId="26" fillId="55"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43" fontId="1" fillId="0" borderId="0" applyFont="0" applyFill="0" applyBorder="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70"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70"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0" fillId="72"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101" fillId="73"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1" fillId="73"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63"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0" fillId="72"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35" fillId="54" borderId="14" applyNumberFormat="0" applyAlignment="0" applyProtection="0"/>
    <xf numFmtId="0" fontId="31" fillId="48" borderId="14" applyNumberFormat="0" applyAlignment="0" applyProtection="0"/>
    <xf numFmtId="0" fontId="100" fillId="72"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72"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1" fillId="73"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43" fillId="72"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35" fillId="54"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101" fillId="73" borderId="14" applyNumberFormat="0" applyAlignment="0" applyProtection="0"/>
    <xf numFmtId="0" fontId="100" fillId="72"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73" borderId="18" applyNumberForma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73"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14" fillId="0" borderId="0" applyNumberFormat="0" applyFill="0" applyBorder="0" applyAlignment="0" applyProtection="0">
      <alignment vertical="top"/>
      <protection locked="0"/>
    </xf>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1" fillId="3" borderId="0" applyNumberFormat="0" applyBorder="0" applyAlignment="0" applyProtection="0"/>
    <xf numFmtId="0" fontId="1" fillId="3" borderId="0" applyNumberFormat="0" applyBorder="0" applyAlignment="0" applyProtection="0"/>
    <xf numFmtId="0" fontId="21" fillId="63"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1" fillId="3" borderId="0" applyNumberFormat="0" applyBorder="0" applyAlignment="0" applyProtection="0"/>
    <xf numFmtId="0" fontId="43" fillId="48" borderId="18" applyNumberFormat="0" applyAlignment="0" applyProtection="0"/>
    <xf numFmtId="0" fontId="43" fillId="48" borderId="18" applyNumberFormat="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50" fillId="0" borderId="23" applyNumberFormat="0" applyFill="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1" fillId="48" borderId="14" applyNumberFormat="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1" fillId="48" borderId="14" applyNumberFormat="0" applyAlignment="0" applyProtection="0"/>
    <xf numFmtId="0" fontId="101" fillId="73" borderId="14" applyNumberFormat="0" applyAlignment="0" applyProtection="0"/>
    <xf numFmtId="0" fontId="1" fillId="5" borderId="0" applyNumberFormat="0" applyBorder="0" applyAlignment="0" applyProtection="0"/>
    <xf numFmtId="0" fontId="35" fillId="39" borderId="14" applyNumberFormat="0" applyAlignment="0" applyProtection="0"/>
    <xf numFmtId="0" fontId="35" fillId="39" borderId="14" applyNumberFormat="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55" borderId="17" applyNumberFormat="0" applyFont="0" applyAlignment="0" applyProtection="0"/>
    <xf numFmtId="0" fontId="1" fillId="6" borderId="0" applyNumberFormat="0" applyBorder="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1" fillId="6"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31" fillId="48" borderId="14" applyNumberFormat="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5" fillId="39" borderId="14" applyNumberFormat="0" applyAlignment="0" applyProtection="0"/>
    <xf numFmtId="0" fontId="26" fillId="55" borderId="17" applyNumberFormat="0" applyFont="0" applyAlignment="0" applyProtection="0"/>
    <xf numFmtId="0" fontId="21" fillId="63" borderId="17" applyNumberFormat="0" applyFont="0" applyAlignment="0" applyProtection="0"/>
    <xf numFmtId="0" fontId="35" fillId="39" borderId="14" applyNumberForma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5" fillId="39" borderId="14" applyNumberFormat="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26" fillId="55" borderId="17" applyNumberFormat="0" applyFont="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43" fillId="48" borderId="18" applyNumberFormat="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70"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73" borderId="18"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21" fillId="55" borderId="17" applyNumberFormat="0" applyFont="0" applyAlignment="0" applyProtection="0"/>
    <xf numFmtId="0" fontId="21" fillId="63"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1" fillId="55" borderId="17" applyNumberFormat="0" applyFont="0" applyAlignment="0" applyProtection="0"/>
    <xf numFmtId="0" fontId="31" fillId="48" borderId="14" applyNumberFormat="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3" fillId="72" borderId="18" applyNumberFormat="0" applyAlignment="0" applyProtection="0"/>
    <xf numFmtId="0" fontId="35" fillId="39" borderId="14" applyNumberFormat="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55"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6" fillId="55" borderId="17" applyNumberFormat="0" applyFont="0" applyAlignment="0" applyProtection="0"/>
    <xf numFmtId="0" fontId="1" fillId="3" borderId="0" applyNumberFormat="0" applyBorder="0" applyAlignment="0" applyProtection="0"/>
    <xf numFmtId="0" fontId="50" fillId="0" borderId="23" applyNumberFormat="0" applyFill="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1" fillId="4" borderId="0" applyNumberFormat="0" applyBorder="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00" fillId="72" borderId="14" applyNumberFormat="0" applyAlignment="0" applyProtection="0"/>
    <xf numFmtId="0" fontId="1" fillId="5" borderId="0" applyNumberFormat="0" applyBorder="0" applyAlignment="0" applyProtection="0"/>
    <xf numFmtId="0" fontId="35" fillId="39" borderId="14" applyNumberFormat="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35" fillId="39" borderId="14" applyNumberFormat="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50" fillId="0" borderId="23" applyNumberFormat="0" applyFill="0" applyAlignment="0" applyProtection="0"/>
    <xf numFmtId="0" fontId="1" fillId="9" borderId="0" applyNumberFormat="0" applyBorder="0" applyAlignment="0" applyProtection="0"/>
    <xf numFmtId="0" fontId="35" fillId="39" borderId="14"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1" fillId="48" borderId="14" applyNumberFormat="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55" borderId="17"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43" fillId="73" borderId="18" applyNumberFormat="0" applyAlignment="0" applyProtection="0"/>
    <xf numFmtId="0" fontId="43" fillId="48" borderId="18"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43" fontId="1" fillId="0" borderId="0" applyFont="0" applyFill="0" applyBorder="0" applyAlignment="0" applyProtection="0"/>
    <xf numFmtId="0" fontId="21"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43" fillId="72" borderId="18" applyNumberFormat="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70"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70"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0" fillId="72"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101" fillId="73"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1" fillId="73"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63"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0" fillId="72"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35" fillId="54" borderId="14" applyNumberFormat="0" applyAlignment="0" applyProtection="0"/>
    <xf numFmtId="0" fontId="31" fillId="48" borderId="14" applyNumberFormat="0" applyAlignment="0" applyProtection="0"/>
    <xf numFmtId="0" fontId="100" fillId="72"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72"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1" fillId="73"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43" fillId="72"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35" fillId="54"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101" fillId="73" borderId="14" applyNumberFormat="0" applyAlignment="0" applyProtection="0"/>
    <xf numFmtId="0" fontId="100" fillId="72"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73" borderId="18" applyNumberForma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73"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9" fontId="21"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43" fontId="1" fillId="0" borderId="0" applyFont="0" applyFill="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0"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1"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14" fillId="0" borderId="0" applyNumberForma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17" fillId="0" borderId="0" applyNumberFormat="0" applyFill="0" applyBorder="0" applyAlignment="0" applyProtection="0"/>
    <xf numFmtId="0" fontId="97" fillId="0" borderId="0" applyNumberFormat="0" applyFill="0" applyBorder="0" applyAlignment="0" applyProtection="0">
      <alignment vertical="top"/>
      <protection locked="0"/>
    </xf>
    <xf numFmtId="44" fontId="1" fillId="0" borderId="0" applyFont="0" applyFill="0" applyBorder="0" applyAlignment="0" applyProtection="0"/>
    <xf numFmtId="44" fontId="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39" fillId="0" borderId="0"/>
    <xf numFmtId="41" fontId="10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20" fillId="0" borderId="0"/>
    <xf numFmtId="0" fontId="117" fillId="0" borderId="0" applyNumberFormat="0" applyFill="0" applyBorder="0" applyAlignment="0" applyProtection="0"/>
  </cellStyleXfs>
  <cellXfs count="631">
    <xf numFmtId="0" fontId="0" fillId="0" borderId="0" xfId="0"/>
    <xf numFmtId="4" fontId="0" fillId="0" borderId="0" xfId="0" applyNumberFormat="1" applyAlignment="1">
      <alignment wrapText="1"/>
    </xf>
    <xf numFmtId="0" fontId="21" fillId="0" borderId="0" xfId="0" applyFont="1"/>
    <xf numFmtId="0" fontId="63" fillId="0" borderId="0" xfId="0" applyFont="1"/>
    <xf numFmtId="170" fontId="0" fillId="0" borderId="0" xfId="0" applyNumberFormat="1"/>
    <xf numFmtId="4" fontId="0" fillId="0" borderId="0" xfId="0" applyNumberFormat="1" applyAlignment="1">
      <alignment vertical="top" wrapText="1"/>
    </xf>
    <xf numFmtId="170" fontId="68" fillId="0" borderId="0" xfId="0" applyNumberFormat="1" applyFont="1"/>
    <xf numFmtId="4" fontId="0" fillId="0" borderId="0" xfId="0" applyNumberFormat="1"/>
    <xf numFmtId="0" fontId="1" fillId="0" borderId="0" xfId="799" applyAlignment="1">
      <alignment vertical="center"/>
    </xf>
    <xf numFmtId="0" fontId="1" fillId="0" borderId="0" xfId="799"/>
    <xf numFmtId="0" fontId="70" fillId="0" borderId="0" xfId="0" applyFont="1" applyAlignment="1">
      <alignment vertical="top"/>
    </xf>
    <xf numFmtId="0" fontId="1" fillId="0" borderId="0" xfId="799" applyAlignment="1">
      <alignment horizontal="center" vertical="center"/>
    </xf>
    <xf numFmtId="0" fontId="71" fillId="0" borderId="0" xfId="799" applyFont="1" applyAlignment="1">
      <alignment horizontal="center" vertical="center"/>
    </xf>
    <xf numFmtId="0" fontId="1" fillId="0" borderId="0" xfId="799" applyAlignment="1">
      <alignment horizontal="left" vertical="center"/>
    </xf>
    <xf numFmtId="0" fontId="1" fillId="0" borderId="0" xfId="799" applyAlignment="1">
      <alignment vertical="center" wrapText="1"/>
    </xf>
    <xf numFmtId="0" fontId="1" fillId="0" borderId="0" xfId="799" applyAlignment="1">
      <alignment horizontal="right" vertical="center"/>
    </xf>
    <xf numFmtId="14" fontId="1" fillId="0" borderId="0" xfId="799" applyNumberFormat="1" applyAlignment="1">
      <alignment horizontal="left" vertical="center"/>
    </xf>
    <xf numFmtId="0" fontId="25" fillId="0" borderId="0" xfId="799" applyFont="1" applyAlignment="1">
      <alignment vertical="center"/>
    </xf>
    <xf numFmtId="14" fontId="1" fillId="0" borderId="0" xfId="799" applyNumberFormat="1" applyAlignment="1">
      <alignment vertical="center"/>
    </xf>
    <xf numFmtId="0" fontId="25" fillId="0" borderId="0" xfId="799" applyFont="1" applyAlignment="1">
      <alignment horizontal="center" vertical="center" wrapText="1"/>
    </xf>
    <xf numFmtId="0" fontId="25" fillId="0" borderId="0" xfId="799" applyFont="1" applyAlignment="1">
      <alignment horizontal="center" vertical="center"/>
    </xf>
    <xf numFmtId="0" fontId="25" fillId="0" borderId="0" xfId="799" applyFont="1" applyAlignment="1">
      <alignment vertical="center" wrapText="1"/>
    </xf>
    <xf numFmtId="0" fontId="72" fillId="0" borderId="0" xfId="799" applyFont="1" applyAlignment="1">
      <alignment vertical="center"/>
    </xf>
    <xf numFmtId="4" fontId="1" fillId="0" borderId="0" xfId="799" applyNumberFormat="1" applyAlignment="1">
      <alignment vertical="center"/>
    </xf>
    <xf numFmtId="0" fontId="21" fillId="0" borderId="0" xfId="799" applyFont="1" applyAlignment="1">
      <alignment horizontal="center" vertical="center"/>
    </xf>
    <xf numFmtId="4" fontId="21" fillId="0" borderId="0" xfId="799" applyNumberFormat="1" applyFont="1" applyAlignment="1">
      <alignment vertical="center"/>
    </xf>
    <xf numFmtId="4" fontId="25" fillId="0" borderId="0" xfId="799" applyNumberFormat="1" applyFont="1" applyAlignment="1">
      <alignment vertical="center"/>
    </xf>
    <xf numFmtId="0" fontId="1" fillId="56" borderId="0" xfId="799" applyFill="1" applyAlignment="1">
      <alignment vertical="center"/>
    </xf>
    <xf numFmtId="0" fontId="25" fillId="0" borderId="0" xfId="799" applyFont="1" applyAlignment="1">
      <alignment horizontal="center" vertical="top"/>
    </xf>
    <xf numFmtId="0" fontId="1" fillId="56" borderId="0" xfId="799" applyFill="1" applyAlignment="1">
      <alignment horizontal="center" vertical="center"/>
    </xf>
    <xf numFmtId="0" fontId="1" fillId="56" borderId="0" xfId="799" applyFill="1" applyAlignment="1">
      <alignment vertical="center" wrapText="1"/>
    </xf>
    <xf numFmtId="0" fontId="61" fillId="0" borderId="0" xfId="0" applyFont="1"/>
    <xf numFmtId="0" fontId="74" fillId="0" borderId="0" xfId="0" applyFont="1"/>
    <xf numFmtId="0" fontId="60" fillId="0" borderId="0" xfId="0" applyFont="1" applyAlignment="1">
      <alignment vertical="top" wrapText="1"/>
    </xf>
    <xf numFmtId="0" fontId="75" fillId="0" borderId="0" xfId="0" applyFont="1" applyAlignment="1">
      <alignment vertical="top"/>
    </xf>
    <xf numFmtId="0" fontId="61" fillId="0" borderId="0" xfId="0" applyFont="1" applyAlignment="1">
      <alignment vertical="top"/>
    </xf>
    <xf numFmtId="0" fontId="38" fillId="0" borderId="0" xfId="902" applyFont="1"/>
    <xf numFmtId="4" fontId="38" fillId="0" borderId="0" xfId="902" applyNumberFormat="1" applyFont="1"/>
    <xf numFmtId="2" fontId="25" fillId="0" borderId="0" xfId="0" applyNumberFormat="1" applyFont="1" applyAlignment="1">
      <alignment horizontal="right" vertical="top"/>
    </xf>
    <xf numFmtId="0" fontId="23" fillId="0" borderId="0" xfId="0" applyFont="1"/>
    <xf numFmtId="0" fontId="21" fillId="0" borderId="0" xfId="0" applyFont="1" applyAlignment="1">
      <alignment horizontal="center" vertical="top"/>
    </xf>
    <xf numFmtId="14" fontId="61" fillId="0" borderId="0" xfId="0" applyNumberFormat="1" applyFont="1" applyAlignment="1">
      <alignment horizontal="left" vertical="top"/>
    </xf>
    <xf numFmtId="165" fontId="21" fillId="0" borderId="0" xfId="0" applyNumberFormat="1" applyFont="1"/>
    <xf numFmtId="4" fontId="77" fillId="0" borderId="0" xfId="42" applyFont="1">
      <alignment vertical="center" wrapText="1"/>
      <protection locked="0"/>
    </xf>
    <xf numFmtId="0" fontId="78" fillId="0" borderId="0" xfId="0" applyFont="1" applyAlignment="1">
      <alignment vertical="top" wrapText="1"/>
    </xf>
    <xf numFmtId="166" fontId="0" fillId="0" borderId="0" xfId="0" applyNumberFormat="1"/>
    <xf numFmtId="0" fontId="38" fillId="0" borderId="0" xfId="0" applyFont="1"/>
    <xf numFmtId="0" fontId="23" fillId="0" borderId="0" xfId="43" applyFont="1" applyAlignment="1">
      <alignment vertical="top"/>
    </xf>
    <xf numFmtId="0" fontId="23" fillId="0" borderId="0" xfId="43" applyFont="1"/>
    <xf numFmtId="2" fontId="23" fillId="0" borderId="0" xfId="43" applyNumberFormat="1" applyFont="1" applyAlignment="1">
      <alignment horizontal="center" vertical="top"/>
    </xf>
    <xf numFmtId="4" fontId="21" fillId="0" borderId="0" xfId="43" applyNumberFormat="1" applyAlignment="1">
      <alignment vertical="top"/>
    </xf>
    <xf numFmtId="0" fontId="23" fillId="0" borderId="0" xfId="1057" applyFont="1" applyAlignment="1">
      <alignment vertical="top"/>
    </xf>
    <xf numFmtId="4" fontId="23" fillId="0" borderId="0" xfId="1057" applyNumberFormat="1" applyFont="1" applyAlignment="1">
      <alignment vertical="top"/>
    </xf>
    <xf numFmtId="39" fontId="23" fillId="0" borderId="0" xfId="1057" applyNumberFormat="1" applyFont="1" applyAlignment="1">
      <alignment vertical="top"/>
    </xf>
    <xf numFmtId="173" fontId="21" fillId="0" borderId="0" xfId="1057" applyNumberFormat="1" applyAlignment="1">
      <alignment horizontal="center" vertical="center" wrapText="1"/>
    </xf>
    <xf numFmtId="0" fontId="21" fillId="57" borderId="0" xfId="0" applyFont="1" applyFill="1"/>
    <xf numFmtId="0" fontId="21" fillId="57" borderId="0" xfId="0" applyFont="1" applyFill="1" applyAlignment="1">
      <alignment horizontal="right" vertical="center"/>
    </xf>
    <xf numFmtId="0" fontId="21" fillId="57" borderId="0" xfId="0" applyFont="1" applyFill="1" applyAlignment="1">
      <alignment horizontal="center" vertical="top"/>
    </xf>
    <xf numFmtId="4" fontId="81" fillId="57" borderId="0" xfId="0" applyNumberFormat="1" applyFont="1" applyFill="1" applyAlignment="1">
      <alignment vertical="center"/>
    </xf>
    <xf numFmtId="4" fontId="81" fillId="57" borderId="0" xfId="0" applyNumberFormat="1" applyFont="1" applyFill="1" applyAlignment="1">
      <alignment horizontal="center" vertical="center" wrapText="1"/>
    </xf>
    <xf numFmtId="0" fontId="80" fillId="57" borderId="0" xfId="0" applyFont="1" applyFill="1" applyAlignment="1">
      <alignment vertical="center"/>
    </xf>
    <xf numFmtId="49" fontId="60" fillId="0" borderId="0" xfId="0" applyNumberFormat="1" applyFont="1" applyAlignment="1">
      <alignment horizontal="left" vertical="top"/>
    </xf>
    <xf numFmtId="174" fontId="23" fillId="0" borderId="0" xfId="1057" applyNumberFormat="1" applyFont="1" applyAlignment="1">
      <alignment vertical="top"/>
    </xf>
    <xf numFmtId="4" fontId="76" fillId="0" borderId="41" xfId="902" applyNumberFormat="1" applyFont="1" applyBorder="1" applyAlignment="1">
      <alignment horizontal="right" vertical="top"/>
    </xf>
    <xf numFmtId="49" fontId="61" fillId="0" borderId="0" xfId="0" applyNumberFormat="1" applyFont="1" applyAlignment="1">
      <alignment horizontal="left" vertical="top"/>
    </xf>
    <xf numFmtId="49" fontId="22" fillId="33" borderId="13" xfId="42" applyNumberFormat="1" applyFont="1" applyFill="1" applyBorder="1" applyAlignment="1" applyProtection="1">
      <alignment horizontal="center" vertical="center" wrapText="1"/>
    </xf>
    <xf numFmtId="0" fontId="22" fillId="33" borderId="13" xfId="42" applyNumberFormat="1" applyFont="1" applyFill="1" applyBorder="1" applyAlignment="1" applyProtection="1">
      <alignment horizontal="center" vertical="center" wrapText="1"/>
    </xf>
    <xf numFmtId="49" fontId="77" fillId="0" borderId="0" xfId="42" applyNumberFormat="1" applyFont="1">
      <alignment vertical="center" wrapText="1"/>
      <protection locked="0"/>
    </xf>
    <xf numFmtId="4" fontId="84" fillId="0" borderId="0" xfId="42" applyFont="1">
      <alignment vertical="center" wrapText="1"/>
      <protection locked="0"/>
    </xf>
    <xf numFmtId="0" fontId="70" fillId="0" borderId="0" xfId="0" applyFont="1" applyAlignment="1">
      <alignment horizontal="center" vertical="center"/>
    </xf>
    <xf numFmtId="0" fontId="74" fillId="0" borderId="0" xfId="0" applyFont="1" applyAlignment="1">
      <alignment horizontal="center" vertical="center"/>
    </xf>
    <xf numFmtId="0" fontId="38" fillId="0" borderId="0" xfId="902" applyFont="1" applyAlignment="1">
      <alignment vertical="top"/>
    </xf>
    <xf numFmtId="10" fontId="0" fillId="0" borderId="0" xfId="1663" applyNumberFormat="1" applyFont="1" applyProtection="1"/>
    <xf numFmtId="0" fontId="73" fillId="0" borderId="0" xfId="0" applyFont="1" applyAlignment="1">
      <alignment vertical="center"/>
    </xf>
    <xf numFmtId="4" fontId="22" fillId="33" borderId="0" xfId="43" applyNumberFormat="1" applyFont="1" applyFill="1" applyAlignment="1">
      <alignment horizontal="center" vertical="top" wrapText="1"/>
    </xf>
    <xf numFmtId="0" fontId="74" fillId="0" borderId="0" xfId="0" applyFont="1" applyAlignment="1">
      <alignment vertical="top"/>
    </xf>
    <xf numFmtId="0" fontId="23" fillId="0" borderId="0" xfId="0" applyFont="1" applyAlignment="1">
      <alignment vertical="top"/>
    </xf>
    <xf numFmtId="0" fontId="38" fillId="0" borderId="0" xfId="0" applyFont="1" applyAlignment="1">
      <alignment vertical="top"/>
    </xf>
    <xf numFmtId="44" fontId="21" fillId="0" borderId="0" xfId="0" applyNumberFormat="1" applyFont="1"/>
    <xf numFmtId="166" fontId="21" fillId="0" borderId="0" xfId="0" applyNumberFormat="1" applyFont="1"/>
    <xf numFmtId="44" fontId="0" fillId="0" borderId="0" xfId="1956" applyFont="1" applyProtection="1"/>
    <xf numFmtId="44" fontId="0" fillId="0" borderId="0" xfId="0" applyNumberFormat="1"/>
    <xf numFmtId="43" fontId="38" fillId="0" borderId="0" xfId="0" applyNumberFormat="1" applyFont="1" applyAlignment="1">
      <alignment vertical="top"/>
    </xf>
    <xf numFmtId="0" fontId="89" fillId="57" borderId="0" xfId="0" applyFont="1" applyFill="1"/>
    <xf numFmtId="0" fontId="89" fillId="0" borderId="0" xfId="0" applyFont="1"/>
    <xf numFmtId="0" fontId="18" fillId="58" borderId="58" xfId="0" applyFont="1" applyFill="1" applyBorder="1" applyAlignment="1">
      <alignment horizontal="center" vertical="center"/>
    </xf>
    <xf numFmtId="0" fontId="18" fillId="58" borderId="60" xfId="0" applyFont="1" applyFill="1" applyBorder="1" applyAlignment="1">
      <alignment horizontal="center" vertical="center"/>
    </xf>
    <xf numFmtId="10" fontId="19" fillId="0" borderId="64" xfId="1663" applyNumberFormat="1" applyFont="1" applyFill="1" applyBorder="1" applyAlignment="1">
      <alignment horizontal="center" vertical="center"/>
    </xf>
    <xf numFmtId="10" fontId="18" fillId="0" borderId="69" xfId="0" applyNumberFormat="1" applyFont="1" applyBorder="1" applyAlignment="1">
      <alignment horizontal="center" vertical="center"/>
    </xf>
    <xf numFmtId="10" fontId="19" fillId="0" borderId="70" xfId="1663" applyNumberFormat="1" applyFont="1" applyFill="1" applyBorder="1" applyAlignment="1">
      <alignment horizontal="center" vertical="center"/>
    </xf>
    <xf numFmtId="10" fontId="19" fillId="0" borderId="57" xfId="1663" applyNumberFormat="1" applyFont="1" applyFill="1" applyBorder="1" applyAlignment="1">
      <alignment horizontal="center" vertical="center"/>
    </xf>
    <xf numFmtId="0" fontId="19" fillId="0" borderId="55" xfId="0" applyFont="1" applyBorder="1" applyAlignment="1">
      <alignment horizontal="center" vertical="center"/>
    </xf>
    <xf numFmtId="10" fontId="18" fillId="58" borderId="74" xfId="1663" applyNumberFormat="1" applyFont="1" applyFill="1" applyBorder="1" applyAlignment="1">
      <alignment horizontal="center" vertical="center"/>
    </xf>
    <xf numFmtId="0" fontId="89" fillId="57" borderId="0" xfId="0" applyFont="1" applyFill="1" applyAlignment="1">
      <alignment vertical="center"/>
    </xf>
    <xf numFmtId="0" fontId="93" fillId="57" borderId="0" xfId="0" applyFont="1" applyFill="1" applyAlignment="1">
      <alignment horizontal="center"/>
    </xf>
    <xf numFmtId="0" fontId="86" fillId="57" borderId="0" xfId="0" applyFont="1" applyFill="1" applyAlignment="1">
      <alignment horizontal="center" vertical="top"/>
    </xf>
    <xf numFmtId="0" fontId="86" fillId="57" borderId="0" xfId="0" applyFont="1" applyFill="1" applyAlignment="1">
      <alignment horizontal="center" vertical="center"/>
    </xf>
    <xf numFmtId="0" fontId="89" fillId="57" borderId="0" xfId="0" applyFont="1" applyFill="1" applyAlignment="1">
      <alignment horizontal="left"/>
    </xf>
    <xf numFmtId="0" fontId="89" fillId="0" borderId="0" xfId="0" applyFont="1" applyAlignment="1">
      <alignment horizontal="left"/>
    </xf>
    <xf numFmtId="0" fontId="86" fillId="0" borderId="0" xfId="0" applyFont="1"/>
    <xf numFmtId="0" fontId="94" fillId="0" borderId="0" xfId="0" applyFont="1" applyAlignment="1">
      <alignment horizontal="center" vertical="center"/>
    </xf>
    <xf numFmtId="0" fontId="38" fillId="0" borderId="43" xfId="0" applyFont="1" applyBorder="1" applyAlignment="1">
      <alignment horizontal="center" vertical="center" wrapText="1"/>
    </xf>
    <xf numFmtId="0" fontId="38" fillId="0" borderId="40" xfId="0" applyFont="1" applyBorder="1" applyAlignment="1">
      <alignment horizontal="left" vertical="center" wrapText="1"/>
    </xf>
    <xf numFmtId="0" fontId="38" fillId="0" borderId="40" xfId="0" applyFont="1" applyBorder="1" applyAlignment="1">
      <alignment horizontal="center" vertical="center" wrapText="1"/>
    </xf>
    <xf numFmtId="0" fontId="38" fillId="0" borderId="0" xfId="0" applyFont="1" applyAlignment="1">
      <alignment horizontal="center" vertical="center" wrapText="1"/>
    </xf>
    <xf numFmtId="4" fontId="76" fillId="0" borderId="0" xfId="0" applyNumberFormat="1" applyFont="1" applyAlignment="1">
      <alignment horizontal="right" vertical="center" wrapText="1"/>
    </xf>
    <xf numFmtId="0" fontId="38" fillId="0" borderId="45" xfId="0" applyFont="1" applyBorder="1" applyAlignment="1">
      <alignment horizontal="center" vertical="center" wrapText="1"/>
    </xf>
    <xf numFmtId="4" fontId="76" fillId="0" borderId="0" xfId="902" applyNumberFormat="1" applyFont="1" applyAlignment="1">
      <alignment horizontal="right" vertical="center"/>
    </xf>
    <xf numFmtId="44" fontId="23" fillId="0" borderId="0" xfId="43" applyNumberFormat="1" applyFont="1" applyAlignment="1">
      <alignment vertical="top"/>
    </xf>
    <xf numFmtId="14" fontId="88" fillId="0" borderId="0" xfId="0" applyNumberFormat="1" applyFont="1" applyAlignment="1">
      <alignment horizontal="left" vertical="top"/>
    </xf>
    <xf numFmtId="0" fontId="78" fillId="0" borderId="0" xfId="0" applyFont="1" applyAlignment="1">
      <alignment horizontal="center" vertical="top" wrapText="1"/>
    </xf>
    <xf numFmtId="0" fontId="73" fillId="0" borderId="0" xfId="0" applyFont="1" applyAlignment="1">
      <alignment horizontal="center"/>
    </xf>
    <xf numFmtId="0" fontId="61" fillId="0" borderId="0" xfId="0" applyFont="1" applyAlignment="1">
      <alignment horizontal="left" vertical="top"/>
    </xf>
    <xf numFmtId="49" fontId="17" fillId="33" borderId="0" xfId="0" applyNumberFormat="1" applyFont="1" applyFill="1" applyAlignment="1">
      <alignment horizontal="center" vertical="center" wrapText="1"/>
    </xf>
    <xf numFmtId="0" fontId="76" fillId="0" borderId="0" xfId="902" applyFont="1" applyAlignment="1">
      <alignment vertical="center" wrapText="1"/>
    </xf>
    <xf numFmtId="0" fontId="78" fillId="0" borderId="0" xfId="0" applyFont="1" applyAlignment="1">
      <alignment vertical="center" wrapText="1"/>
    </xf>
    <xf numFmtId="0" fontId="38" fillId="0" borderId="0" xfId="902" applyFont="1" applyAlignment="1">
      <alignment vertical="center"/>
    </xf>
    <xf numFmtId="0" fontId="38" fillId="0" borderId="0" xfId="902" applyFont="1" applyAlignment="1">
      <alignment horizontal="center" vertical="center"/>
    </xf>
    <xf numFmtId="0" fontId="22" fillId="33" borderId="34" xfId="42" applyNumberFormat="1" applyFont="1" applyFill="1" applyBorder="1" applyAlignment="1" applyProtection="1">
      <alignment horizontal="center" vertical="center" wrapText="1"/>
    </xf>
    <xf numFmtId="0" fontId="22" fillId="33" borderId="0" xfId="42" applyNumberFormat="1" applyFont="1" applyFill="1" applyAlignment="1" applyProtection="1">
      <alignment horizontal="center" vertical="center" wrapText="1"/>
    </xf>
    <xf numFmtId="49" fontId="22" fillId="33" borderId="0" xfId="42" applyNumberFormat="1" applyFont="1" applyFill="1" applyAlignment="1" applyProtection="1">
      <alignment horizontal="center" vertical="center" wrapText="1"/>
    </xf>
    <xf numFmtId="0" fontId="73" fillId="0" borderId="0" xfId="0" applyFont="1" applyAlignment="1">
      <alignment horizontal="center" vertical="center"/>
    </xf>
    <xf numFmtId="172" fontId="21" fillId="0" borderId="0" xfId="1663" applyNumberFormat="1" applyFont="1" applyFill="1" applyBorder="1" applyAlignment="1">
      <alignment vertical="top"/>
    </xf>
    <xf numFmtId="0" fontId="75" fillId="0" borderId="0" xfId="0" applyFont="1" applyAlignment="1">
      <alignment horizontal="left" vertical="top"/>
    </xf>
    <xf numFmtId="49" fontId="61" fillId="0" borderId="0" xfId="0" applyNumberFormat="1" applyFont="1" applyAlignment="1">
      <alignment vertical="center"/>
    </xf>
    <xf numFmtId="0" fontId="60" fillId="0" borderId="0" xfId="0" applyFont="1" applyAlignment="1">
      <alignment horizontal="left" vertical="top" wrapText="1"/>
    </xf>
    <xf numFmtId="0" fontId="60" fillId="0" borderId="0" xfId="0" applyFont="1" applyAlignment="1">
      <alignment horizontal="center" vertical="center"/>
    </xf>
    <xf numFmtId="14" fontId="61" fillId="0" borderId="0" xfId="0" applyNumberFormat="1" applyFont="1" applyAlignment="1">
      <alignment horizontal="center" vertical="center"/>
    </xf>
    <xf numFmtId="0" fontId="61" fillId="0" borderId="0" xfId="0" applyFont="1" applyAlignment="1">
      <alignment horizontal="center" vertical="center"/>
    </xf>
    <xf numFmtId="0" fontId="60" fillId="0" borderId="0" xfId="0" applyFont="1" applyAlignment="1">
      <alignment horizontal="center" vertical="center" wrapText="1"/>
    </xf>
    <xf numFmtId="49" fontId="61" fillId="0" borderId="0" xfId="0" applyNumberFormat="1" applyFont="1" applyAlignment="1">
      <alignment horizontal="center" vertical="center"/>
    </xf>
    <xf numFmtId="0" fontId="61" fillId="0" borderId="0" xfId="0" applyFont="1" applyAlignment="1">
      <alignment vertical="center" wrapText="1"/>
    </xf>
    <xf numFmtId="0" fontId="75" fillId="0" borderId="0" xfId="0" applyFont="1" applyAlignment="1">
      <alignment horizontal="center" vertical="center"/>
    </xf>
    <xf numFmtId="0" fontId="38" fillId="0" borderId="45" xfId="0" applyFont="1" applyBorder="1" applyAlignment="1">
      <alignment vertical="center" wrapText="1"/>
    </xf>
    <xf numFmtId="0" fontId="25" fillId="0" borderId="0" xfId="0" applyFont="1" applyAlignment="1">
      <alignment horizontal="center" vertical="center" wrapText="1"/>
    </xf>
    <xf numFmtId="0" fontId="38" fillId="0" borderId="3" xfId="0" applyFont="1" applyBorder="1" applyAlignment="1">
      <alignment horizontal="center" vertical="center" wrapText="1"/>
    </xf>
    <xf numFmtId="0" fontId="38" fillId="0" borderId="37" xfId="902" applyFont="1" applyBorder="1" applyAlignment="1">
      <alignment horizontal="center" vertical="center" wrapText="1"/>
    </xf>
    <xf numFmtId="175" fontId="23" fillId="0" borderId="0" xfId="0" applyNumberFormat="1" applyFont="1" applyAlignment="1">
      <alignment horizontal="center" vertical="center"/>
    </xf>
    <xf numFmtId="4" fontId="76" fillId="0" borderId="3" xfId="0" applyNumberFormat="1" applyFont="1" applyBorder="1" applyAlignment="1">
      <alignment horizontal="center" vertical="center" wrapText="1"/>
    </xf>
    <xf numFmtId="4" fontId="38" fillId="0" borderId="43" xfId="0" applyNumberFormat="1" applyFont="1" applyBorder="1" applyAlignment="1">
      <alignment horizontal="center" vertical="center" wrapText="1"/>
    </xf>
    <xf numFmtId="4" fontId="38" fillId="0" borderId="0" xfId="902" applyNumberFormat="1" applyFont="1" applyAlignment="1">
      <alignment horizontal="center" vertical="center"/>
    </xf>
    <xf numFmtId="0" fontId="76" fillId="0" borderId="37" xfId="902" applyFont="1" applyBorder="1" applyAlignment="1">
      <alignment horizontal="center" vertical="center" wrapText="1"/>
    </xf>
    <xf numFmtId="0" fontId="76" fillId="0" borderId="36" xfId="902" applyFont="1" applyBorder="1" applyAlignment="1">
      <alignment horizontal="center" vertical="center" wrapText="1"/>
    </xf>
    <xf numFmtId="4" fontId="38" fillId="0" borderId="0" xfId="902" applyNumberFormat="1" applyFont="1" applyAlignment="1">
      <alignment vertical="center"/>
    </xf>
    <xf numFmtId="0" fontId="38" fillId="0" borderId="42" xfId="0" applyFont="1" applyBorder="1" applyAlignment="1">
      <alignment horizontal="center" vertical="center" wrapText="1"/>
    </xf>
    <xf numFmtId="0" fontId="21" fillId="0" borderId="0" xfId="0" applyFont="1" applyAlignment="1">
      <alignment horizontal="center" vertical="center"/>
    </xf>
    <xf numFmtId="49" fontId="60" fillId="0" borderId="0" xfId="0" applyNumberFormat="1" applyFont="1" applyAlignment="1">
      <alignment horizontal="center" vertical="center"/>
    </xf>
    <xf numFmtId="167" fontId="87" fillId="0" borderId="0" xfId="750" applyFont="1" applyFill="1" applyBorder="1" applyAlignment="1">
      <alignment horizontal="center" vertical="center"/>
    </xf>
    <xf numFmtId="44" fontId="87" fillId="0" borderId="0" xfId="1956" applyFont="1" applyFill="1" applyBorder="1" applyAlignment="1">
      <alignment horizontal="center" vertical="center"/>
    </xf>
    <xf numFmtId="167" fontId="79" fillId="0" borderId="0" xfId="750" applyFont="1" applyFill="1" applyBorder="1" applyAlignment="1">
      <alignment horizontal="center" vertical="center"/>
    </xf>
    <xf numFmtId="44" fontId="79" fillId="0" borderId="0" xfId="1956" applyFont="1" applyFill="1" applyBorder="1" applyAlignment="1">
      <alignment horizontal="center" vertical="center"/>
    </xf>
    <xf numFmtId="0" fontId="0" fillId="0" borderId="0" xfId="0" applyAlignment="1">
      <alignment horizontal="center" vertical="center"/>
    </xf>
    <xf numFmtId="167" fontId="87" fillId="0" borderId="0" xfId="750" applyFont="1" applyBorder="1" applyAlignment="1">
      <alignment horizontal="center" vertical="center"/>
    </xf>
    <xf numFmtId="44" fontId="87" fillId="0" borderId="0" xfId="1956" applyFont="1" applyBorder="1" applyAlignment="1">
      <alignment horizontal="center" vertical="center"/>
    </xf>
    <xf numFmtId="4" fontId="42" fillId="0" borderId="0" xfId="43" applyNumberFormat="1" applyFont="1" applyAlignment="1">
      <alignment horizontal="center" vertical="center" wrapText="1"/>
    </xf>
    <xf numFmtId="170" fontId="42" fillId="0" borderId="0" xfId="43" applyNumberFormat="1" applyFont="1" applyAlignment="1">
      <alignment horizontal="center" vertical="center" wrapText="1"/>
    </xf>
    <xf numFmtId="4" fontId="21" fillId="0" borderId="0" xfId="43" applyNumberFormat="1" applyAlignment="1">
      <alignment horizontal="center" vertical="center"/>
    </xf>
    <xf numFmtId="0" fontId="21" fillId="0" borderId="0" xfId="43" applyAlignment="1">
      <alignment horizontal="center" vertical="center"/>
    </xf>
    <xf numFmtId="10" fontId="23" fillId="0" borderId="0" xfId="1663" applyNumberFormat="1" applyFont="1" applyFill="1" applyAlignment="1">
      <alignment vertical="top"/>
    </xf>
    <xf numFmtId="0" fontId="61" fillId="0" borderId="0" xfId="0" applyFont="1" applyAlignment="1">
      <alignment horizontal="center" vertical="top" wrapText="1"/>
    </xf>
    <xf numFmtId="0" fontId="21" fillId="0" borderId="0" xfId="43" applyAlignment="1">
      <alignment horizontal="center" vertical="center" wrapText="1"/>
    </xf>
    <xf numFmtId="0" fontId="21" fillId="0" borderId="0" xfId="43" applyAlignment="1">
      <alignment horizontal="left" vertical="center" wrapText="1"/>
    </xf>
    <xf numFmtId="0" fontId="38" fillId="0" borderId="3" xfId="0" applyFont="1" applyBorder="1" applyAlignment="1">
      <alignment horizontal="left" vertical="center" wrapText="1"/>
    </xf>
    <xf numFmtId="0" fontId="23" fillId="0" borderId="0" xfId="43" applyFont="1" applyAlignment="1">
      <alignment horizontal="center" vertical="center"/>
    </xf>
    <xf numFmtId="49" fontId="61" fillId="0" borderId="0" xfId="0" applyNumberFormat="1" applyFont="1" applyAlignment="1">
      <alignment horizontal="left" vertical="center"/>
    </xf>
    <xf numFmtId="0" fontId="0" fillId="0" borderId="0" xfId="0" applyAlignment="1">
      <alignment horizontal="left" vertical="center"/>
    </xf>
    <xf numFmtId="0" fontId="23" fillId="0" borderId="0" xfId="43" applyFont="1" applyAlignment="1">
      <alignment horizontal="left" vertical="center"/>
    </xf>
    <xf numFmtId="0" fontId="38" fillId="0" borderId="46" xfId="0" applyFont="1" applyBorder="1" applyAlignment="1">
      <alignment vertical="center" wrapText="1"/>
    </xf>
    <xf numFmtId="0" fontId="76" fillId="0" borderId="85" xfId="0" applyFont="1" applyBorder="1" applyAlignment="1">
      <alignment horizontal="center" vertical="center" wrapText="1"/>
    </xf>
    <xf numFmtId="185" fontId="76" fillId="0" borderId="85" xfId="0" applyNumberFormat="1" applyFont="1" applyBorder="1" applyAlignment="1">
      <alignment horizontal="center" vertical="center" wrapText="1"/>
    </xf>
    <xf numFmtId="4" fontId="76" fillId="0" borderId="85" xfId="0" applyNumberFormat="1" applyFont="1" applyBorder="1" applyAlignment="1">
      <alignment horizontal="center" vertical="center" wrapText="1"/>
    </xf>
    <xf numFmtId="4" fontId="22" fillId="0" borderId="0" xfId="42" applyFont="1" applyAlignment="1">
      <alignment horizontal="center" vertical="center" wrapText="1"/>
      <protection locked="0"/>
    </xf>
    <xf numFmtId="2" fontId="76" fillId="0" borderId="36" xfId="902" applyNumberFormat="1" applyFont="1" applyBorder="1" applyAlignment="1">
      <alignment horizontal="center" vertical="center" wrapText="1"/>
    </xf>
    <xf numFmtId="0" fontId="61" fillId="0" borderId="0" xfId="0" applyFont="1" applyAlignment="1">
      <alignment vertical="center"/>
    </xf>
    <xf numFmtId="43" fontId="22" fillId="33" borderId="3" xfId="3594" applyNumberFormat="1" applyFont="1" applyFill="1" applyBorder="1" applyAlignment="1" applyProtection="1">
      <alignment horizontal="center" vertical="center" wrapText="1"/>
    </xf>
    <xf numFmtId="2" fontId="22" fillId="33" borderId="3" xfId="43" applyNumberFormat="1" applyFont="1" applyFill="1" applyBorder="1" applyAlignment="1">
      <alignment horizontal="center" vertical="center" wrapText="1"/>
    </xf>
    <xf numFmtId="44" fontId="22" fillId="0" borderId="3" xfId="750" applyNumberFormat="1" applyFont="1" applyFill="1" applyBorder="1" applyAlignment="1" applyProtection="1">
      <alignment horizontal="center" vertical="center" wrapText="1"/>
    </xf>
    <xf numFmtId="43" fontId="22" fillId="0" borderId="2" xfId="3594" applyNumberFormat="1" applyFont="1" applyFill="1" applyBorder="1" applyAlignment="1" applyProtection="1">
      <alignment horizontal="left" vertical="center" wrapText="1"/>
    </xf>
    <xf numFmtId="0" fontId="1" fillId="57" borderId="0" xfId="4892" applyFill="1"/>
    <xf numFmtId="0" fontId="1" fillId="57" borderId="24" xfId="4892" applyFill="1" applyBorder="1"/>
    <xf numFmtId="0" fontId="1" fillId="57" borderId="25" xfId="4892" applyFill="1" applyBorder="1"/>
    <xf numFmtId="0" fontId="1" fillId="57" borderId="26" xfId="4892" applyFill="1" applyBorder="1"/>
    <xf numFmtId="0" fontId="1" fillId="57" borderId="27" xfId="4892" applyFill="1" applyBorder="1"/>
    <xf numFmtId="0" fontId="1" fillId="57" borderId="28" xfId="4892" applyFill="1" applyBorder="1"/>
    <xf numFmtId="0" fontId="58" fillId="57" borderId="28" xfId="4892" applyFont="1" applyFill="1" applyBorder="1" applyAlignment="1">
      <alignment horizontal="center"/>
    </xf>
    <xf numFmtId="0" fontId="59" fillId="57" borderId="0" xfId="4892" applyFont="1" applyFill="1" applyAlignment="1">
      <alignment horizontal="left"/>
    </xf>
    <xf numFmtId="0" fontId="21" fillId="57" borderId="27" xfId="4892" applyFont="1" applyFill="1" applyBorder="1"/>
    <xf numFmtId="0" fontId="62" fillId="57" borderId="28" xfId="4892" applyFont="1" applyFill="1" applyBorder="1" applyAlignment="1">
      <alignment horizontal="left"/>
    </xf>
    <xf numFmtId="0" fontId="62" fillId="57" borderId="28" xfId="4892" applyFont="1" applyFill="1" applyBorder="1" applyAlignment="1">
      <alignment horizontal="center" wrapText="1"/>
    </xf>
    <xf numFmtId="0" fontId="21" fillId="57" borderId="28" xfId="4892" applyFont="1" applyFill="1" applyBorder="1"/>
    <xf numFmtId="0" fontId="25" fillId="57" borderId="0" xfId="4892" applyFont="1" applyFill="1" applyAlignment="1">
      <alignment vertical="center"/>
    </xf>
    <xf numFmtId="0" fontId="25" fillId="57" borderId="0" xfId="4892" applyFont="1" applyFill="1" applyAlignment="1">
      <alignment horizontal="left" vertical="center"/>
    </xf>
    <xf numFmtId="0" fontId="21" fillId="57" borderId="0" xfId="4892" applyFont="1" applyFill="1" applyAlignment="1">
      <alignment vertical="center"/>
    </xf>
    <xf numFmtId="0" fontId="63" fillId="57" borderId="27" xfId="4892" applyFont="1" applyFill="1" applyBorder="1"/>
    <xf numFmtId="0" fontId="63" fillId="57" borderId="28" xfId="4892" applyFont="1" applyFill="1" applyBorder="1"/>
    <xf numFmtId="166" fontId="66" fillId="0" borderId="28" xfId="1665" applyFont="1" applyFill="1" applyBorder="1" applyAlignment="1" applyProtection="1">
      <alignment vertical="center"/>
    </xf>
    <xf numFmtId="166" fontId="55" fillId="57" borderId="31" xfId="1665" applyFont="1" applyFill="1" applyBorder="1" applyAlignment="1" applyProtection="1">
      <alignment vertical="center"/>
    </xf>
    <xf numFmtId="0" fontId="21" fillId="57" borderId="0" xfId="4892" applyFont="1" applyFill="1"/>
    <xf numFmtId="166" fontId="21" fillId="57" borderId="0" xfId="1665" applyFont="1" applyFill="1" applyBorder="1" applyProtection="1"/>
    <xf numFmtId="0" fontId="60" fillId="57" borderId="32" xfId="4892" applyFont="1" applyFill="1" applyBorder="1" applyAlignment="1">
      <alignment horizontal="left" vertical="top"/>
    </xf>
    <xf numFmtId="0" fontId="21" fillId="57" borderId="29" xfId="4892" applyFont="1" applyFill="1" applyBorder="1"/>
    <xf numFmtId="0" fontId="21" fillId="57" borderId="30" xfId="4892" applyFont="1" applyFill="1" applyBorder="1"/>
    <xf numFmtId="0" fontId="21" fillId="57" borderId="31" xfId="4892" applyFont="1" applyFill="1" applyBorder="1"/>
    <xf numFmtId="4" fontId="61" fillId="0" borderId="0" xfId="0" applyNumberFormat="1" applyFont="1" applyAlignment="1">
      <alignment vertical="top"/>
    </xf>
    <xf numFmtId="0" fontId="0" fillId="0" borderId="0" xfId="0" applyAlignment="1">
      <alignment horizontal="center" wrapText="1"/>
    </xf>
    <xf numFmtId="0" fontId="78" fillId="0" borderId="0" xfId="0" applyFont="1" applyAlignment="1">
      <alignment horizontal="center" vertical="center" wrapText="1"/>
    </xf>
    <xf numFmtId="14" fontId="60" fillId="0" borderId="0" xfId="0" applyNumberFormat="1" applyFont="1" applyAlignment="1">
      <alignment horizontal="center" vertical="center"/>
    </xf>
    <xf numFmtId="0" fontId="22" fillId="33" borderId="3" xfId="44" applyFont="1" applyFill="1" applyBorder="1" applyAlignment="1" applyProtection="1">
      <alignment horizontal="left" vertical="center" wrapText="1"/>
      <protection locked="0"/>
    </xf>
    <xf numFmtId="0" fontId="22" fillId="0" borderId="48" xfId="43" applyFont="1" applyBorder="1" applyAlignment="1">
      <alignment horizontal="left" vertical="center" wrapText="1"/>
    </xf>
    <xf numFmtId="0" fontId="22" fillId="0" borderId="50" xfId="43" applyFont="1" applyBorder="1" applyAlignment="1">
      <alignment horizontal="left" vertical="center" wrapText="1"/>
    </xf>
    <xf numFmtId="0" fontId="22" fillId="0" borderId="51" xfId="43" applyFont="1" applyBorder="1" applyAlignment="1">
      <alignment horizontal="left" vertical="center" wrapText="1"/>
    </xf>
    <xf numFmtId="0" fontId="22" fillId="0" borderId="54" xfId="43" applyFont="1" applyBorder="1" applyAlignment="1">
      <alignment horizontal="left" vertical="center" wrapText="1"/>
    </xf>
    <xf numFmtId="49" fontId="74" fillId="0" borderId="0" xfId="0" applyNumberFormat="1" applyFont="1"/>
    <xf numFmtId="0" fontId="76" fillId="0" borderId="89" xfId="902" applyFont="1" applyBorder="1" applyAlignment="1">
      <alignment vertical="center" wrapText="1"/>
    </xf>
    <xf numFmtId="0" fontId="76" fillId="0" borderId="43" xfId="0" applyFont="1" applyBorder="1" applyAlignment="1">
      <alignment vertical="center"/>
    </xf>
    <xf numFmtId="49" fontId="61" fillId="0" borderId="0" xfId="0" applyNumberFormat="1" applyFont="1" applyAlignment="1" applyProtection="1">
      <alignment horizontal="center" vertical="center" wrapText="1"/>
      <protection locked="0"/>
    </xf>
    <xf numFmtId="0" fontId="21" fillId="0" borderId="0" xfId="0" quotePrefix="1" applyFont="1"/>
    <xf numFmtId="0" fontId="60" fillId="57" borderId="90" xfId="4892" applyFont="1" applyFill="1" applyBorder="1" applyAlignment="1">
      <alignment horizontal="left" vertical="center"/>
    </xf>
    <xf numFmtId="0" fontId="60" fillId="57" borderId="86" xfId="4892" applyFont="1" applyFill="1" applyBorder="1" applyAlignment="1">
      <alignment horizontal="left" vertical="center" wrapText="1"/>
    </xf>
    <xf numFmtId="0" fontId="60" fillId="57" borderId="86" xfId="4892" applyFont="1" applyFill="1" applyBorder="1" applyAlignment="1">
      <alignment horizontal="left" vertical="center"/>
    </xf>
    <xf numFmtId="14" fontId="61" fillId="0" borderId="87" xfId="4892" applyNumberFormat="1" applyFont="1" applyBorder="1" applyAlignment="1">
      <alignment vertical="center"/>
    </xf>
    <xf numFmtId="0" fontId="60" fillId="57" borderId="86" xfId="4892" applyFont="1" applyFill="1" applyBorder="1" applyAlignment="1">
      <alignment vertical="center"/>
    </xf>
    <xf numFmtId="0" fontId="86" fillId="57" borderId="0" xfId="0" applyFont="1" applyFill="1" applyAlignment="1">
      <alignment horizontal="left" vertical="center"/>
    </xf>
    <xf numFmtId="0" fontId="61" fillId="0" borderId="0" xfId="0" applyFont="1" applyAlignment="1">
      <alignment horizontal="left" vertical="center"/>
    </xf>
    <xf numFmtId="0" fontId="61" fillId="0" borderId="25" xfId="4892" applyFont="1" applyBorder="1" applyAlignment="1">
      <alignment vertical="center"/>
    </xf>
    <xf numFmtId="0" fontId="61" fillId="0" borderId="0" xfId="4892" applyFont="1" applyAlignment="1">
      <alignment vertical="center"/>
    </xf>
    <xf numFmtId="0" fontId="60" fillId="57" borderId="88" xfId="4892" applyFont="1" applyFill="1" applyBorder="1" applyAlignment="1">
      <alignment horizontal="left" vertical="center"/>
    </xf>
    <xf numFmtId="10" fontId="116" fillId="0" borderId="0" xfId="0" applyNumberFormat="1" applyFont="1" applyAlignment="1">
      <alignment horizontal="left" vertical="center"/>
    </xf>
    <xf numFmtId="43" fontId="22" fillId="0" borderId="43" xfId="3594" applyNumberFormat="1" applyFont="1" applyFill="1" applyBorder="1" applyAlignment="1" applyProtection="1">
      <alignment horizontal="left" vertical="center" wrapText="1"/>
    </xf>
    <xf numFmtId="49" fontId="25" fillId="0" borderId="3" xfId="42" applyNumberFormat="1" applyFont="1" applyBorder="1" applyAlignment="1" applyProtection="1">
      <alignment horizontal="center" vertical="center" wrapText="1"/>
    </xf>
    <xf numFmtId="0" fontId="25" fillId="0" borderId="3" xfId="42" applyNumberFormat="1" applyFont="1" applyBorder="1" applyAlignment="1" applyProtection="1">
      <alignment horizontal="center" vertical="center" wrapText="1"/>
    </xf>
    <xf numFmtId="0" fontId="66" fillId="0" borderId="0" xfId="0" applyFont="1" applyAlignment="1">
      <alignment vertical="center"/>
    </xf>
    <xf numFmtId="0" fontId="38" fillId="0" borderId="43" xfId="0" applyFont="1" applyBorder="1" applyAlignment="1">
      <alignment horizontal="left" vertical="center" wrapText="1"/>
    </xf>
    <xf numFmtId="0" fontId="22" fillId="0" borderId="49" xfId="43" applyFont="1" applyBorder="1" applyAlignment="1">
      <alignment horizontal="left" vertical="center" wrapText="1"/>
    </xf>
    <xf numFmtId="0" fontId="22" fillId="0" borderId="47" xfId="43" applyFont="1" applyBorder="1" applyAlignment="1">
      <alignment horizontal="left" vertical="center" wrapText="1"/>
    </xf>
    <xf numFmtId="0" fontId="22" fillId="33" borderId="3" xfId="43" applyFont="1" applyFill="1" applyBorder="1" applyAlignment="1">
      <alignment horizontal="left" vertical="center" wrapText="1"/>
    </xf>
    <xf numFmtId="0" fontId="22" fillId="0" borderId="1" xfId="43" applyFont="1" applyBorder="1" applyAlignment="1">
      <alignment horizontal="left" vertical="center"/>
    </xf>
    <xf numFmtId="171" fontId="38" fillId="0" borderId="3" xfId="0" applyNumberFormat="1" applyFont="1" applyBorder="1" applyAlignment="1">
      <alignment horizontal="center" vertical="center" wrapText="1"/>
    </xf>
    <xf numFmtId="4" fontId="38" fillId="0" borderId="3" xfId="0" applyNumberFormat="1" applyFont="1" applyBorder="1" applyAlignment="1">
      <alignment horizontal="center" vertical="center" wrapText="1"/>
    </xf>
    <xf numFmtId="0" fontId="22" fillId="0" borderId="44" xfId="43" applyFont="1" applyBorder="1" applyAlignment="1">
      <alignment vertical="center" wrapText="1"/>
    </xf>
    <xf numFmtId="0" fontId="66" fillId="0" borderId="93" xfId="0" applyFont="1" applyBorder="1" applyAlignment="1">
      <alignment vertical="center"/>
    </xf>
    <xf numFmtId="49" fontId="22" fillId="57" borderId="0" xfId="43" applyNumberFormat="1" applyFont="1" applyFill="1" applyAlignment="1">
      <alignment horizontal="center" vertical="center" wrapText="1"/>
    </xf>
    <xf numFmtId="0" fontId="76" fillId="0" borderId="2" xfId="902" applyFont="1" applyBorder="1" applyAlignment="1">
      <alignment horizontal="center" vertical="center" wrapText="1"/>
    </xf>
    <xf numFmtId="4" fontId="38" fillId="0" borderId="40" xfId="0" applyNumberFormat="1" applyFont="1" applyBorder="1" applyAlignment="1">
      <alignment horizontal="center" vertical="center" wrapText="1"/>
    </xf>
    <xf numFmtId="0" fontId="38" fillId="0" borderId="37" xfId="0" applyFont="1" applyBorder="1" applyAlignment="1">
      <alignment horizontal="center" vertical="center" wrapText="1"/>
    </xf>
    <xf numFmtId="0" fontId="38" fillId="0" borderId="0" xfId="0" applyFont="1" applyAlignment="1">
      <alignment horizontal="center" vertical="center"/>
    </xf>
    <xf numFmtId="0" fontId="70" fillId="0" borderId="0" xfId="0" applyFont="1" applyAlignment="1">
      <alignment vertical="center"/>
    </xf>
    <xf numFmtId="2" fontId="60" fillId="0" borderId="0" xfId="0" applyNumberFormat="1" applyFont="1" applyAlignment="1">
      <alignment horizontal="right" vertical="center"/>
    </xf>
    <xf numFmtId="0" fontId="74" fillId="0" borderId="0" xfId="0" applyFont="1" applyAlignment="1">
      <alignment vertical="center"/>
    </xf>
    <xf numFmtId="10" fontId="61" fillId="0" borderId="0" xfId="1663" applyNumberFormat="1" applyFont="1" applyFill="1" applyBorder="1" applyAlignment="1">
      <alignment horizontal="center" vertical="center"/>
    </xf>
    <xf numFmtId="4" fontId="0" fillId="0" borderId="0" xfId="0" applyNumberFormat="1" applyAlignment="1">
      <alignment horizontal="center" vertical="center" wrapText="1"/>
    </xf>
    <xf numFmtId="49" fontId="17" fillId="33" borderId="3" xfId="0" applyNumberFormat="1" applyFont="1" applyFill="1" applyBorder="1" applyAlignment="1">
      <alignment horizontal="center" vertical="center" wrapText="1"/>
    </xf>
    <xf numFmtId="4" fontId="0" fillId="0" borderId="0" xfId="0" applyNumberFormat="1" applyAlignment="1">
      <alignment vertical="center" wrapText="1"/>
    </xf>
    <xf numFmtId="0" fontId="76" fillId="0" borderId="94" xfId="0" applyFont="1" applyBorder="1" applyAlignment="1">
      <alignment horizontal="center" vertical="center" wrapText="1"/>
    </xf>
    <xf numFmtId="0" fontId="76" fillId="0" borderId="95" xfId="0" applyFont="1" applyBorder="1" applyAlignment="1">
      <alignment vertical="center" wrapText="1"/>
    </xf>
    <xf numFmtId="0" fontId="76" fillId="0" borderId="36" xfId="0" applyFont="1" applyBorder="1" applyAlignment="1">
      <alignment horizontal="center" vertical="center" wrapText="1"/>
    </xf>
    <xf numFmtId="0" fontId="38" fillId="0" borderId="0" xfId="0" applyFont="1" applyAlignment="1">
      <alignment vertical="center"/>
    </xf>
    <xf numFmtId="43" fontId="38" fillId="0" borderId="0" xfId="0" applyNumberFormat="1" applyFont="1" applyAlignment="1">
      <alignment vertical="center"/>
    </xf>
    <xf numFmtId="0" fontId="76" fillId="0" borderId="37" xfId="0" applyFont="1" applyBorder="1" applyAlignment="1">
      <alignment horizontal="center" vertical="center" wrapText="1"/>
    </xf>
    <xf numFmtId="0" fontId="76" fillId="0" borderId="38" xfId="0" applyFont="1" applyBorder="1" applyAlignment="1">
      <alignment vertical="center" wrapText="1"/>
    </xf>
    <xf numFmtId="0" fontId="76" fillId="0" borderId="39" xfId="0" applyFont="1" applyBorder="1" applyAlignment="1">
      <alignment horizontal="center" vertical="center" wrapText="1"/>
    </xf>
    <xf numFmtId="4" fontId="38" fillId="0" borderId="40" xfId="1961" applyNumberFormat="1" applyFont="1" applyFill="1" applyBorder="1" applyAlignment="1">
      <alignment horizontal="center" vertical="center" wrapText="1"/>
    </xf>
    <xf numFmtId="10" fontId="38" fillId="0" borderId="40" xfId="1663" applyNumberFormat="1" applyFont="1" applyFill="1" applyBorder="1" applyAlignment="1">
      <alignment horizontal="center" vertical="center" wrapText="1"/>
    </xf>
    <xf numFmtId="0" fontId="76" fillId="0" borderId="42" xfId="0" applyFont="1" applyBorder="1" applyAlignment="1">
      <alignment horizontal="center" vertical="center"/>
    </xf>
    <xf numFmtId="0" fontId="76" fillId="0" borderId="43" xfId="0" applyFont="1" applyBorder="1" applyAlignment="1">
      <alignment horizontal="center" vertical="center"/>
    </xf>
    <xf numFmtId="4" fontId="76" fillId="0" borderId="52" xfId="0" applyNumberFormat="1" applyFont="1" applyBorder="1" applyAlignment="1">
      <alignment horizontal="center" vertical="center"/>
    </xf>
    <xf numFmtId="4" fontId="76" fillId="0" borderId="41" xfId="0" applyNumberFormat="1" applyFont="1" applyBorder="1" applyAlignment="1">
      <alignment horizontal="center" vertical="center"/>
    </xf>
    <xf numFmtId="186" fontId="38" fillId="0" borderId="0" xfId="0" applyNumberFormat="1" applyFont="1" applyAlignment="1">
      <alignment vertical="center"/>
    </xf>
    <xf numFmtId="4" fontId="76" fillId="0" borderId="36" xfId="0" applyNumberFormat="1" applyFont="1" applyBorder="1" applyAlignment="1">
      <alignment horizontal="center" vertical="center" wrapText="1"/>
    </xf>
    <xf numFmtId="4" fontId="76" fillId="0" borderId="39" xfId="0" applyNumberFormat="1" applyFont="1" applyBorder="1" applyAlignment="1">
      <alignment horizontal="center" vertical="center" wrapText="1"/>
    </xf>
    <xf numFmtId="0" fontId="38" fillId="0" borderId="2" xfId="0" applyFont="1" applyBorder="1" applyAlignment="1">
      <alignment horizontal="center" vertical="center" wrapText="1"/>
    </xf>
    <xf numFmtId="0" fontId="38" fillId="0" borderId="2" xfId="0" applyFont="1" applyBorder="1" applyAlignment="1">
      <alignment horizontal="left" vertical="center" wrapText="1"/>
    </xf>
    <xf numFmtId="4" fontId="38" fillId="0" borderId="2" xfId="0" applyNumberFormat="1" applyFont="1" applyBorder="1" applyAlignment="1">
      <alignment horizontal="center" vertical="center" wrapText="1"/>
    </xf>
    <xf numFmtId="43" fontId="38" fillId="80" borderId="0" xfId="0" applyNumberFormat="1" applyFont="1" applyFill="1" applyAlignment="1">
      <alignment vertical="center"/>
    </xf>
    <xf numFmtId="43" fontId="38" fillId="0" borderId="0" xfId="902" applyNumberFormat="1" applyFont="1" applyAlignment="1">
      <alignment vertical="center"/>
    </xf>
    <xf numFmtId="4" fontId="38" fillId="0" borderId="0" xfId="902" applyNumberFormat="1" applyFont="1" applyAlignment="1">
      <alignment vertical="center" wrapText="1"/>
    </xf>
    <xf numFmtId="0" fontId="38" fillId="0" borderId="0" xfId="0" applyFont="1" applyAlignment="1">
      <alignment horizontal="left" vertical="center" wrapText="1"/>
    </xf>
    <xf numFmtId="171" fontId="38" fillId="0" borderId="0" xfId="0" applyNumberFormat="1" applyFont="1" applyAlignment="1">
      <alignment horizontal="center" vertical="center" wrapText="1"/>
    </xf>
    <xf numFmtId="4" fontId="38" fillId="0" borderId="0" xfId="0" applyNumberFormat="1" applyFont="1" applyAlignment="1">
      <alignment horizontal="center" vertical="center" wrapText="1"/>
    </xf>
    <xf numFmtId="2" fontId="76" fillId="0" borderId="2" xfId="902" applyNumberFormat="1" applyFont="1" applyBorder="1" applyAlignment="1">
      <alignment horizontal="center" vertical="center" wrapText="1"/>
    </xf>
    <xf numFmtId="0" fontId="38" fillId="0" borderId="96" xfId="902" applyFont="1" applyBorder="1" applyAlignment="1">
      <alignment horizontal="center" vertical="center" wrapText="1"/>
    </xf>
    <xf numFmtId="0" fontId="76" fillId="0" borderId="97" xfId="902" applyFont="1" applyBorder="1" applyAlignment="1">
      <alignment vertical="center" wrapText="1"/>
    </xf>
    <xf numFmtId="0" fontId="38" fillId="0" borderId="3" xfId="902" applyFont="1" applyBorder="1" applyAlignment="1">
      <alignment horizontal="center" vertical="center" wrapText="1"/>
    </xf>
    <xf numFmtId="4" fontId="38" fillId="0" borderId="3" xfId="902" applyNumberFormat="1" applyFont="1" applyBorder="1" applyAlignment="1">
      <alignment horizontal="center" vertical="center" wrapText="1"/>
    </xf>
    <xf numFmtId="2" fontId="38" fillId="0" borderId="3" xfId="1961" applyNumberFormat="1" applyFont="1" applyFill="1" applyBorder="1" applyAlignment="1">
      <alignment horizontal="center" vertical="center" wrapText="1"/>
    </xf>
    <xf numFmtId="4" fontId="76" fillId="0" borderId="53" xfId="0" applyNumberFormat="1" applyFont="1" applyBorder="1" applyAlignment="1">
      <alignment horizontal="center" vertical="center" wrapText="1"/>
    </xf>
    <xf numFmtId="10" fontId="38" fillId="0" borderId="3" xfId="1961" applyNumberFormat="1" applyFont="1" applyFill="1" applyBorder="1" applyAlignment="1">
      <alignment horizontal="center" vertical="center" wrapText="1"/>
    </xf>
    <xf numFmtId="0" fontId="38" fillId="0" borderId="49" xfId="0" applyFont="1" applyBorder="1" applyAlignment="1">
      <alignment horizontal="center" vertical="center" wrapText="1"/>
    </xf>
    <xf numFmtId="4" fontId="38" fillId="0" borderId="50" xfId="0" applyNumberFormat="1" applyFont="1" applyBorder="1" applyAlignment="1">
      <alignment horizontal="center" vertical="center" wrapText="1"/>
    </xf>
    <xf numFmtId="49" fontId="61" fillId="0" borderId="0" xfId="0" applyNumberFormat="1" applyFont="1" applyAlignment="1" applyProtection="1">
      <alignment vertical="center"/>
      <protection locked="0"/>
    </xf>
    <xf numFmtId="0" fontId="61" fillId="0" borderId="0" xfId="0" applyFont="1" applyAlignment="1" applyProtection="1">
      <alignment vertical="center"/>
      <protection locked="0"/>
    </xf>
    <xf numFmtId="49" fontId="61" fillId="0" borderId="0" xfId="0" applyNumberFormat="1" applyFont="1" applyAlignment="1" applyProtection="1">
      <alignment vertical="center" wrapText="1"/>
      <protection locked="0"/>
    </xf>
    <xf numFmtId="49" fontId="61" fillId="0" borderId="0" xfId="0" applyNumberFormat="1" applyFont="1" applyAlignment="1">
      <alignment vertical="center" wrapText="1"/>
    </xf>
    <xf numFmtId="3" fontId="61" fillId="0" borderId="0" xfId="0" applyNumberFormat="1" applyFont="1" applyAlignment="1" applyProtection="1">
      <alignment horizontal="center" vertical="center"/>
      <protection locked="0"/>
    </xf>
    <xf numFmtId="0" fontId="61" fillId="0" borderId="0" xfId="0" applyFont="1" applyAlignment="1">
      <alignment horizontal="left" vertical="center" wrapText="1"/>
    </xf>
    <xf numFmtId="0" fontId="21" fillId="57" borderId="0" xfId="0" applyFont="1" applyFill="1" applyAlignment="1">
      <alignment horizontal="center" vertical="center"/>
    </xf>
    <xf numFmtId="4" fontId="21" fillId="0" borderId="0" xfId="0" applyNumberFormat="1" applyFont="1"/>
    <xf numFmtId="4" fontId="74" fillId="0" borderId="0" xfId="0" applyNumberFormat="1" applyFont="1"/>
    <xf numFmtId="0" fontId="23" fillId="0" borderId="0" xfId="893" applyFont="1"/>
    <xf numFmtId="10" fontId="23" fillId="0" borderId="0" xfId="1188" applyNumberFormat="1" applyFont="1" applyFill="1" applyAlignment="1">
      <alignment vertical="top"/>
    </xf>
    <xf numFmtId="187" fontId="23" fillId="0" borderId="0" xfId="1057" applyNumberFormat="1" applyFont="1" applyAlignment="1">
      <alignment vertical="top"/>
    </xf>
    <xf numFmtId="0" fontId="23" fillId="0" borderId="0" xfId="1057" applyFont="1" applyAlignment="1">
      <alignment horizontal="center" vertical="center"/>
    </xf>
    <xf numFmtId="176" fontId="23" fillId="0" borderId="0" xfId="1057" applyNumberFormat="1" applyFont="1" applyAlignment="1">
      <alignment horizontal="center" vertical="center"/>
    </xf>
    <xf numFmtId="4" fontId="23" fillId="0" borderId="0" xfId="1057" applyNumberFormat="1" applyFont="1" applyAlignment="1">
      <alignment horizontal="center" vertical="center"/>
    </xf>
    <xf numFmtId="10" fontId="23" fillId="0" borderId="0" xfId="1663" applyNumberFormat="1" applyFont="1" applyFill="1" applyAlignment="1">
      <alignment horizontal="center" vertical="center"/>
    </xf>
    <xf numFmtId="39" fontId="23" fillId="0" borderId="0" xfId="1057" applyNumberFormat="1" applyFont="1" applyAlignment="1">
      <alignment horizontal="center" vertical="center"/>
    </xf>
    <xf numFmtId="173" fontId="23" fillId="0" borderId="0" xfId="1057" applyNumberFormat="1" applyFont="1" applyAlignment="1">
      <alignment horizontal="center" vertical="center"/>
    </xf>
    <xf numFmtId="14" fontId="115" fillId="0" borderId="0" xfId="0" applyNumberFormat="1" applyFont="1" applyAlignment="1">
      <alignment horizontal="center" vertical="center"/>
    </xf>
    <xf numFmtId="0" fontId="115" fillId="0" borderId="0" xfId="0" applyFont="1" applyAlignment="1">
      <alignment horizontal="center" vertical="center"/>
    </xf>
    <xf numFmtId="4" fontId="119" fillId="33" borderId="0" xfId="1057" applyNumberFormat="1" applyFont="1" applyFill="1" applyAlignment="1">
      <alignment horizontal="center" vertical="center" wrapText="1"/>
    </xf>
    <xf numFmtId="10" fontId="21" fillId="0" borderId="0" xfId="1187" applyNumberFormat="1" applyFont="1" applyFill="1" applyBorder="1" applyAlignment="1">
      <alignment horizontal="center" vertical="center"/>
    </xf>
    <xf numFmtId="0" fontId="21" fillId="0" borderId="0" xfId="1057" applyAlignment="1">
      <alignment horizontal="center" vertical="center"/>
    </xf>
    <xf numFmtId="4" fontId="21" fillId="0" borderId="0" xfId="1057" applyNumberFormat="1" applyAlignment="1">
      <alignment horizontal="center" vertical="center" wrapText="1"/>
    </xf>
    <xf numFmtId="0" fontId="21" fillId="58" borderId="0" xfId="1057" applyFill="1" applyAlignment="1">
      <alignment horizontal="center" vertical="center"/>
    </xf>
    <xf numFmtId="10" fontId="81" fillId="0" borderId="0" xfId="1187" applyNumberFormat="1" applyFont="1" applyFill="1" applyBorder="1" applyAlignment="1">
      <alignment horizontal="center" vertical="center" wrapText="1"/>
    </xf>
    <xf numFmtId="4" fontId="81" fillId="0" borderId="0" xfId="1057" applyNumberFormat="1" applyFont="1" applyAlignment="1">
      <alignment horizontal="center" vertical="center"/>
    </xf>
    <xf numFmtId="0" fontId="61" fillId="0" borderId="0" xfId="0" applyFont="1" applyAlignment="1">
      <alignment horizontal="center" vertical="center" wrapText="1"/>
    </xf>
    <xf numFmtId="0" fontId="76" fillId="0" borderId="99" xfId="0" applyFont="1" applyBorder="1" applyAlignment="1">
      <alignment horizontal="center" vertical="center"/>
    </xf>
    <xf numFmtId="10" fontId="61" fillId="0" borderId="0" xfId="0" applyNumberFormat="1" applyFont="1" applyAlignment="1">
      <alignment horizontal="left" vertical="center"/>
    </xf>
    <xf numFmtId="0" fontId="79" fillId="0" borderId="0" xfId="0" applyFont="1" applyAlignment="1">
      <alignment vertical="center"/>
    </xf>
    <xf numFmtId="10" fontId="79" fillId="0" borderId="0" xfId="902" applyNumberFormat="1" applyFont="1" applyAlignment="1">
      <alignment vertical="center"/>
    </xf>
    <xf numFmtId="0" fontId="76" fillId="58" borderId="3" xfId="0" applyFont="1" applyFill="1" applyBorder="1" applyAlignment="1">
      <alignment horizontal="center" vertical="center" wrapText="1"/>
    </xf>
    <xf numFmtId="2" fontId="22" fillId="33" borderId="49" xfId="43" applyNumberFormat="1" applyFont="1" applyFill="1" applyBorder="1" applyAlignment="1">
      <alignment horizontal="center" vertical="center" wrapText="1"/>
    </xf>
    <xf numFmtId="0" fontId="25" fillId="0" borderId="0" xfId="42" applyNumberFormat="1" applyFont="1" applyAlignment="1" applyProtection="1">
      <alignment horizontal="center" vertical="center" wrapText="1"/>
    </xf>
    <xf numFmtId="2" fontId="22" fillId="33" borderId="0" xfId="43" applyNumberFormat="1" applyFont="1" applyFill="1" applyAlignment="1">
      <alignment horizontal="center" vertical="center" wrapText="1"/>
    </xf>
    <xf numFmtId="2" fontId="22" fillId="0" borderId="0" xfId="43" applyNumberFormat="1" applyFont="1" applyAlignment="1">
      <alignment horizontal="center" vertical="center" wrapText="1"/>
    </xf>
    <xf numFmtId="44" fontId="22" fillId="0" borderId="0" xfId="750" applyNumberFormat="1" applyFont="1" applyFill="1" applyBorder="1" applyAlignment="1" applyProtection="1">
      <alignment horizontal="center" vertical="center" wrapText="1"/>
    </xf>
    <xf numFmtId="2" fontId="22" fillId="57" borderId="0" xfId="43" applyNumberFormat="1" applyFont="1" applyFill="1" applyAlignment="1">
      <alignment horizontal="center" vertical="center" wrapText="1"/>
    </xf>
    <xf numFmtId="4" fontId="22" fillId="57" borderId="0" xfId="43" applyNumberFormat="1" applyFont="1" applyFill="1" applyAlignment="1">
      <alignment horizontal="center" vertical="center" wrapText="1"/>
    </xf>
    <xf numFmtId="14" fontId="22" fillId="57" borderId="0" xfId="43" applyNumberFormat="1" applyFont="1" applyFill="1" applyAlignment="1">
      <alignment horizontal="center" vertical="center" wrapText="1"/>
    </xf>
    <xf numFmtId="0" fontId="21" fillId="0" borderId="0" xfId="42" applyNumberFormat="1" applyFont="1" applyAlignment="1">
      <alignment horizontal="center" vertical="center"/>
      <protection locked="0"/>
    </xf>
    <xf numFmtId="0" fontId="76" fillId="58" borderId="3" xfId="0" applyFont="1" applyFill="1" applyBorder="1" applyAlignment="1">
      <alignment horizontal="left" vertical="center" wrapText="1"/>
    </xf>
    <xf numFmtId="171" fontId="76" fillId="58" borderId="3" xfId="0" applyNumberFormat="1" applyFont="1" applyFill="1" applyBorder="1" applyAlignment="1">
      <alignment horizontal="center" vertical="center" wrapText="1"/>
    </xf>
    <xf numFmtId="4" fontId="76" fillId="58" borderId="3" xfId="0" applyNumberFormat="1" applyFont="1" applyFill="1" applyBorder="1" applyAlignment="1">
      <alignment horizontal="center" vertical="center" wrapText="1"/>
    </xf>
    <xf numFmtId="0" fontId="38" fillId="0" borderId="43" xfId="0" applyFont="1" applyBorder="1" applyAlignment="1">
      <alignment vertical="center" wrapText="1"/>
    </xf>
    <xf numFmtId="0" fontId="38" fillId="0" borderId="53" xfId="0" applyFont="1" applyBorder="1" applyAlignment="1">
      <alignment vertical="center" wrapText="1"/>
    </xf>
    <xf numFmtId="0" fontId="22" fillId="0" borderId="3" xfId="1057" applyFont="1" applyBorder="1" applyAlignment="1">
      <alignment horizontal="center" vertical="center"/>
    </xf>
    <xf numFmtId="0" fontId="76" fillId="0" borderId="46" xfId="0" applyFont="1" applyBorder="1" applyAlignment="1">
      <alignment horizontal="center" vertical="center" wrapText="1"/>
    </xf>
    <xf numFmtId="0" fontId="76" fillId="0" borderId="89" xfId="0" applyFont="1" applyBorder="1" applyAlignment="1">
      <alignment vertical="center" wrapText="1"/>
    </xf>
    <xf numFmtId="0" fontId="76" fillId="0" borderId="3" xfId="0" applyFont="1" applyBorder="1" applyAlignment="1">
      <alignment vertical="center" wrapText="1"/>
    </xf>
    <xf numFmtId="0" fontId="76" fillId="0" borderId="101" xfId="0" applyFont="1" applyBorder="1" applyAlignment="1">
      <alignment horizontal="center" vertical="center" wrapText="1"/>
    </xf>
    <xf numFmtId="0" fontId="76" fillId="0" borderId="100" xfId="0" applyFont="1" applyBorder="1" applyAlignment="1">
      <alignment horizontal="center" vertical="center" wrapText="1"/>
    </xf>
    <xf numFmtId="0" fontId="38" fillId="0" borderId="1" xfId="0" applyFont="1" applyBorder="1" applyAlignment="1">
      <alignment horizontal="center" vertical="center" wrapText="1"/>
    </xf>
    <xf numFmtId="4" fontId="76" fillId="0" borderId="48" xfId="0" applyNumberFormat="1" applyFont="1" applyBorder="1" applyAlignment="1">
      <alignment horizontal="center" vertical="center" wrapText="1"/>
    </xf>
    <xf numFmtId="4" fontId="76" fillId="0" borderId="51" xfId="0" applyNumberFormat="1" applyFont="1" applyBorder="1" applyAlignment="1">
      <alignment horizontal="center" vertical="center"/>
    </xf>
    <xf numFmtId="0" fontId="76" fillId="0" borderId="101" xfId="902" applyFont="1" applyBorder="1" applyAlignment="1">
      <alignment horizontal="center" vertical="center" wrapText="1"/>
    </xf>
    <xf numFmtId="0" fontId="76" fillId="0" borderId="48" xfId="902" applyFont="1" applyBorder="1" applyAlignment="1">
      <alignment horizontal="center" vertical="center" wrapText="1"/>
    </xf>
    <xf numFmtId="0" fontId="23" fillId="0" borderId="3" xfId="1057" applyFont="1" applyBorder="1" applyAlignment="1">
      <alignment horizontal="center" vertical="center" wrapText="1"/>
    </xf>
    <xf numFmtId="0" fontId="22" fillId="0" borderId="3" xfId="1057" applyFont="1" applyBorder="1" applyAlignment="1">
      <alignment horizontal="center" vertical="center" wrapText="1"/>
    </xf>
    <xf numFmtId="0" fontId="23" fillId="0" borderId="3" xfId="1057" applyFont="1" applyBorder="1" applyAlignment="1">
      <alignment horizontal="center" vertical="center"/>
    </xf>
    <xf numFmtId="0" fontId="22" fillId="33" borderId="3" xfId="43" applyFont="1" applyFill="1" applyBorder="1" applyAlignment="1">
      <alignment horizontal="center" vertical="center" wrapText="1"/>
    </xf>
    <xf numFmtId="43" fontId="22" fillId="0" borderId="3" xfId="3594" applyNumberFormat="1" applyFont="1" applyFill="1" applyBorder="1" applyAlignment="1" applyProtection="1">
      <alignment horizontal="left" vertical="center" wrapText="1"/>
    </xf>
    <xf numFmtId="0" fontId="66" fillId="0" borderId="3" xfId="0" applyFont="1" applyBorder="1" applyAlignment="1">
      <alignment vertical="center"/>
    </xf>
    <xf numFmtId="49" fontId="22" fillId="57" borderId="50" xfId="43" applyNumberFormat="1" applyFont="1" applyFill="1" applyBorder="1" applyAlignment="1">
      <alignment horizontal="center" vertical="center" wrapText="1"/>
    </xf>
    <xf numFmtId="0" fontId="66" fillId="0" borderId="54" xfId="0" applyFont="1" applyBorder="1" applyAlignment="1">
      <alignment vertical="center"/>
    </xf>
    <xf numFmtId="49" fontId="22" fillId="57" borderId="43" xfId="43" applyNumberFormat="1" applyFont="1" applyFill="1" applyBorder="1" applyAlignment="1">
      <alignment horizontal="center" vertical="center" wrapText="1"/>
    </xf>
    <xf numFmtId="0" fontId="119" fillId="33" borderId="0" xfId="1057" applyFont="1" applyFill="1" applyAlignment="1">
      <alignment horizontal="center" vertical="center" wrapText="1"/>
    </xf>
    <xf numFmtId="2" fontId="22" fillId="0" borderId="3" xfId="43" applyNumberFormat="1" applyFont="1" applyBorder="1" applyAlignment="1">
      <alignment horizontal="center" vertical="center" wrapText="1"/>
    </xf>
    <xf numFmtId="4" fontId="22" fillId="0" borderId="3" xfId="43" applyNumberFormat="1" applyFont="1" applyBorder="1" applyAlignment="1">
      <alignment horizontal="center" vertical="center" wrapText="1"/>
    </xf>
    <xf numFmtId="49" fontId="22" fillId="0" borderId="3" xfId="43" applyNumberFormat="1" applyFont="1" applyBorder="1" applyAlignment="1">
      <alignment horizontal="center" vertical="center" wrapText="1"/>
    </xf>
    <xf numFmtId="2" fontId="121" fillId="0" borderId="85" xfId="0" applyNumberFormat="1" applyFont="1" applyBorder="1" applyAlignment="1">
      <alignment horizontal="center" vertical="center" wrapText="1"/>
    </xf>
    <xf numFmtId="2" fontId="22" fillId="0" borderId="85" xfId="0" applyNumberFormat="1" applyFont="1" applyBorder="1" applyAlignment="1">
      <alignment horizontal="center" vertical="center" wrapText="1"/>
    </xf>
    <xf numFmtId="188" fontId="121" fillId="0" borderId="85" xfId="0" applyNumberFormat="1" applyFont="1" applyBorder="1" applyAlignment="1">
      <alignment horizontal="center" vertical="center" wrapText="1"/>
    </xf>
    <xf numFmtId="188" fontId="22" fillId="0" borderId="85" xfId="0" applyNumberFormat="1" applyFont="1" applyBorder="1" applyAlignment="1">
      <alignment horizontal="center" vertical="center" wrapText="1"/>
    </xf>
    <xf numFmtId="4" fontId="121" fillId="0" borderId="85" xfId="0" applyNumberFormat="1" applyFont="1" applyBorder="1" applyAlignment="1">
      <alignment horizontal="center" vertical="center" wrapText="1"/>
    </xf>
    <xf numFmtId="4" fontId="22" fillId="0" borderId="85" xfId="0" applyNumberFormat="1" applyFont="1" applyBorder="1" applyAlignment="1">
      <alignment horizontal="center" vertical="center" wrapText="1"/>
    </xf>
    <xf numFmtId="14" fontId="121" fillId="0" borderId="85" xfId="0" applyNumberFormat="1" applyFont="1" applyBorder="1" applyAlignment="1">
      <alignment horizontal="center" vertical="center" wrapText="1"/>
    </xf>
    <xf numFmtId="14" fontId="22" fillId="0" borderId="85" xfId="0" applyNumberFormat="1" applyFont="1" applyBorder="1" applyAlignment="1">
      <alignment horizontal="center" vertical="center" wrapText="1"/>
    </xf>
    <xf numFmtId="0" fontId="121" fillId="0" borderId="85" xfId="0" applyFont="1" applyBorder="1" applyAlignment="1">
      <alignment horizontal="center" vertical="center" wrapText="1"/>
    </xf>
    <xf numFmtId="0" fontId="121" fillId="0" borderId="0" xfId="0" applyFont="1" applyAlignment="1">
      <alignment horizontal="center" vertical="center" wrapText="1"/>
    </xf>
    <xf numFmtId="14" fontId="121" fillId="0" borderId="0" xfId="0" applyNumberFormat="1" applyFont="1" applyAlignment="1">
      <alignment horizontal="center" vertical="center" wrapText="1"/>
    </xf>
    <xf numFmtId="0" fontId="38" fillId="0" borderId="0" xfId="0" applyFont="1" applyAlignment="1">
      <alignment vertical="center" wrapText="1"/>
    </xf>
    <xf numFmtId="0" fontId="38" fillId="0" borderId="50" xfId="0" applyFont="1" applyBorder="1" applyAlignment="1">
      <alignment vertical="center" wrapText="1"/>
    </xf>
    <xf numFmtId="10" fontId="0" fillId="0" borderId="0" xfId="0" applyNumberFormat="1"/>
    <xf numFmtId="2" fontId="117" fillId="33" borderId="0" xfId="45497" applyNumberFormat="1" applyFill="1" applyAlignment="1">
      <alignment horizontal="center" vertical="center" wrapText="1"/>
    </xf>
    <xf numFmtId="0" fontId="38" fillId="0" borderId="3" xfId="0" applyFont="1" applyBorder="1" applyAlignment="1">
      <alignment horizontal="left" vertical="center"/>
    </xf>
    <xf numFmtId="0" fontId="38" fillId="0" borderId="47" xfId="0" applyFont="1" applyBorder="1" applyAlignment="1">
      <alignment horizontal="center" vertical="center" wrapText="1"/>
    </xf>
    <xf numFmtId="0" fontId="38" fillId="0" borderId="54" xfId="0" applyFont="1" applyBorder="1" applyAlignment="1">
      <alignment vertical="center" wrapText="1"/>
    </xf>
    <xf numFmtId="0" fontId="38" fillId="0" borderId="51" xfId="0" applyFont="1" applyBorder="1" applyAlignment="1">
      <alignment vertical="center" wrapText="1"/>
    </xf>
    <xf numFmtId="0" fontId="76" fillId="0" borderId="1" xfId="0" applyFont="1" applyBorder="1" applyAlignment="1">
      <alignment horizontal="center" vertical="center" wrapText="1"/>
    </xf>
    <xf numFmtId="0" fontId="38" fillId="0" borderId="0" xfId="902" applyFont="1" applyAlignment="1">
      <alignment horizontal="center" vertical="center" wrapText="1"/>
    </xf>
    <xf numFmtId="4" fontId="22" fillId="0" borderId="0" xfId="43" applyNumberFormat="1" applyFont="1" applyAlignment="1">
      <alignment horizontal="center" vertical="center" wrapText="1"/>
    </xf>
    <xf numFmtId="49" fontId="22" fillId="0" borderId="0" xfId="43" applyNumberFormat="1" applyFont="1" applyAlignment="1">
      <alignment horizontal="center" vertical="center" wrapText="1"/>
    </xf>
    <xf numFmtId="0" fontId="21" fillId="0" borderId="0" xfId="42" applyNumberFormat="1" applyFont="1" applyAlignment="1">
      <alignment horizontal="center" vertical="center" wrapText="1"/>
      <protection locked="0"/>
    </xf>
    <xf numFmtId="0" fontId="76" fillId="0" borderId="102" xfId="0" applyFont="1" applyBorder="1" applyAlignment="1">
      <alignment horizontal="center" vertical="center" wrapText="1"/>
    </xf>
    <xf numFmtId="0" fontId="76" fillId="0" borderId="99" xfId="0" applyFont="1" applyBorder="1" applyAlignment="1">
      <alignment vertical="center" wrapText="1"/>
    </xf>
    <xf numFmtId="0" fontId="76" fillId="0" borderId="43" xfId="0" applyFont="1" applyBorder="1" applyAlignment="1">
      <alignment horizontal="center" vertical="center" wrapText="1"/>
    </xf>
    <xf numFmtId="2" fontId="76" fillId="0" borderId="43" xfId="0" applyNumberFormat="1" applyFont="1" applyBorder="1" applyAlignment="1">
      <alignment horizontal="center" vertical="center" wrapText="1"/>
    </xf>
    <xf numFmtId="0" fontId="76" fillId="0" borderId="53" xfId="0" applyFont="1" applyBorder="1" applyAlignment="1">
      <alignment horizontal="center" vertical="center" wrapText="1"/>
    </xf>
    <xf numFmtId="0" fontId="38" fillId="0" borderId="102" xfId="0" applyFont="1" applyBorder="1" applyAlignment="1">
      <alignment horizontal="center" vertical="center" wrapText="1"/>
    </xf>
    <xf numFmtId="0" fontId="38" fillId="0" borderId="52" xfId="0" applyFont="1" applyBorder="1" applyAlignment="1">
      <alignment horizontal="left" vertical="center" wrapText="1"/>
    </xf>
    <xf numFmtId="0" fontId="38" fillId="0" borderId="52" xfId="0" applyFont="1" applyBorder="1" applyAlignment="1">
      <alignment horizontal="center" vertical="center" wrapText="1"/>
    </xf>
    <xf numFmtId="4" fontId="38" fillId="0" borderId="52" xfId="0" applyNumberFormat="1" applyFont="1" applyBorder="1" applyAlignment="1">
      <alignment horizontal="center" vertical="center" wrapText="1"/>
    </xf>
    <xf numFmtId="10" fontId="38" fillId="0" borderId="52" xfId="1663" applyNumberFormat="1" applyFont="1" applyFill="1" applyBorder="1" applyAlignment="1">
      <alignment horizontal="center" vertical="center" wrapText="1"/>
    </xf>
    <xf numFmtId="4" fontId="38" fillId="0" borderId="52" xfId="1961" applyNumberFormat="1" applyFont="1" applyFill="1" applyBorder="1" applyAlignment="1">
      <alignment horizontal="center" vertical="center" wrapText="1"/>
    </xf>
    <xf numFmtId="4" fontId="76" fillId="0" borderId="43" xfId="0" applyNumberFormat="1" applyFont="1" applyBorder="1" applyAlignment="1">
      <alignment horizontal="center" vertical="center" wrapText="1"/>
    </xf>
    <xf numFmtId="0" fontId="38" fillId="0" borderId="0" xfId="0" applyFont="1" applyAlignment="1">
      <alignment horizontal="center" vertical="top"/>
    </xf>
    <xf numFmtId="0" fontId="38" fillId="0" borderId="37" xfId="0" applyFont="1" applyBorder="1" applyAlignment="1">
      <alignment horizontal="center" vertical="top" wrapText="1"/>
    </xf>
    <xf numFmtId="0" fontId="38" fillId="81" borderId="0" xfId="0" applyFont="1" applyFill="1" applyAlignment="1">
      <alignment horizontal="center" vertical="top"/>
    </xf>
    <xf numFmtId="0" fontId="38" fillId="0" borderId="38" xfId="0" applyFont="1" applyBorder="1" applyAlignment="1">
      <alignment vertical="top" wrapText="1"/>
    </xf>
    <xf numFmtId="0" fontId="38" fillId="0" borderId="39" xfId="0" applyFont="1" applyBorder="1" applyAlignment="1">
      <alignment horizontal="center" vertical="top" wrapText="1"/>
    </xf>
    <xf numFmtId="0" fontId="38" fillId="0" borderId="103" xfId="0" applyFont="1" applyBorder="1" applyAlignment="1">
      <alignment vertical="top" wrapText="1"/>
    </xf>
    <xf numFmtId="189" fontId="21" fillId="0" borderId="40" xfId="0" applyNumberFormat="1" applyFont="1" applyBorder="1" applyAlignment="1">
      <alignment horizontal="center" vertical="center" wrapText="1"/>
    </xf>
    <xf numFmtId="16" fontId="0" fillId="0" borderId="0" xfId="0" applyNumberFormat="1"/>
    <xf numFmtId="0" fontId="21" fillId="0" borderId="0" xfId="974"/>
    <xf numFmtId="0" fontId="38" fillId="0" borderId="85" xfId="0" applyFont="1" applyBorder="1" applyAlignment="1">
      <alignment vertical="top" wrapText="1"/>
    </xf>
    <xf numFmtId="0" fontId="38" fillId="0" borderId="38" xfId="0" applyFont="1" applyBorder="1" applyAlignment="1">
      <alignment vertical="top"/>
    </xf>
    <xf numFmtId="0" fontId="0" fillId="0" borderId="39" xfId="0" applyBorder="1"/>
    <xf numFmtId="0" fontId="0" fillId="0" borderId="103" xfId="0" applyBorder="1"/>
    <xf numFmtId="0" fontId="38" fillId="82" borderId="0" xfId="0" applyFont="1" applyFill="1" applyAlignment="1">
      <alignment horizontal="center" vertical="center"/>
    </xf>
    <xf numFmtId="0" fontId="38" fillId="58" borderId="0" xfId="0" applyFont="1" applyFill="1" applyAlignment="1">
      <alignment horizontal="center" vertical="top"/>
    </xf>
    <xf numFmtId="0" fontId="76" fillId="58" borderId="37" xfId="0" applyFont="1" applyFill="1" applyBorder="1" applyAlignment="1">
      <alignment horizontal="center" vertical="top" wrapText="1"/>
    </xf>
    <xf numFmtId="0" fontId="76" fillId="58" borderId="40" xfId="0" applyFont="1" applyFill="1" applyBorder="1" applyAlignment="1">
      <alignment horizontal="left" vertical="top" wrapText="1"/>
    </xf>
    <xf numFmtId="0" fontId="76" fillId="58" borderId="40" xfId="0" applyFont="1" applyFill="1" applyBorder="1" applyAlignment="1">
      <alignment horizontal="center" vertical="top" wrapText="1"/>
    </xf>
    <xf numFmtId="171" fontId="76" fillId="58" borderId="40" xfId="0" applyNumberFormat="1" applyFont="1" applyFill="1" applyBorder="1" applyAlignment="1">
      <alignment horizontal="center" vertical="top" wrapText="1"/>
    </xf>
    <xf numFmtId="4" fontId="76" fillId="58" borderId="40" xfId="0" applyNumberFormat="1" applyFont="1" applyFill="1" applyBorder="1" applyAlignment="1">
      <alignment horizontal="center" vertical="top" wrapText="1"/>
    </xf>
    <xf numFmtId="4" fontId="76" fillId="58" borderId="41" xfId="0" applyNumberFormat="1" applyFont="1" applyFill="1" applyBorder="1" applyAlignment="1">
      <alignment horizontal="center" vertical="top" wrapText="1"/>
    </xf>
    <xf numFmtId="0" fontId="38" fillId="0" borderId="39" xfId="0" applyFont="1" applyBorder="1" applyAlignment="1">
      <alignment vertical="top" wrapText="1"/>
    </xf>
    <xf numFmtId="0" fontId="38" fillId="0" borderId="104" xfId="0" applyFont="1" applyBorder="1" applyAlignment="1">
      <alignment horizontal="center" vertical="top" wrapText="1"/>
    </xf>
    <xf numFmtId="0" fontId="38" fillId="0" borderId="103" xfId="0" applyFont="1" applyBorder="1" applyAlignment="1">
      <alignment horizontal="center" vertical="top" wrapText="1"/>
    </xf>
    <xf numFmtId="0" fontId="38" fillId="0" borderId="37" xfId="0" applyFont="1" applyBorder="1" applyAlignment="1">
      <alignment vertical="top" wrapText="1"/>
    </xf>
    <xf numFmtId="0" fontId="38" fillId="0" borderId="45" xfId="0" applyFont="1" applyBorder="1" applyAlignment="1">
      <alignment vertical="top" wrapText="1"/>
    </xf>
    <xf numFmtId="4" fontId="38" fillId="0" borderId="0" xfId="1961" applyNumberFormat="1" applyFont="1" applyFill="1" applyBorder="1" applyAlignment="1">
      <alignment horizontal="center" vertical="center" wrapText="1"/>
    </xf>
    <xf numFmtId="10" fontId="38" fillId="0" borderId="2" xfId="1663" applyNumberFormat="1" applyFont="1" applyFill="1" applyBorder="1" applyAlignment="1">
      <alignment horizontal="center" vertical="center" wrapText="1"/>
    </xf>
    <xf numFmtId="4" fontId="38" fillId="0" borderId="2" xfId="1961" applyNumberFormat="1" applyFont="1" applyFill="1" applyBorder="1" applyAlignment="1">
      <alignment horizontal="center" vertical="center" wrapText="1"/>
    </xf>
    <xf numFmtId="49" fontId="22" fillId="0" borderId="48" xfId="43" applyNumberFormat="1" applyFont="1" applyBorder="1" applyAlignment="1">
      <alignment vertical="center" wrapText="1"/>
    </xf>
    <xf numFmtId="49" fontId="22" fillId="0" borderId="50" xfId="43" applyNumberFormat="1" applyFont="1" applyBorder="1" applyAlignment="1">
      <alignment vertical="center" wrapText="1"/>
    </xf>
    <xf numFmtId="190" fontId="38" fillId="0" borderId="40" xfId="0" applyNumberFormat="1" applyFont="1" applyBorder="1" applyAlignment="1">
      <alignment horizontal="center" vertical="center" wrapText="1"/>
    </xf>
    <xf numFmtId="0" fontId="38" fillId="0" borderId="85" xfId="0" applyFont="1" applyBorder="1" applyAlignment="1">
      <alignment horizontal="center" vertical="center" wrapText="1"/>
    </xf>
    <xf numFmtId="0" fontId="76" fillId="0" borderId="99" xfId="0" applyFont="1" applyBorder="1" applyAlignment="1">
      <alignment vertical="center"/>
    </xf>
    <xf numFmtId="0" fontId="38" fillId="0" borderId="102" xfId="902" applyFont="1" applyBorder="1" applyAlignment="1">
      <alignment horizontal="center" vertical="top" wrapText="1"/>
    </xf>
    <xf numFmtId="0" fontId="122" fillId="0" borderId="0" xfId="0" applyFont="1" applyAlignment="1">
      <alignment wrapText="1"/>
    </xf>
    <xf numFmtId="0" fontId="38" fillId="0" borderId="102" xfId="902" applyFont="1" applyBorder="1" applyAlignment="1">
      <alignment horizontal="center" vertical="center" wrapText="1"/>
    </xf>
    <xf numFmtId="14" fontId="61" fillId="0" borderId="3" xfId="4892" applyNumberFormat="1" applyFont="1" applyBorder="1" applyAlignment="1">
      <alignment horizontal="left" vertical="center"/>
    </xf>
    <xf numFmtId="0" fontId="124" fillId="0" borderId="0" xfId="0" applyFont="1"/>
    <xf numFmtId="0" fontId="125" fillId="0" borderId="0" xfId="0" applyFont="1"/>
    <xf numFmtId="10" fontId="123" fillId="0" borderId="0" xfId="0" applyNumberFormat="1" applyFont="1"/>
    <xf numFmtId="0" fontId="38" fillId="81" borderId="0" xfId="0" applyFont="1" applyFill="1" applyAlignment="1">
      <alignment horizontal="center" vertical="center"/>
    </xf>
    <xf numFmtId="49" fontId="117" fillId="57" borderId="0" xfId="45497" applyNumberFormat="1" applyFill="1" applyAlignment="1">
      <alignment horizontal="center" vertical="center" wrapText="1"/>
    </xf>
    <xf numFmtId="0" fontId="117" fillId="0" borderId="0" xfId="45497"/>
    <xf numFmtId="4" fontId="76" fillId="0" borderId="51" xfId="0" applyNumberFormat="1" applyFont="1" applyBorder="1" applyAlignment="1">
      <alignment horizontal="center" vertical="center" wrapText="1"/>
    </xf>
    <xf numFmtId="0" fontId="76" fillId="0" borderId="53" xfId="902" applyFont="1" applyBorder="1" applyAlignment="1">
      <alignment horizontal="center" vertical="center" wrapText="1"/>
    </xf>
    <xf numFmtId="43" fontId="38" fillId="0" borderId="2" xfId="0" applyNumberFormat="1" applyFont="1" applyBorder="1" applyAlignment="1">
      <alignment vertical="top"/>
    </xf>
    <xf numFmtId="0" fontId="38" fillId="0" borderId="54" xfId="0" applyFont="1" applyBorder="1" applyAlignment="1">
      <alignment horizontal="center" vertical="center" wrapText="1"/>
    </xf>
    <xf numFmtId="0" fontId="38" fillId="0" borderId="54" xfId="0" applyFont="1" applyBorder="1" applyAlignment="1">
      <alignment horizontal="left" vertical="center" wrapText="1"/>
    </xf>
    <xf numFmtId="4" fontId="38" fillId="0" borderId="54" xfId="0" applyNumberFormat="1" applyFont="1" applyBorder="1" applyAlignment="1">
      <alignment horizontal="center" vertical="center" wrapText="1"/>
    </xf>
    <xf numFmtId="4" fontId="76" fillId="0" borderId="106" xfId="0" applyNumberFormat="1" applyFont="1" applyBorder="1" applyAlignment="1">
      <alignment horizontal="center" vertical="center"/>
    </xf>
    <xf numFmtId="49" fontId="115" fillId="0" borderId="0" xfId="0" applyNumberFormat="1" applyFont="1" applyAlignment="1">
      <alignment horizontal="center" vertical="center" wrapText="1"/>
    </xf>
    <xf numFmtId="44" fontId="63" fillId="0" borderId="0" xfId="0" applyNumberFormat="1" applyFont="1"/>
    <xf numFmtId="10" fontId="38" fillId="0" borderId="0" xfId="0" applyNumberFormat="1" applyFont="1" applyAlignment="1">
      <alignment vertical="center"/>
    </xf>
    <xf numFmtId="0" fontId="25" fillId="33" borderId="3" xfId="43" applyFont="1" applyFill="1" applyBorder="1" applyAlignment="1">
      <alignment horizontal="center" vertical="center" wrapText="1"/>
    </xf>
    <xf numFmtId="0" fontId="25" fillId="33" borderId="3" xfId="43" applyFont="1" applyFill="1" applyBorder="1" applyAlignment="1">
      <alignment horizontal="left" vertical="center" wrapText="1"/>
    </xf>
    <xf numFmtId="4" fontId="126" fillId="33" borderId="3" xfId="43" applyNumberFormat="1" applyFont="1" applyFill="1" applyBorder="1" applyAlignment="1">
      <alignment horizontal="center" vertical="center" wrapText="1"/>
    </xf>
    <xf numFmtId="4" fontId="25" fillId="33" borderId="3" xfId="43" applyNumberFormat="1" applyFont="1" applyFill="1" applyBorder="1" applyAlignment="1">
      <alignment horizontal="center" vertical="center" wrapText="1"/>
    </xf>
    <xf numFmtId="4" fontId="42" fillId="0" borderId="3" xfId="43" applyNumberFormat="1" applyFont="1" applyBorder="1" applyAlignment="1">
      <alignment horizontal="center" vertical="center" wrapText="1"/>
    </xf>
    <xf numFmtId="43" fontId="38" fillId="0" borderId="3" xfId="1961" applyFont="1" applyFill="1" applyBorder="1" applyAlignment="1">
      <alignment horizontal="center" vertical="center" wrapText="1"/>
    </xf>
    <xf numFmtId="10" fontId="21" fillId="0" borderId="3" xfId="1961" applyNumberFormat="1" applyFont="1" applyFill="1" applyBorder="1" applyAlignment="1">
      <alignment horizontal="center" vertical="center"/>
    </xf>
    <xf numFmtId="2" fontId="21" fillId="0" borderId="3" xfId="1663" applyNumberFormat="1" applyFont="1" applyFill="1" applyBorder="1" applyAlignment="1">
      <alignment horizontal="center" vertical="center"/>
    </xf>
    <xf numFmtId="172" fontId="21" fillId="0" borderId="3" xfId="1663" applyNumberFormat="1" applyFont="1" applyFill="1" applyBorder="1" applyAlignment="1">
      <alignment horizontal="center" vertical="center"/>
    </xf>
    <xf numFmtId="0" fontId="38" fillId="0" borderId="2" xfId="902" applyFont="1" applyBorder="1" applyAlignment="1">
      <alignment horizontal="center" vertical="center" wrapText="1"/>
    </xf>
    <xf numFmtId="4" fontId="42" fillId="0" borderId="2" xfId="43" applyNumberFormat="1" applyFont="1" applyBorder="1" applyAlignment="1">
      <alignment horizontal="center" vertical="center" wrapText="1"/>
    </xf>
    <xf numFmtId="43" fontId="38" fillId="0" borderId="2" xfId="1961" applyFont="1" applyFill="1" applyBorder="1" applyAlignment="1">
      <alignment horizontal="center" vertical="center" wrapText="1"/>
    </xf>
    <xf numFmtId="10" fontId="21" fillId="0" borderId="2" xfId="1961" applyNumberFormat="1" applyFont="1" applyFill="1" applyBorder="1" applyAlignment="1">
      <alignment horizontal="center" vertical="center"/>
    </xf>
    <xf numFmtId="2" fontId="25" fillId="0" borderId="2" xfId="1663" applyNumberFormat="1" applyFont="1" applyFill="1" applyBorder="1" applyAlignment="1">
      <alignment horizontal="center" vertical="center"/>
    </xf>
    <xf numFmtId="44" fontId="25" fillId="0" borderId="2" xfId="1663" applyNumberFormat="1" applyFont="1" applyFill="1" applyBorder="1" applyAlignment="1">
      <alignment horizontal="center" vertical="center"/>
    </xf>
    <xf numFmtId="172" fontId="21" fillId="0" borderId="2" xfId="1663" applyNumberFormat="1" applyFont="1" applyFill="1" applyBorder="1" applyAlignment="1">
      <alignment horizontal="center" vertical="center"/>
    </xf>
    <xf numFmtId="0" fontId="18" fillId="58" borderId="108" xfId="0" applyFont="1" applyFill="1" applyBorder="1" applyAlignment="1">
      <alignment vertical="center"/>
    </xf>
    <xf numFmtId="0" fontId="18" fillId="58" borderId="109" xfId="0" applyFont="1" applyFill="1" applyBorder="1" applyAlignment="1">
      <alignment vertical="center"/>
    </xf>
    <xf numFmtId="0" fontId="18" fillId="58" borderId="110" xfId="0" applyFont="1" applyFill="1" applyBorder="1" applyAlignment="1">
      <alignment vertical="center"/>
    </xf>
    <xf numFmtId="0" fontId="19" fillId="0" borderId="111" xfId="0" applyFont="1" applyBorder="1" applyAlignment="1">
      <alignment vertical="center"/>
    </xf>
    <xf numFmtId="0" fontId="19" fillId="0" borderId="112" xfId="0" applyFont="1" applyBorder="1" applyAlignment="1">
      <alignment vertical="center"/>
    </xf>
    <xf numFmtId="0" fontId="19" fillId="0" borderId="113" xfId="0" applyFont="1" applyBorder="1" applyAlignment="1">
      <alignment vertical="center"/>
    </xf>
    <xf numFmtId="0" fontId="19" fillId="0" borderId="24" xfId="0" applyFont="1" applyBorder="1" applyAlignment="1">
      <alignment vertical="center"/>
    </xf>
    <xf numFmtId="0" fontId="19" fillId="0" borderId="25" xfId="0" applyFont="1" applyBorder="1" applyAlignment="1">
      <alignment vertical="center"/>
    </xf>
    <xf numFmtId="0" fontId="19" fillId="0" borderId="26" xfId="0" applyFont="1" applyBorder="1" applyAlignment="1">
      <alignment vertical="center"/>
    </xf>
    <xf numFmtId="0" fontId="19" fillId="0" borderId="27" xfId="0" applyFont="1" applyBorder="1" applyAlignment="1">
      <alignment vertical="center"/>
    </xf>
    <xf numFmtId="0" fontId="19" fillId="0" borderId="0" xfId="0" applyFont="1" applyAlignment="1">
      <alignment vertical="center"/>
    </xf>
    <xf numFmtId="0" fontId="19" fillId="0" borderId="28" xfId="0" applyFont="1" applyBorder="1" applyAlignment="1">
      <alignment vertical="center"/>
    </xf>
    <xf numFmtId="0" fontId="19" fillId="0" borderId="29" xfId="0" applyFont="1" applyBorder="1" applyAlignment="1">
      <alignment vertical="center"/>
    </xf>
    <xf numFmtId="0" fontId="19" fillId="0" borderId="30" xfId="0" applyFont="1" applyBorder="1" applyAlignment="1">
      <alignment vertical="center"/>
    </xf>
    <xf numFmtId="0" fontId="19" fillId="0" borderId="31" xfId="0" applyFont="1" applyBorder="1" applyAlignment="1">
      <alignment vertical="center"/>
    </xf>
    <xf numFmtId="0" fontId="18" fillId="0" borderId="66" xfId="0" applyFont="1" applyBorder="1" applyAlignment="1">
      <alignment vertical="center"/>
    </xf>
    <xf numFmtId="0" fontId="18" fillId="0" borderId="67" xfId="0" applyFont="1" applyBorder="1" applyAlignment="1">
      <alignment vertical="center"/>
    </xf>
    <xf numFmtId="0" fontId="18" fillId="0" borderId="68" xfId="0" applyFont="1" applyBorder="1" applyAlignment="1">
      <alignment vertical="center"/>
    </xf>
    <xf numFmtId="0" fontId="19" fillId="0" borderId="32" xfId="0" applyFont="1" applyBorder="1" applyAlignment="1">
      <alignment vertical="center"/>
    </xf>
    <xf numFmtId="0" fontId="19" fillId="0" borderId="33" xfId="0" applyFont="1" applyBorder="1" applyAlignment="1">
      <alignment vertical="center"/>
    </xf>
    <xf numFmtId="0" fontId="19" fillId="0" borderId="34" xfId="0" applyFont="1" applyBorder="1" applyAlignment="1">
      <alignment vertical="center"/>
    </xf>
    <xf numFmtId="0" fontId="18" fillId="58" borderId="71" xfId="0" applyFont="1" applyFill="1" applyBorder="1" applyAlignment="1">
      <alignment vertical="center"/>
    </xf>
    <xf numFmtId="0" fontId="18" fillId="58" borderId="72" xfId="0" applyFont="1" applyFill="1" applyBorder="1" applyAlignment="1">
      <alignment vertical="center"/>
    </xf>
    <xf numFmtId="0" fontId="18" fillId="58" borderId="73" xfId="0" applyFont="1" applyFill="1" applyBorder="1" applyAlignment="1">
      <alignment vertical="center"/>
    </xf>
    <xf numFmtId="49" fontId="61" fillId="0" borderId="3" xfId="4892" applyNumberFormat="1" applyFont="1" applyBorder="1" applyAlignment="1">
      <alignment horizontal="left" vertical="center"/>
    </xf>
    <xf numFmtId="49" fontId="61" fillId="0" borderId="87" xfId="4892" applyNumberFormat="1" applyFont="1" applyBorder="1" applyAlignment="1">
      <alignment horizontal="left" vertical="center"/>
    </xf>
    <xf numFmtId="0" fontId="61" fillId="57" borderId="27" xfId="4892" applyFont="1" applyFill="1" applyBorder="1" applyAlignment="1">
      <alignment horizontal="left" vertical="center" wrapText="1"/>
    </xf>
    <xf numFmtId="0" fontId="61" fillId="57" borderId="0" xfId="4892" applyFont="1" applyFill="1" applyAlignment="1">
      <alignment horizontal="left" vertical="center" wrapText="1"/>
    </xf>
    <xf numFmtId="0" fontId="51" fillId="0" borderId="0" xfId="0" applyFont="1" applyAlignment="1">
      <alignment horizontal="center" vertical="center" wrapText="1"/>
    </xf>
    <xf numFmtId="0" fontId="51" fillId="0" borderId="0" xfId="0" applyFont="1" applyAlignment="1">
      <alignment horizontal="center" vertical="center"/>
    </xf>
    <xf numFmtId="0" fontId="55" fillId="57" borderId="27" xfId="1664" applyFont="1" applyFill="1" applyBorder="1" applyAlignment="1">
      <alignment horizontal="center"/>
    </xf>
    <xf numFmtId="0" fontId="55" fillId="57" borderId="0" xfId="1664" applyFont="1" applyFill="1" applyAlignment="1">
      <alignment horizontal="center"/>
    </xf>
    <xf numFmtId="0" fontId="55" fillId="57" borderId="28" xfId="1664" applyFont="1" applyFill="1" applyBorder="1" applyAlignment="1">
      <alignment horizontal="center"/>
    </xf>
    <xf numFmtId="0" fontId="55" fillId="57" borderId="27" xfId="1664" applyFont="1" applyFill="1" applyBorder="1" applyAlignment="1">
      <alignment horizontal="center" wrapText="1"/>
    </xf>
    <xf numFmtId="0" fontId="55" fillId="57" borderId="0" xfId="1664" applyFont="1" applyFill="1" applyAlignment="1">
      <alignment horizontal="center" wrapText="1"/>
    </xf>
    <xf numFmtId="0" fontId="55" fillId="57" borderId="28" xfId="1664" applyFont="1" applyFill="1" applyBorder="1" applyAlignment="1">
      <alignment horizontal="center" wrapText="1"/>
    </xf>
    <xf numFmtId="0" fontId="56" fillId="57" borderId="27" xfId="4892" applyFont="1" applyFill="1" applyBorder="1" applyAlignment="1">
      <alignment horizontal="center"/>
    </xf>
    <xf numFmtId="0" fontId="56" fillId="57" borderId="0" xfId="4892" applyFont="1" applyFill="1" applyAlignment="1">
      <alignment horizontal="center"/>
    </xf>
    <xf numFmtId="0" fontId="56" fillId="57" borderId="28" xfId="4892" applyFont="1" applyFill="1" applyBorder="1" applyAlignment="1">
      <alignment horizontal="center"/>
    </xf>
    <xf numFmtId="49" fontId="61" fillId="0" borderId="91" xfId="4892" applyNumberFormat="1" applyFont="1" applyBorder="1" applyAlignment="1">
      <alignment horizontal="left" vertical="center"/>
    </xf>
    <xf numFmtId="49" fontId="61" fillId="0" borderId="92" xfId="4892" applyNumberFormat="1" applyFont="1" applyBorder="1" applyAlignment="1">
      <alignment horizontal="left" vertical="center"/>
    </xf>
    <xf numFmtId="49" fontId="61" fillId="0" borderId="42" xfId="4892" applyNumberFormat="1" applyFont="1" applyBorder="1" applyAlignment="1">
      <alignment horizontal="left" vertical="top" wrapText="1"/>
    </xf>
    <xf numFmtId="49" fontId="61" fillId="0" borderId="98" xfId="4892" applyNumberFormat="1" applyFont="1" applyBorder="1" applyAlignment="1">
      <alignment horizontal="left" vertical="top" wrapText="1"/>
    </xf>
    <xf numFmtId="49" fontId="61" fillId="0" borderId="3" xfId="4892" applyNumberFormat="1" applyFont="1" applyBorder="1" applyAlignment="1">
      <alignment horizontal="left" vertical="center" wrapText="1"/>
    </xf>
    <xf numFmtId="49" fontId="61" fillId="0" borderId="3" xfId="4892" applyNumberFormat="1" applyFont="1" applyBorder="1" applyAlignment="1">
      <alignment horizontal="left" vertical="top" wrapText="1"/>
    </xf>
    <xf numFmtId="49" fontId="61" fillId="0" borderId="87" xfId="4892" applyNumberFormat="1" applyFont="1" applyBorder="1" applyAlignment="1">
      <alignment horizontal="left" vertical="top" wrapText="1"/>
    </xf>
    <xf numFmtId="14" fontId="61" fillId="0" borderId="3" xfId="4892" applyNumberFormat="1" applyFont="1" applyBorder="1" applyAlignment="1">
      <alignment horizontal="left" vertical="top" wrapText="1"/>
    </xf>
    <xf numFmtId="0" fontId="66" fillId="0" borderId="87" xfId="4892" applyFont="1" applyBorder="1" applyAlignment="1">
      <alignment vertical="top"/>
    </xf>
    <xf numFmtId="0" fontId="61" fillId="0" borderId="25" xfId="4892" applyFont="1" applyBorder="1" applyAlignment="1">
      <alignment horizontal="center" vertical="center" wrapText="1"/>
    </xf>
    <xf numFmtId="0" fontId="61" fillId="0" borderId="25" xfId="4892" applyFont="1" applyBorder="1" applyAlignment="1">
      <alignment horizontal="center" vertical="center"/>
    </xf>
    <xf numFmtId="17" fontId="61" fillId="0" borderId="3" xfId="4892" applyNumberFormat="1" applyFont="1" applyBorder="1" applyAlignment="1">
      <alignment horizontal="left" vertical="top"/>
    </xf>
    <xf numFmtId="17" fontId="61" fillId="0" borderId="87" xfId="4892" applyNumberFormat="1" applyFont="1" applyBorder="1" applyAlignment="1">
      <alignment horizontal="left" vertical="top"/>
    </xf>
    <xf numFmtId="0" fontId="61" fillId="57" borderId="33" xfId="4892" applyFont="1" applyFill="1" applyBorder="1" applyAlignment="1">
      <alignment horizontal="justify" vertical="center" wrapText="1"/>
    </xf>
    <xf numFmtId="0" fontId="61" fillId="57" borderId="34" xfId="4892" applyFont="1" applyFill="1" applyBorder="1" applyAlignment="1">
      <alignment horizontal="justify" vertical="center" wrapText="1"/>
    </xf>
    <xf numFmtId="0" fontId="61" fillId="0" borderId="42" xfId="4892" applyFont="1" applyBorder="1" applyAlignment="1">
      <alignment horizontal="left" vertical="top" wrapText="1"/>
    </xf>
    <xf numFmtId="0" fontId="61" fillId="0" borderId="98" xfId="4892" applyFont="1" applyBorder="1" applyAlignment="1">
      <alignment horizontal="left" vertical="top" wrapText="1"/>
    </xf>
    <xf numFmtId="17" fontId="61" fillId="0" borderId="3" xfId="4892" applyNumberFormat="1" applyFont="1" applyBorder="1" applyAlignment="1">
      <alignment horizontal="left" vertical="center"/>
    </xf>
    <xf numFmtId="17" fontId="61" fillId="0" borderId="87" xfId="4892" applyNumberFormat="1" applyFont="1" applyBorder="1" applyAlignment="1">
      <alignment horizontal="left" vertical="center"/>
    </xf>
    <xf numFmtId="0" fontId="64" fillId="57" borderId="24" xfId="4892" applyFont="1" applyFill="1" applyBorder="1" applyAlignment="1">
      <alignment horizontal="left" vertical="center"/>
    </xf>
    <xf numFmtId="0" fontId="64" fillId="57" borderId="25" xfId="4892" applyFont="1" applyFill="1" applyBorder="1" applyAlignment="1">
      <alignment horizontal="left" vertical="center"/>
    </xf>
    <xf numFmtId="0" fontId="64" fillId="57" borderId="26" xfId="4892" applyFont="1" applyFill="1" applyBorder="1" applyAlignment="1">
      <alignment horizontal="left" vertical="center"/>
    </xf>
    <xf numFmtId="0" fontId="55" fillId="57" borderId="29" xfId="4892" applyFont="1" applyFill="1" applyBorder="1" applyAlignment="1">
      <alignment horizontal="left" vertical="center"/>
    </xf>
    <xf numFmtId="0" fontId="55" fillId="57" borderId="30" xfId="4892" applyFont="1" applyFill="1" applyBorder="1" applyAlignment="1">
      <alignment horizontal="left" vertical="center"/>
    </xf>
    <xf numFmtId="0" fontId="60" fillId="0" borderId="0" xfId="0" applyFont="1" applyAlignment="1">
      <alignment horizontal="center" vertical="center" wrapText="1"/>
    </xf>
    <xf numFmtId="0" fontId="60" fillId="0" borderId="35" xfId="0" applyFont="1" applyBorder="1" applyAlignment="1">
      <alignment horizontal="center" vertical="center" wrapText="1"/>
    </xf>
    <xf numFmtId="0" fontId="61" fillId="0" borderId="0" xfId="0" applyFont="1" applyAlignment="1">
      <alignment horizontal="center" vertical="center" wrapText="1"/>
    </xf>
    <xf numFmtId="0" fontId="78" fillId="0" borderId="0" xfId="0" applyFont="1" applyAlignment="1">
      <alignment horizontal="center" vertical="top" wrapText="1"/>
    </xf>
    <xf numFmtId="0" fontId="73" fillId="0" borderId="0" xfId="0" applyFont="1" applyAlignment="1">
      <alignment horizontal="center"/>
    </xf>
    <xf numFmtId="49" fontId="61" fillId="0" borderId="0" xfId="0" applyNumberFormat="1" applyFont="1" applyAlignment="1">
      <alignment horizontal="left" vertical="center"/>
    </xf>
    <xf numFmtId="0" fontId="61" fillId="0" borderId="0" xfId="0" applyFont="1" applyAlignment="1">
      <alignment horizontal="left" vertical="center"/>
    </xf>
    <xf numFmtId="0" fontId="61" fillId="0" borderId="0" xfId="0" applyFont="1" applyAlignment="1">
      <alignment horizontal="center" vertical="top" wrapText="1"/>
    </xf>
    <xf numFmtId="0" fontId="78" fillId="0" borderId="0" xfId="0" applyFont="1" applyAlignment="1">
      <alignment horizontal="center" vertical="top"/>
    </xf>
    <xf numFmtId="49" fontId="61" fillId="0" borderId="0" xfId="0" applyNumberFormat="1" applyFont="1" applyAlignment="1">
      <alignment horizontal="left" vertical="center" wrapText="1"/>
    </xf>
    <xf numFmtId="0" fontId="0" fillId="0" borderId="2" xfId="0" applyBorder="1" applyAlignment="1">
      <alignment horizontal="center" vertical="center" wrapText="1"/>
    </xf>
    <xf numFmtId="0" fontId="73" fillId="0" borderId="0" xfId="0" applyFont="1" applyAlignment="1">
      <alignment horizontal="center" vertical="center"/>
    </xf>
    <xf numFmtId="0" fontId="21" fillId="0" borderId="2" xfId="42" applyNumberFormat="1" applyFont="1" applyBorder="1" applyAlignment="1">
      <alignment horizontal="center" vertical="center" wrapText="1"/>
      <protection locked="0"/>
    </xf>
    <xf numFmtId="49" fontId="61" fillId="0" borderId="0" xfId="0" applyNumberFormat="1" applyFont="1" applyAlignment="1">
      <alignment horizontal="left" vertical="top" wrapText="1"/>
    </xf>
    <xf numFmtId="0" fontId="22" fillId="0" borderId="3" xfId="1057" applyFont="1" applyBorder="1" applyAlignment="1">
      <alignment horizontal="center" vertical="center" wrapText="1"/>
    </xf>
    <xf numFmtId="0" fontId="22" fillId="0" borderId="3" xfId="1057" applyFont="1" applyBorder="1" applyAlignment="1">
      <alignment horizontal="center" vertical="center"/>
    </xf>
    <xf numFmtId="7" fontId="25" fillId="0" borderId="44" xfId="1401" applyNumberFormat="1" applyFont="1" applyFill="1" applyBorder="1" applyAlignment="1">
      <alignment horizontal="center" vertical="center"/>
    </xf>
    <xf numFmtId="7" fontId="25" fillId="0" borderId="93" xfId="1401" applyNumberFormat="1" applyFont="1" applyFill="1" applyBorder="1" applyAlignment="1">
      <alignment horizontal="center" vertical="center"/>
    </xf>
    <xf numFmtId="7" fontId="25" fillId="0" borderId="107" xfId="1401" applyNumberFormat="1" applyFont="1" applyFill="1" applyBorder="1" applyAlignment="1">
      <alignment horizontal="center" vertical="center"/>
    </xf>
    <xf numFmtId="0" fontId="22" fillId="33" borderId="42" xfId="42" applyNumberFormat="1" applyFont="1" applyFill="1" applyBorder="1" applyAlignment="1" applyProtection="1">
      <alignment horizontal="center" vertical="center" wrapText="1"/>
    </xf>
    <xf numFmtId="0" fontId="22" fillId="33" borderId="43" xfId="42" applyNumberFormat="1" applyFont="1" applyFill="1" applyBorder="1" applyAlignment="1" applyProtection="1">
      <alignment horizontal="center" vertical="center" wrapText="1"/>
    </xf>
    <xf numFmtId="0" fontId="22" fillId="33" borderId="53" xfId="42" applyNumberFormat="1" applyFont="1" applyFill="1" applyBorder="1" applyAlignment="1" applyProtection="1">
      <alignment horizontal="center" vertical="center" wrapText="1"/>
    </xf>
    <xf numFmtId="10" fontId="21" fillId="0" borderId="42" xfId="1187" applyNumberFormat="1" applyFont="1" applyFill="1" applyBorder="1" applyAlignment="1">
      <alignment horizontal="center" vertical="center"/>
    </xf>
    <xf numFmtId="10" fontId="21" fillId="0" borderId="43" xfId="1187" applyNumberFormat="1" applyFont="1" applyFill="1" applyBorder="1" applyAlignment="1">
      <alignment horizontal="center" vertical="center"/>
    </xf>
    <xf numFmtId="10" fontId="21" fillId="0" borderId="53" xfId="1187" applyNumberFormat="1" applyFont="1" applyFill="1" applyBorder="1" applyAlignment="1">
      <alignment horizontal="center" vertical="center"/>
    </xf>
    <xf numFmtId="0" fontId="21" fillId="82" borderId="42" xfId="1057" applyFill="1" applyBorder="1" applyAlignment="1">
      <alignment horizontal="center" vertical="center"/>
    </xf>
    <xf numFmtId="0" fontId="21" fillId="82" borderId="43" xfId="1057" applyFill="1" applyBorder="1" applyAlignment="1">
      <alignment horizontal="center" vertical="center"/>
    </xf>
    <xf numFmtId="0" fontId="21" fillId="82" borderId="53" xfId="1057" applyFill="1" applyBorder="1" applyAlignment="1">
      <alignment horizontal="center" vertical="center"/>
    </xf>
    <xf numFmtId="191" fontId="21" fillId="0" borderId="42" xfId="1057" applyNumberFormat="1" applyBorder="1" applyAlignment="1">
      <alignment horizontal="center" vertical="center" wrapText="1"/>
    </xf>
    <xf numFmtId="191" fontId="21" fillId="0" borderId="43" xfId="1057" applyNumberFormat="1" applyBorder="1" applyAlignment="1">
      <alignment horizontal="center" vertical="center" wrapText="1"/>
    </xf>
    <xf numFmtId="191" fontId="21" fillId="0" borderId="53" xfId="1057" applyNumberFormat="1" applyBorder="1" applyAlignment="1">
      <alignment horizontal="center" vertical="center" wrapText="1"/>
    </xf>
    <xf numFmtId="0" fontId="61" fillId="0" borderId="0" xfId="0" applyFont="1" applyAlignment="1">
      <alignment horizontal="left" vertical="center" wrapText="1"/>
    </xf>
    <xf numFmtId="49" fontId="22" fillId="33" borderId="3" xfId="42" applyNumberFormat="1" applyFont="1" applyFill="1" applyBorder="1" applyAlignment="1" applyProtection="1">
      <alignment horizontal="center" vertical="center" wrapText="1"/>
    </xf>
    <xf numFmtId="0" fontId="22" fillId="33" borderId="3" xfId="42" applyNumberFormat="1" applyFont="1" applyFill="1" applyBorder="1" applyAlignment="1" applyProtection="1">
      <alignment horizontal="center" vertical="center" wrapText="1"/>
    </xf>
    <xf numFmtId="4" fontId="81" fillId="33" borderId="42" xfId="0" applyNumberFormat="1" applyFont="1" applyFill="1" applyBorder="1" applyAlignment="1">
      <alignment horizontal="center" vertical="center" wrapText="1"/>
    </xf>
    <xf numFmtId="4" fontId="81" fillId="33" borderId="43" xfId="0" applyNumberFormat="1" applyFont="1" applyFill="1" applyBorder="1" applyAlignment="1">
      <alignment horizontal="center" vertical="center" wrapText="1"/>
    </xf>
    <xf numFmtId="4" fontId="81" fillId="33" borderId="53" xfId="0" applyNumberFormat="1" applyFont="1" applyFill="1" applyBorder="1" applyAlignment="1">
      <alignment horizontal="center" vertical="center" wrapText="1"/>
    </xf>
    <xf numFmtId="7" fontId="25" fillId="0" borderId="44" xfId="1401" applyNumberFormat="1" applyFont="1" applyFill="1" applyBorder="1" applyAlignment="1">
      <alignment horizontal="center" vertical="center" wrapText="1"/>
    </xf>
    <xf numFmtId="7" fontId="25" fillId="0" borderId="93" xfId="1401" applyNumberFormat="1" applyFont="1" applyFill="1" applyBorder="1" applyAlignment="1">
      <alignment horizontal="center" vertical="center" wrapText="1"/>
    </xf>
    <xf numFmtId="7" fontId="25" fillId="0" borderId="107" xfId="1401" applyNumberFormat="1" applyFont="1" applyFill="1" applyBorder="1" applyAlignment="1">
      <alignment horizontal="center" vertical="center" wrapText="1"/>
    </xf>
    <xf numFmtId="0" fontId="21" fillId="0" borderId="42" xfId="1057" applyBorder="1" applyAlignment="1">
      <alignment horizontal="center" vertical="center"/>
    </xf>
    <xf numFmtId="0" fontId="21" fillId="0" borderId="43" xfId="1057" applyBorder="1" applyAlignment="1">
      <alignment horizontal="center" vertical="center"/>
    </xf>
    <xf numFmtId="0" fontId="21" fillId="0" borderId="53" xfId="1057" applyBorder="1" applyAlignment="1">
      <alignment horizontal="center" vertical="center"/>
    </xf>
    <xf numFmtId="4" fontId="21" fillId="0" borderId="42" xfId="1057" applyNumberFormat="1" applyBorder="1" applyAlignment="1">
      <alignment horizontal="center" vertical="center" wrapText="1"/>
    </xf>
    <xf numFmtId="4" fontId="21" fillId="0" borderId="43" xfId="1057" applyNumberFormat="1" applyBorder="1" applyAlignment="1">
      <alignment horizontal="center" vertical="center" wrapText="1"/>
    </xf>
    <xf numFmtId="4" fontId="21" fillId="0" borderId="53" xfId="1057" applyNumberFormat="1" applyBorder="1" applyAlignment="1">
      <alignment horizontal="center" vertical="center" wrapText="1"/>
    </xf>
    <xf numFmtId="10" fontId="81" fillId="0" borderId="42" xfId="1187" applyNumberFormat="1" applyFont="1" applyFill="1" applyBorder="1" applyAlignment="1">
      <alignment horizontal="center" vertical="center" wrapText="1"/>
    </xf>
    <xf numFmtId="10" fontId="81" fillId="0" borderId="43" xfId="1187" applyNumberFormat="1" applyFont="1" applyFill="1" applyBorder="1" applyAlignment="1">
      <alignment horizontal="center" vertical="center" wrapText="1"/>
    </xf>
    <xf numFmtId="10" fontId="81" fillId="0" borderId="53" xfId="1187" applyNumberFormat="1" applyFont="1" applyFill="1" applyBorder="1" applyAlignment="1">
      <alignment horizontal="center" vertical="center" wrapText="1"/>
    </xf>
    <xf numFmtId="191" fontId="81" fillId="0" borderId="42" xfId="1057" applyNumberFormat="1" applyFont="1" applyBorder="1" applyAlignment="1">
      <alignment horizontal="center" vertical="center"/>
    </xf>
    <xf numFmtId="191" fontId="81" fillId="0" borderId="43" xfId="1057" applyNumberFormat="1" applyFont="1" applyBorder="1" applyAlignment="1">
      <alignment horizontal="center" vertical="center"/>
    </xf>
    <xf numFmtId="191" fontId="81" fillId="0" borderId="53" xfId="1057" applyNumberFormat="1" applyFont="1" applyBorder="1" applyAlignment="1">
      <alignment horizontal="center" vertical="center"/>
    </xf>
    <xf numFmtId="4" fontId="81" fillId="0" borderId="42" xfId="1057" applyNumberFormat="1" applyFont="1" applyBorder="1" applyAlignment="1">
      <alignment horizontal="center" vertical="center"/>
    </xf>
    <xf numFmtId="4" fontId="81" fillId="0" borderId="43" xfId="1057" applyNumberFormat="1" applyFont="1" applyBorder="1" applyAlignment="1">
      <alignment horizontal="center" vertical="center"/>
    </xf>
    <xf numFmtId="4" fontId="81" fillId="0" borderId="53" xfId="1057" applyNumberFormat="1" applyFont="1" applyBorder="1" applyAlignment="1">
      <alignment horizontal="center" vertical="center"/>
    </xf>
    <xf numFmtId="0" fontId="118" fillId="0" borderId="2" xfId="0" applyFont="1" applyBorder="1" applyAlignment="1">
      <alignment horizontal="center" vertical="center" wrapText="1"/>
    </xf>
    <xf numFmtId="0" fontId="86" fillId="57" borderId="0" xfId="0" applyFont="1" applyFill="1" applyAlignment="1">
      <alignment horizontal="left" vertical="center"/>
    </xf>
    <xf numFmtId="0" fontId="86" fillId="57" borderId="0" xfId="0" applyFont="1" applyFill="1" applyAlignment="1">
      <alignment horizontal="left" vertical="center" wrapText="1"/>
    </xf>
    <xf numFmtId="0" fontId="19" fillId="57" borderId="0" xfId="0" applyFont="1" applyFill="1" applyAlignment="1">
      <alignment horizontal="left" vertical="center"/>
    </xf>
    <xf numFmtId="0" fontId="18" fillId="57" borderId="0" xfId="0" applyFont="1" applyFill="1" applyAlignment="1">
      <alignment horizontal="center" vertical="center"/>
    </xf>
    <xf numFmtId="0" fontId="89" fillId="57" borderId="0" xfId="0" applyFont="1" applyFill="1" applyAlignment="1">
      <alignment horizontal="right" vertical="center"/>
    </xf>
    <xf numFmtId="0" fontId="92" fillId="57" borderId="0" xfId="0" applyFont="1" applyFill="1" applyAlignment="1">
      <alignment horizontal="right" vertical="center"/>
    </xf>
    <xf numFmtId="0" fontId="92" fillId="57" borderId="0" xfId="0" applyFont="1" applyFill="1" applyAlignment="1">
      <alignment vertical="center"/>
    </xf>
    <xf numFmtId="0" fontId="89" fillId="57" borderId="0" xfId="0" applyFont="1" applyFill="1" applyAlignment="1">
      <alignment horizontal="center" vertical="center"/>
    </xf>
    <xf numFmtId="0" fontId="92" fillId="57" borderId="0" xfId="0" applyFont="1" applyFill="1" applyAlignment="1">
      <alignment horizontal="left" vertical="center"/>
    </xf>
    <xf numFmtId="0" fontId="89" fillId="57" borderId="0" xfId="0" applyFont="1" applyFill="1" applyAlignment="1">
      <alignment horizontal="left" vertical="center"/>
    </xf>
    <xf numFmtId="0" fontId="90" fillId="57" borderId="0" xfId="0" applyFont="1" applyFill="1" applyAlignment="1">
      <alignment horizontal="center" vertical="center"/>
    </xf>
    <xf numFmtId="0" fontId="89" fillId="57" borderId="0" xfId="0" applyFont="1" applyFill="1" applyAlignment="1">
      <alignment horizontal="center" vertical="center" wrapText="1"/>
    </xf>
    <xf numFmtId="0" fontId="91" fillId="57" borderId="0" xfId="0" applyFont="1" applyFill="1" applyAlignment="1" applyProtection="1">
      <alignment horizontal="center" vertical="center"/>
      <protection locked="0"/>
    </xf>
    <xf numFmtId="0" fontId="90" fillId="57" borderId="105" xfId="0" applyFont="1" applyFill="1" applyBorder="1" applyAlignment="1">
      <alignment horizontal="center" vertical="center"/>
    </xf>
    <xf numFmtId="0" fontId="19" fillId="0" borderId="63" xfId="0" applyFont="1" applyBorder="1" applyAlignment="1">
      <alignment horizontal="center" vertical="center"/>
    </xf>
    <xf numFmtId="0" fontId="19" fillId="0" borderId="65" xfId="0" applyFont="1" applyBorder="1" applyAlignment="1">
      <alignment horizontal="center" vertical="center"/>
    </xf>
    <xf numFmtId="0" fontId="19" fillId="0" borderId="56" xfId="0" applyFont="1" applyBorder="1" applyAlignment="1">
      <alignment horizontal="center" vertical="center"/>
    </xf>
    <xf numFmtId="0" fontId="18" fillId="0" borderId="66" xfId="0" applyFont="1" applyBorder="1" applyAlignment="1">
      <alignment horizontal="right" vertical="center"/>
    </xf>
    <xf numFmtId="0" fontId="18" fillId="0" borderId="67" xfId="0" applyFont="1" applyBorder="1" applyAlignment="1">
      <alignment horizontal="right" vertical="center"/>
    </xf>
    <xf numFmtId="0" fontId="18" fillId="0" borderId="68" xfId="0" applyFont="1" applyBorder="1" applyAlignment="1">
      <alignment horizontal="right" vertical="center"/>
    </xf>
    <xf numFmtId="0" fontId="19" fillId="0" borderId="61" xfId="0" applyFont="1" applyBorder="1" applyAlignment="1">
      <alignment horizontal="center" vertical="center"/>
    </xf>
    <xf numFmtId="0" fontId="19" fillId="0" borderId="30" xfId="0" applyFont="1" applyBorder="1" applyAlignment="1">
      <alignment horizontal="center" vertical="center"/>
    </xf>
    <xf numFmtId="0" fontId="19" fillId="0" borderId="62" xfId="0" applyFont="1" applyBorder="1" applyAlignment="1">
      <alignment horizontal="center" vertical="center"/>
    </xf>
    <xf numFmtId="0" fontId="19" fillId="0" borderId="32" xfId="0" applyFont="1" applyBorder="1" applyAlignment="1">
      <alignment horizontal="left" vertical="center"/>
    </xf>
    <xf numFmtId="0" fontId="19" fillId="0" borderId="33" xfId="0" applyFont="1" applyBorder="1" applyAlignment="1">
      <alignment horizontal="left" vertical="center"/>
    </xf>
    <xf numFmtId="0" fontId="19" fillId="0" borderId="34" xfId="0" applyFont="1" applyBorder="1" applyAlignment="1">
      <alignment horizontal="left" vertical="center"/>
    </xf>
    <xf numFmtId="0" fontId="18" fillId="58" borderId="71" xfId="0" applyFont="1" applyFill="1" applyBorder="1" applyAlignment="1">
      <alignment horizontal="right" vertical="center"/>
    </xf>
    <xf numFmtId="0" fontId="18" fillId="58" borderId="72" xfId="0" applyFont="1" applyFill="1" applyBorder="1" applyAlignment="1">
      <alignment horizontal="right" vertical="center"/>
    </xf>
    <xf numFmtId="0" fontId="18" fillId="58" borderId="73" xfId="0" applyFont="1" applyFill="1" applyBorder="1" applyAlignment="1">
      <alignment horizontal="right" vertical="center"/>
    </xf>
    <xf numFmtId="0" fontId="19" fillId="0" borderId="24" xfId="0" applyFont="1" applyBorder="1" applyAlignment="1">
      <alignment horizontal="left" vertical="center"/>
    </xf>
    <xf numFmtId="0" fontId="19" fillId="0" borderId="25" xfId="0" applyFont="1" applyBorder="1" applyAlignment="1">
      <alignment horizontal="left" vertical="center"/>
    </xf>
    <xf numFmtId="0" fontId="19" fillId="0" borderId="26" xfId="0" applyFont="1" applyBorder="1" applyAlignment="1">
      <alignment horizontal="left" vertical="center"/>
    </xf>
    <xf numFmtId="0" fontId="19" fillId="0" borderId="27" xfId="0" applyFont="1" applyBorder="1" applyAlignment="1">
      <alignment horizontal="left" vertical="center"/>
    </xf>
    <xf numFmtId="0" fontId="19" fillId="0" borderId="0" xfId="0" applyFont="1" applyAlignment="1">
      <alignment horizontal="left" vertical="center"/>
    </xf>
    <xf numFmtId="0" fontId="19" fillId="0" borderId="28" xfId="0" applyFont="1" applyBorder="1" applyAlignment="1">
      <alignment horizontal="left" vertical="center"/>
    </xf>
    <xf numFmtId="0" fontId="19" fillId="0" borderId="29" xfId="0" applyFont="1" applyBorder="1" applyAlignment="1">
      <alignment horizontal="left" vertical="center"/>
    </xf>
    <xf numFmtId="0" fontId="19" fillId="0" borderId="30" xfId="0" applyFont="1" applyBorder="1" applyAlignment="1">
      <alignment horizontal="left" vertical="center"/>
    </xf>
    <xf numFmtId="0" fontId="19" fillId="0" borderId="31" xfId="0" applyFont="1" applyBorder="1" applyAlignment="1">
      <alignment horizontal="left" vertical="center"/>
    </xf>
    <xf numFmtId="0" fontId="18" fillId="58" borderId="59" xfId="0" applyFont="1" applyFill="1" applyBorder="1" applyAlignment="1">
      <alignment horizontal="center" vertical="center"/>
    </xf>
    <xf numFmtId="0" fontId="50" fillId="56" borderId="0" xfId="953" applyFont="1" applyFill="1" applyAlignment="1">
      <alignment horizontal="center" vertical="top"/>
    </xf>
    <xf numFmtId="0" fontId="17" fillId="0" borderId="0" xfId="799" applyFont="1" applyAlignment="1">
      <alignment horizontal="center" vertical="center"/>
    </xf>
    <xf numFmtId="0" fontId="26" fillId="0" borderId="0" xfId="953" applyFont="1" applyAlignment="1">
      <alignment horizontal="center" vertical="top"/>
    </xf>
    <xf numFmtId="0" fontId="69" fillId="0" borderId="0" xfId="0" applyFont="1" applyAlignment="1">
      <alignment horizontal="center" vertical="center" wrapText="1"/>
    </xf>
    <xf numFmtId="0" fontId="25" fillId="0" borderId="0" xfId="799" applyFont="1" applyAlignment="1">
      <alignment horizontal="center" vertical="center"/>
    </xf>
    <xf numFmtId="0" fontId="25" fillId="0" borderId="0" xfId="799" applyFont="1" applyAlignment="1">
      <alignment horizontal="center" vertical="center" wrapText="1"/>
    </xf>
    <xf numFmtId="0" fontId="25" fillId="0" borderId="0" xfId="799" applyFont="1" applyAlignment="1">
      <alignment horizontal="left" vertical="top" wrapText="1"/>
    </xf>
  </cellXfs>
  <cellStyles count="45498">
    <cellStyle name="20% - Accent1" xfId="2250" xr:uid="{00000000-0005-0000-0000-000000000000}"/>
    <cellStyle name="20% - Accent2" xfId="2251" xr:uid="{00000000-0005-0000-0000-000001000000}"/>
    <cellStyle name="20% - Accent3" xfId="2252" xr:uid="{00000000-0005-0000-0000-000002000000}"/>
    <cellStyle name="20% - Accent4" xfId="2253" xr:uid="{00000000-0005-0000-0000-000003000000}"/>
    <cellStyle name="20% - Accent5" xfId="2254" xr:uid="{00000000-0005-0000-0000-000004000000}"/>
    <cellStyle name="20% - Accent6" xfId="2255" xr:uid="{00000000-0005-0000-0000-000005000000}"/>
    <cellStyle name="20% - Ênfase1" xfId="1" builtinId="30" customBuiltin="1"/>
    <cellStyle name="20% - Ênfase1 10" xfId="47" xr:uid="{00000000-0005-0000-0000-000007000000}"/>
    <cellStyle name="20% - Ênfase1 10 10" xfId="23867" xr:uid="{00000000-0005-0000-0000-000008000000}"/>
    <cellStyle name="20% - Ênfase1 10 11" xfId="29955" xr:uid="{00000000-0005-0000-0000-000009000000}"/>
    <cellStyle name="20% - Ênfase1 10 12" xfId="36327" xr:uid="{00000000-0005-0000-0000-00000A000000}"/>
    <cellStyle name="20% - Ênfase1 10 13" xfId="18482" xr:uid="{00000000-0005-0000-0000-00000B000000}"/>
    <cellStyle name="20% - Ênfase1 10 14" xfId="8951" xr:uid="{00000000-0005-0000-0000-00000C000000}"/>
    <cellStyle name="20% - Ênfase1 10 15" xfId="38944" xr:uid="{00000000-0005-0000-0000-00000D000000}"/>
    <cellStyle name="20% - Ênfase1 10 2" xfId="48" xr:uid="{00000000-0005-0000-0000-00000E000000}"/>
    <cellStyle name="20% - Ênfase1 10 3" xfId="4072" xr:uid="{00000000-0005-0000-0000-00000F000000}"/>
    <cellStyle name="20% - Ênfase1 10 3 10" xfId="39291" xr:uid="{00000000-0005-0000-0000-000010000000}"/>
    <cellStyle name="20% - Ênfase1 10 3 2" xfId="5548" xr:uid="{00000000-0005-0000-0000-000011000000}"/>
    <cellStyle name="20% - Ênfase1 10 3 2 2" xfId="8086" xr:uid="{00000000-0005-0000-0000-000012000000}"/>
    <cellStyle name="20% - Ênfase1 10 3 2 2 2" xfId="16140" xr:uid="{00000000-0005-0000-0000-000013000000}"/>
    <cellStyle name="20% - Ênfase1 10 3 2 2 2 2" xfId="27614" xr:uid="{00000000-0005-0000-0000-000014000000}"/>
    <cellStyle name="20% - Ênfase1 10 3 2 2 3" xfId="34559" xr:uid="{00000000-0005-0000-0000-000015000000}"/>
    <cellStyle name="20% - Ênfase1 10 3 2 2 4" xfId="23086" xr:uid="{00000000-0005-0000-0000-000016000000}"/>
    <cellStyle name="20% - Ênfase1 10 3 2 2 5" xfId="11784" xr:uid="{00000000-0005-0000-0000-000017000000}"/>
    <cellStyle name="20% - Ênfase1 10 3 2 2 6" xfId="43652" xr:uid="{00000000-0005-0000-0000-000018000000}"/>
    <cellStyle name="20% - Ênfase1 10 3 2 3" xfId="13900" xr:uid="{00000000-0005-0000-0000-000019000000}"/>
    <cellStyle name="20% - Ênfase1 10 3 2 3 2" xfId="25375" xr:uid="{00000000-0005-0000-0000-00001A000000}"/>
    <cellStyle name="20% - Ênfase1 10 3 2 3 3" xfId="41931" xr:uid="{00000000-0005-0000-0000-00001B000000}"/>
    <cellStyle name="20% - Ênfase1 10 3 2 4" xfId="32474" xr:uid="{00000000-0005-0000-0000-00001C000000}"/>
    <cellStyle name="20% - Ênfase1 10 3 2 5" xfId="37631" xr:uid="{00000000-0005-0000-0000-00001D000000}"/>
    <cellStyle name="20% - Ênfase1 10 3 2 6" xfId="21001" xr:uid="{00000000-0005-0000-0000-00001E000000}"/>
    <cellStyle name="20% - Ênfase1 10 3 2 7" xfId="10063" xr:uid="{00000000-0005-0000-0000-00001F000000}"/>
    <cellStyle name="20% - Ênfase1 10 3 2 8" xfId="40056" xr:uid="{00000000-0005-0000-0000-000020000000}"/>
    <cellStyle name="20% - Ênfase1 10 3 3" xfId="7062" xr:uid="{00000000-0005-0000-0000-000021000000}"/>
    <cellStyle name="20% - Ênfase1 10 3 3 2" xfId="15116" xr:uid="{00000000-0005-0000-0000-000022000000}"/>
    <cellStyle name="20% - Ênfase1 10 3 3 2 2" xfId="26590" xr:uid="{00000000-0005-0000-0000-000023000000}"/>
    <cellStyle name="20% - Ênfase1 10 3 3 3" xfId="31450" xr:uid="{00000000-0005-0000-0000-000024000000}"/>
    <cellStyle name="20% - Ênfase1 10 3 3 4" xfId="19977" xr:uid="{00000000-0005-0000-0000-000025000000}"/>
    <cellStyle name="20% - Ênfase1 10 3 3 5" xfId="11019" xr:uid="{00000000-0005-0000-0000-000026000000}"/>
    <cellStyle name="20% - Ênfase1 10 3 3 6" xfId="42887" xr:uid="{00000000-0005-0000-0000-000027000000}"/>
    <cellStyle name="20% - Ênfase1 10 3 4" xfId="12904" xr:uid="{00000000-0005-0000-0000-000028000000}"/>
    <cellStyle name="20% - Ênfase1 10 3 4 2" xfId="33602" xr:uid="{00000000-0005-0000-0000-000029000000}"/>
    <cellStyle name="20% - Ênfase1 10 3 4 3" xfId="22129" xr:uid="{00000000-0005-0000-0000-00002A000000}"/>
    <cellStyle name="20% - Ênfase1 10 3 4 4" xfId="41099" xr:uid="{00000000-0005-0000-0000-00002B000000}"/>
    <cellStyle name="20% - Ênfase1 10 3 5" xfId="24380" xr:uid="{00000000-0005-0000-0000-00002C000000}"/>
    <cellStyle name="20% - Ênfase1 10 3 6" xfId="30302" xr:uid="{00000000-0005-0000-0000-00002D000000}"/>
    <cellStyle name="20% - Ênfase1 10 3 7" xfId="36674" xr:uid="{00000000-0005-0000-0000-00002E000000}"/>
    <cellStyle name="20% - Ênfase1 10 3 8" xfId="18829" xr:uid="{00000000-0005-0000-0000-00002F000000}"/>
    <cellStyle name="20% - Ênfase1 10 3 9" xfId="9298" xr:uid="{00000000-0005-0000-0000-000030000000}"/>
    <cellStyle name="20% - Ênfase1 10 4" xfId="3843" xr:uid="{00000000-0005-0000-0000-000031000000}"/>
    <cellStyle name="20% - Ênfase1 10 4 10" xfId="39164" xr:uid="{00000000-0005-0000-0000-000032000000}"/>
    <cellStyle name="20% - Ênfase1 10 4 2" xfId="5334" xr:uid="{00000000-0005-0000-0000-000033000000}"/>
    <cellStyle name="20% - Ênfase1 10 4 2 2" xfId="7872" xr:uid="{00000000-0005-0000-0000-000034000000}"/>
    <cellStyle name="20% - Ênfase1 10 4 2 2 2" xfId="15926" xr:uid="{00000000-0005-0000-0000-000035000000}"/>
    <cellStyle name="20% - Ênfase1 10 4 2 2 2 2" xfId="27400" xr:uid="{00000000-0005-0000-0000-000036000000}"/>
    <cellStyle name="20% - Ênfase1 10 4 2 2 3" xfId="34345" xr:uid="{00000000-0005-0000-0000-000037000000}"/>
    <cellStyle name="20% - Ênfase1 10 4 2 2 4" xfId="22872" xr:uid="{00000000-0005-0000-0000-000038000000}"/>
    <cellStyle name="20% - Ênfase1 10 4 2 2 5" xfId="11657" xr:uid="{00000000-0005-0000-0000-000039000000}"/>
    <cellStyle name="20% - Ênfase1 10 4 2 2 6" xfId="43525" xr:uid="{00000000-0005-0000-0000-00003A000000}"/>
    <cellStyle name="20% - Ênfase1 10 4 2 3" xfId="13686" xr:uid="{00000000-0005-0000-0000-00003B000000}"/>
    <cellStyle name="20% - Ênfase1 10 4 2 3 2" xfId="25161" xr:uid="{00000000-0005-0000-0000-00003C000000}"/>
    <cellStyle name="20% - Ênfase1 10 4 2 3 3" xfId="41804" xr:uid="{00000000-0005-0000-0000-00003D000000}"/>
    <cellStyle name="20% - Ênfase1 10 4 2 4" xfId="32260" xr:uid="{00000000-0005-0000-0000-00003E000000}"/>
    <cellStyle name="20% - Ênfase1 10 4 2 5" xfId="37417" xr:uid="{00000000-0005-0000-0000-00003F000000}"/>
    <cellStyle name="20% - Ênfase1 10 4 2 6" xfId="20787" xr:uid="{00000000-0005-0000-0000-000040000000}"/>
    <cellStyle name="20% - Ênfase1 10 4 2 7" xfId="9936" xr:uid="{00000000-0005-0000-0000-000041000000}"/>
    <cellStyle name="20% - Ênfase1 10 4 2 8" xfId="39929" xr:uid="{00000000-0005-0000-0000-000042000000}"/>
    <cellStyle name="20% - Ênfase1 10 4 3" xfId="6848" xr:uid="{00000000-0005-0000-0000-000043000000}"/>
    <cellStyle name="20% - Ênfase1 10 4 3 2" xfId="14902" xr:uid="{00000000-0005-0000-0000-000044000000}"/>
    <cellStyle name="20% - Ênfase1 10 4 3 2 2" xfId="26376" xr:uid="{00000000-0005-0000-0000-000045000000}"/>
    <cellStyle name="20% - Ênfase1 10 4 3 3" xfId="31236" xr:uid="{00000000-0005-0000-0000-000046000000}"/>
    <cellStyle name="20% - Ênfase1 10 4 3 4" xfId="19763" xr:uid="{00000000-0005-0000-0000-000047000000}"/>
    <cellStyle name="20% - Ênfase1 10 4 3 5" xfId="10892" xr:uid="{00000000-0005-0000-0000-000048000000}"/>
    <cellStyle name="20% - Ênfase1 10 4 3 6" xfId="42760" xr:uid="{00000000-0005-0000-0000-000049000000}"/>
    <cellStyle name="20% - Ênfase1 10 4 4" xfId="12775" xr:uid="{00000000-0005-0000-0000-00004A000000}"/>
    <cellStyle name="20% - Ênfase1 10 4 4 2" xfId="33475" xr:uid="{00000000-0005-0000-0000-00004B000000}"/>
    <cellStyle name="20% - Ênfase1 10 4 4 3" xfId="22002" xr:uid="{00000000-0005-0000-0000-00004C000000}"/>
    <cellStyle name="20% - Ênfase1 10 4 4 4" xfId="40885" xr:uid="{00000000-0005-0000-0000-00004D000000}"/>
    <cellStyle name="20% - Ênfase1 10 4 5" xfId="24251" xr:uid="{00000000-0005-0000-0000-00004E000000}"/>
    <cellStyle name="20% - Ênfase1 10 4 6" xfId="30175" xr:uid="{00000000-0005-0000-0000-00004F000000}"/>
    <cellStyle name="20% - Ênfase1 10 4 7" xfId="36547" xr:uid="{00000000-0005-0000-0000-000050000000}"/>
    <cellStyle name="20% - Ênfase1 10 4 8" xfId="18702" xr:uid="{00000000-0005-0000-0000-000051000000}"/>
    <cellStyle name="20% - Ênfase1 10 4 9" xfId="9171" xr:uid="{00000000-0005-0000-0000-000052000000}"/>
    <cellStyle name="20% - Ênfase1 10 5" xfId="4808" xr:uid="{00000000-0005-0000-0000-000053000000}"/>
    <cellStyle name="20% - Ênfase1 10 5 10" xfId="39618" xr:uid="{00000000-0005-0000-0000-000054000000}"/>
    <cellStyle name="20% - Ênfase1 10 5 2" xfId="5942" xr:uid="{00000000-0005-0000-0000-000055000000}"/>
    <cellStyle name="20% - Ênfase1 10 5 2 2" xfId="8480" xr:uid="{00000000-0005-0000-0000-000056000000}"/>
    <cellStyle name="20% - Ênfase1 10 5 2 2 2" xfId="16534" xr:uid="{00000000-0005-0000-0000-000057000000}"/>
    <cellStyle name="20% - Ênfase1 10 5 2 2 2 2" xfId="28008" xr:uid="{00000000-0005-0000-0000-000058000000}"/>
    <cellStyle name="20% - Ênfase1 10 5 2 2 3" xfId="34953" xr:uid="{00000000-0005-0000-0000-000059000000}"/>
    <cellStyle name="20% - Ênfase1 10 5 2 2 4" xfId="23480" xr:uid="{00000000-0005-0000-0000-00005A000000}"/>
    <cellStyle name="20% - Ênfase1 10 5 2 2 5" xfId="12111" xr:uid="{00000000-0005-0000-0000-00005B000000}"/>
    <cellStyle name="20% - Ênfase1 10 5 2 2 6" xfId="43979" xr:uid="{00000000-0005-0000-0000-00005C000000}"/>
    <cellStyle name="20% - Ênfase1 10 5 2 3" xfId="14294" xr:uid="{00000000-0005-0000-0000-00005D000000}"/>
    <cellStyle name="20% - Ênfase1 10 5 2 3 2" xfId="25769" xr:uid="{00000000-0005-0000-0000-00005E000000}"/>
    <cellStyle name="20% - Ênfase1 10 5 2 3 3" xfId="42258" xr:uid="{00000000-0005-0000-0000-00005F000000}"/>
    <cellStyle name="20% - Ênfase1 10 5 2 4" xfId="32868" xr:uid="{00000000-0005-0000-0000-000060000000}"/>
    <cellStyle name="20% - Ênfase1 10 5 2 5" xfId="38025" xr:uid="{00000000-0005-0000-0000-000061000000}"/>
    <cellStyle name="20% - Ênfase1 10 5 2 6" xfId="21395" xr:uid="{00000000-0005-0000-0000-000062000000}"/>
    <cellStyle name="20% - Ênfase1 10 5 2 7" xfId="10390" xr:uid="{00000000-0005-0000-0000-000063000000}"/>
    <cellStyle name="20% - Ênfase1 10 5 2 8" xfId="40383" xr:uid="{00000000-0005-0000-0000-000064000000}"/>
    <cellStyle name="20% - Ênfase1 10 5 3" xfId="7456" xr:uid="{00000000-0005-0000-0000-000065000000}"/>
    <cellStyle name="20% - Ênfase1 10 5 3 2" xfId="15510" xr:uid="{00000000-0005-0000-0000-000066000000}"/>
    <cellStyle name="20% - Ênfase1 10 5 3 2 2" xfId="26984" xr:uid="{00000000-0005-0000-0000-000067000000}"/>
    <cellStyle name="20% - Ênfase1 10 5 3 3" xfId="31844" xr:uid="{00000000-0005-0000-0000-000068000000}"/>
    <cellStyle name="20% - Ênfase1 10 5 3 4" xfId="20371" xr:uid="{00000000-0005-0000-0000-000069000000}"/>
    <cellStyle name="20% - Ênfase1 10 5 3 5" xfId="11346" xr:uid="{00000000-0005-0000-0000-00006A000000}"/>
    <cellStyle name="20% - Ênfase1 10 5 3 6" xfId="43214" xr:uid="{00000000-0005-0000-0000-00006B000000}"/>
    <cellStyle name="20% - Ênfase1 10 5 4" xfId="13269" xr:uid="{00000000-0005-0000-0000-00006C000000}"/>
    <cellStyle name="20% - Ênfase1 10 5 4 2" xfId="33929" xr:uid="{00000000-0005-0000-0000-00006D000000}"/>
    <cellStyle name="20% - Ênfase1 10 5 4 3" xfId="22456" xr:uid="{00000000-0005-0000-0000-00006E000000}"/>
    <cellStyle name="20% - Ênfase1 10 5 4 4" xfId="41493" xr:uid="{00000000-0005-0000-0000-00006F000000}"/>
    <cellStyle name="20% - Ênfase1 10 5 5" xfId="24745" xr:uid="{00000000-0005-0000-0000-000070000000}"/>
    <cellStyle name="20% - Ênfase1 10 5 6" xfId="30629" xr:uid="{00000000-0005-0000-0000-000071000000}"/>
    <cellStyle name="20% - Ênfase1 10 5 7" xfId="37001" xr:uid="{00000000-0005-0000-0000-000072000000}"/>
    <cellStyle name="20% - Ênfase1 10 5 8" xfId="19156" xr:uid="{00000000-0005-0000-0000-000073000000}"/>
    <cellStyle name="20% - Ênfase1 10 5 9" xfId="9625" xr:uid="{00000000-0005-0000-0000-000074000000}"/>
    <cellStyle name="20% - Ênfase1 10 6" xfId="6033" xr:uid="{00000000-0005-0000-0000-000075000000}"/>
    <cellStyle name="20% - Ênfase1 10 6 2" xfId="8571" xr:uid="{00000000-0005-0000-0000-000076000000}"/>
    <cellStyle name="20% - Ênfase1 10 6 2 2" xfId="16625" xr:uid="{00000000-0005-0000-0000-000077000000}"/>
    <cellStyle name="20% - Ênfase1 10 6 2 2 2" xfId="28099" xr:uid="{00000000-0005-0000-0000-000078000000}"/>
    <cellStyle name="20% - Ênfase1 10 6 2 3" xfId="32959" xr:uid="{00000000-0005-0000-0000-000079000000}"/>
    <cellStyle name="20% - Ênfase1 10 6 2 4" xfId="21486" xr:uid="{00000000-0005-0000-0000-00007A000000}"/>
    <cellStyle name="20% - Ênfase1 10 6 2 5" xfId="12202" xr:uid="{00000000-0005-0000-0000-00007B000000}"/>
    <cellStyle name="20% - Ênfase1 10 6 2 6" xfId="44070" xr:uid="{00000000-0005-0000-0000-00007C000000}"/>
    <cellStyle name="20% - Ênfase1 10 6 3" xfId="14385" xr:uid="{00000000-0005-0000-0000-00007D000000}"/>
    <cellStyle name="20% - Ênfase1 10 6 3 2" xfId="35044" xr:uid="{00000000-0005-0000-0000-00007E000000}"/>
    <cellStyle name="20% - Ênfase1 10 6 3 3" xfId="23571" xr:uid="{00000000-0005-0000-0000-00007F000000}"/>
    <cellStyle name="20% - Ênfase1 10 6 3 4" xfId="42349" xr:uid="{00000000-0005-0000-0000-000080000000}"/>
    <cellStyle name="20% - Ênfase1 10 6 4" xfId="25860" xr:uid="{00000000-0005-0000-0000-000081000000}"/>
    <cellStyle name="20% - Ênfase1 10 6 5" xfId="30720" xr:uid="{00000000-0005-0000-0000-000082000000}"/>
    <cellStyle name="20% - Ênfase1 10 6 6" xfId="38116" xr:uid="{00000000-0005-0000-0000-000083000000}"/>
    <cellStyle name="20% - Ênfase1 10 6 7" xfId="19247" xr:uid="{00000000-0005-0000-0000-000084000000}"/>
    <cellStyle name="20% - Ênfase1 10 6 8" xfId="10481" xr:uid="{00000000-0005-0000-0000-000085000000}"/>
    <cellStyle name="20% - Ênfase1 10 6 9" xfId="40474" xr:uid="{00000000-0005-0000-0000-000086000000}"/>
    <cellStyle name="20% - Ênfase1 10 7" xfId="4899" xr:uid="{00000000-0005-0000-0000-000087000000}"/>
    <cellStyle name="20% - Ênfase1 10 7 2" xfId="7547" xr:uid="{00000000-0005-0000-0000-000088000000}"/>
    <cellStyle name="20% - Ênfase1 10 7 2 2" xfId="15601" xr:uid="{00000000-0005-0000-0000-000089000000}"/>
    <cellStyle name="20% - Ênfase1 10 7 2 2 2" xfId="27075" xr:uid="{00000000-0005-0000-0000-00008A000000}"/>
    <cellStyle name="20% - Ênfase1 10 7 2 3" xfId="34020" xr:uid="{00000000-0005-0000-0000-00008B000000}"/>
    <cellStyle name="20% - Ênfase1 10 7 2 4" xfId="22547" xr:uid="{00000000-0005-0000-0000-00008C000000}"/>
    <cellStyle name="20% - Ênfase1 10 7 2 5" xfId="11437" xr:uid="{00000000-0005-0000-0000-00008D000000}"/>
    <cellStyle name="20% - Ênfase1 10 7 2 6" xfId="43305" xr:uid="{00000000-0005-0000-0000-00008E000000}"/>
    <cellStyle name="20% - Ênfase1 10 7 3" xfId="13360" xr:uid="{00000000-0005-0000-0000-00008F000000}"/>
    <cellStyle name="20% - Ênfase1 10 7 3 2" xfId="24836" xr:uid="{00000000-0005-0000-0000-000090000000}"/>
    <cellStyle name="20% - Ênfase1 10 7 3 3" xfId="41584" xr:uid="{00000000-0005-0000-0000-000091000000}"/>
    <cellStyle name="20% - Ênfase1 10 7 4" xfId="31935" xr:uid="{00000000-0005-0000-0000-000092000000}"/>
    <cellStyle name="20% - Ênfase1 10 7 5" xfId="37092" xr:uid="{00000000-0005-0000-0000-000093000000}"/>
    <cellStyle name="20% - Ênfase1 10 7 6" xfId="20462" xr:uid="{00000000-0005-0000-0000-000094000000}"/>
    <cellStyle name="20% - Ênfase1 10 7 7" xfId="9716" xr:uid="{00000000-0005-0000-0000-000095000000}"/>
    <cellStyle name="20% - Ênfase1 10 7 8" xfId="39709" xr:uid="{00000000-0005-0000-0000-000096000000}"/>
    <cellStyle name="20% - Ênfase1 10 8" xfId="6452" xr:uid="{00000000-0005-0000-0000-000097000000}"/>
    <cellStyle name="20% - Ênfase1 10 8 2" xfId="8880" xr:uid="{00000000-0005-0000-0000-000098000000}"/>
    <cellStyle name="20% - Ênfase1 10 8 2 2" xfId="26156" xr:uid="{00000000-0005-0000-0000-000099000000}"/>
    <cellStyle name="20% - Ênfase1 10 8 2 3" xfId="14682" xr:uid="{00000000-0005-0000-0000-00009A000000}"/>
    <cellStyle name="20% - Ênfase1 10 8 3" xfId="31016" xr:uid="{00000000-0005-0000-0000-00009B000000}"/>
    <cellStyle name="20% - Ênfase1 10 8 4" xfId="38426" xr:uid="{00000000-0005-0000-0000-00009C000000}"/>
    <cellStyle name="20% - Ênfase1 10 8 5" xfId="19543" xr:uid="{00000000-0005-0000-0000-00009D000000}"/>
    <cellStyle name="20% - Ênfase1 10 8 6" xfId="10672" xr:uid="{00000000-0005-0000-0000-00009E000000}"/>
    <cellStyle name="20% - Ênfase1 10 8 7" xfId="42540" xr:uid="{00000000-0005-0000-0000-00009F000000}"/>
    <cellStyle name="20% - Ênfase1 10 9" xfId="6523" xr:uid="{00000000-0005-0000-0000-0000A0000000}"/>
    <cellStyle name="20% - Ênfase1 10 9 2" xfId="33255" xr:uid="{00000000-0005-0000-0000-0000A1000000}"/>
    <cellStyle name="20% - Ênfase1 10 9 3" xfId="38508" xr:uid="{00000000-0005-0000-0000-0000A2000000}"/>
    <cellStyle name="20% - Ênfase1 10 9 4" xfId="21782" xr:uid="{00000000-0005-0000-0000-0000A3000000}"/>
    <cellStyle name="20% - Ênfase1 10 9 5" xfId="12393" xr:uid="{00000000-0005-0000-0000-0000A4000000}"/>
    <cellStyle name="20% - Ênfase1 10 9 6" xfId="40665" xr:uid="{00000000-0005-0000-0000-0000A5000000}"/>
    <cellStyle name="20% - Ênfase1 11" xfId="49" xr:uid="{00000000-0005-0000-0000-0000A6000000}"/>
    <cellStyle name="20% - Ênfase1 11 10" xfId="23868" xr:uid="{00000000-0005-0000-0000-0000A7000000}"/>
    <cellStyle name="20% - Ênfase1 11 11" xfId="29956" xr:uid="{00000000-0005-0000-0000-0000A8000000}"/>
    <cellStyle name="20% - Ênfase1 11 12" xfId="36328" xr:uid="{00000000-0005-0000-0000-0000A9000000}"/>
    <cellStyle name="20% - Ênfase1 11 13" xfId="18483" xr:uid="{00000000-0005-0000-0000-0000AA000000}"/>
    <cellStyle name="20% - Ênfase1 11 14" xfId="8952" xr:uid="{00000000-0005-0000-0000-0000AB000000}"/>
    <cellStyle name="20% - Ênfase1 11 15" xfId="38945" xr:uid="{00000000-0005-0000-0000-0000AC000000}"/>
    <cellStyle name="20% - Ênfase1 11 2" xfId="50" xr:uid="{00000000-0005-0000-0000-0000AD000000}"/>
    <cellStyle name="20% - Ênfase1 11 3" xfId="4073" xr:uid="{00000000-0005-0000-0000-0000AE000000}"/>
    <cellStyle name="20% - Ênfase1 11 3 10" xfId="39292" xr:uid="{00000000-0005-0000-0000-0000AF000000}"/>
    <cellStyle name="20% - Ênfase1 11 3 2" xfId="5549" xr:uid="{00000000-0005-0000-0000-0000B0000000}"/>
    <cellStyle name="20% - Ênfase1 11 3 2 2" xfId="8087" xr:uid="{00000000-0005-0000-0000-0000B1000000}"/>
    <cellStyle name="20% - Ênfase1 11 3 2 2 2" xfId="16141" xr:uid="{00000000-0005-0000-0000-0000B2000000}"/>
    <cellStyle name="20% - Ênfase1 11 3 2 2 2 2" xfId="27615" xr:uid="{00000000-0005-0000-0000-0000B3000000}"/>
    <cellStyle name="20% - Ênfase1 11 3 2 2 3" xfId="34560" xr:uid="{00000000-0005-0000-0000-0000B4000000}"/>
    <cellStyle name="20% - Ênfase1 11 3 2 2 4" xfId="23087" xr:uid="{00000000-0005-0000-0000-0000B5000000}"/>
    <cellStyle name="20% - Ênfase1 11 3 2 2 5" xfId="11785" xr:uid="{00000000-0005-0000-0000-0000B6000000}"/>
    <cellStyle name="20% - Ênfase1 11 3 2 2 6" xfId="43653" xr:uid="{00000000-0005-0000-0000-0000B7000000}"/>
    <cellStyle name="20% - Ênfase1 11 3 2 3" xfId="13901" xr:uid="{00000000-0005-0000-0000-0000B8000000}"/>
    <cellStyle name="20% - Ênfase1 11 3 2 3 2" xfId="25376" xr:uid="{00000000-0005-0000-0000-0000B9000000}"/>
    <cellStyle name="20% - Ênfase1 11 3 2 3 3" xfId="41932" xr:uid="{00000000-0005-0000-0000-0000BA000000}"/>
    <cellStyle name="20% - Ênfase1 11 3 2 4" xfId="32475" xr:uid="{00000000-0005-0000-0000-0000BB000000}"/>
    <cellStyle name="20% - Ênfase1 11 3 2 5" xfId="37632" xr:uid="{00000000-0005-0000-0000-0000BC000000}"/>
    <cellStyle name="20% - Ênfase1 11 3 2 6" xfId="21002" xr:uid="{00000000-0005-0000-0000-0000BD000000}"/>
    <cellStyle name="20% - Ênfase1 11 3 2 7" xfId="10064" xr:uid="{00000000-0005-0000-0000-0000BE000000}"/>
    <cellStyle name="20% - Ênfase1 11 3 2 8" xfId="40057" xr:uid="{00000000-0005-0000-0000-0000BF000000}"/>
    <cellStyle name="20% - Ênfase1 11 3 3" xfId="7063" xr:uid="{00000000-0005-0000-0000-0000C0000000}"/>
    <cellStyle name="20% - Ênfase1 11 3 3 2" xfId="15117" xr:uid="{00000000-0005-0000-0000-0000C1000000}"/>
    <cellStyle name="20% - Ênfase1 11 3 3 2 2" xfId="26591" xr:uid="{00000000-0005-0000-0000-0000C2000000}"/>
    <cellStyle name="20% - Ênfase1 11 3 3 3" xfId="31451" xr:uid="{00000000-0005-0000-0000-0000C3000000}"/>
    <cellStyle name="20% - Ênfase1 11 3 3 4" xfId="19978" xr:uid="{00000000-0005-0000-0000-0000C4000000}"/>
    <cellStyle name="20% - Ênfase1 11 3 3 5" xfId="11020" xr:uid="{00000000-0005-0000-0000-0000C5000000}"/>
    <cellStyle name="20% - Ênfase1 11 3 3 6" xfId="42888" xr:uid="{00000000-0005-0000-0000-0000C6000000}"/>
    <cellStyle name="20% - Ênfase1 11 3 4" xfId="12905" xr:uid="{00000000-0005-0000-0000-0000C7000000}"/>
    <cellStyle name="20% - Ênfase1 11 3 4 2" xfId="33603" xr:uid="{00000000-0005-0000-0000-0000C8000000}"/>
    <cellStyle name="20% - Ênfase1 11 3 4 3" xfId="22130" xr:uid="{00000000-0005-0000-0000-0000C9000000}"/>
    <cellStyle name="20% - Ênfase1 11 3 4 4" xfId="41100" xr:uid="{00000000-0005-0000-0000-0000CA000000}"/>
    <cellStyle name="20% - Ênfase1 11 3 5" xfId="24381" xr:uid="{00000000-0005-0000-0000-0000CB000000}"/>
    <cellStyle name="20% - Ênfase1 11 3 6" xfId="30303" xr:uid="{00000000-0005-0000-0000-0000CC000000}"/>
    <cellStyle name="20% - Ênfase1 11 3 7" xfId="36675" xr:uid="{00000000-0005-0000-0000-0000CD000000}"/>
    <cellStyle name="20% - Ênfase1 11 3 8" xfId="18830" xr:uid="{00000000-0005-0000-0000-0000CE000000}"/>
    <cellStyle name="20% - Ênfase1 11 3 9" xfId="9299" xr:uid="{00000000-0005-0000-0000-0000CF000000}"/>
    <cellStyle name="20% - Ênfase1 11 4" xfId="3844" xr:uid="{00000000-0005-0000-0000-0000D0000000}"/>
    <cellStyle name="20% - Ênfase1 11 4 10" xfId="39165" xr:uid="{00000000-0005-0000-0000-0000D1000000}"/>
    <cellStyle name="20% - Ênfase1 11 4 2" xfId="5335" xr:uid="{00000000-0005-0000-0000-0000D2000000}"/>
    <cellStyle name="20% - Ênfase1 11 4 2 2" xfId="7873" xr:uid="{00000000-0005-0000-0000-0000D3000000}"/>
    <cellStyle name="20% - Ênfase1 11 4 2 2 2" xfId="15927" xr:uid="{00000000-0005-0000-0000-0000D4000000}"/>
    <cellStyle name="20% - Ênfase1 11 4 2 2 2 2" xfId="27401" xr:uid="{00000000-0005-0000-0000-0000D5000000}"/>
    <cellStyle name="20% - Ênfase1 11 4 2 2 3" xfId="34346" xr:uid="{00000000-0005-0000-0000-0000D6000000}"/>
    <cellStyle name="20% - Ênfase1 11 4 2 2 4" xfId="22873" xr:uid="{00000000-0005-0000-0000-0000D7000000}"/>
    <cellStyle name="20% - Ênfase1 11 4 2 2 5" xfId="11658" xr:uid="{00000000-0005-0000-0000-0000D8000000}"/>
    <cellStyle name="20% - Ênfase1 11 4 2 2 6" xfId="43526" xr:uid="{00000000-0005-0000-0000-0000D9000000}"/>
    <cellStyle name="20% - Ênfase1 11 4 2 3" xfId="13687" xr:uid="{00000000-0005-0000-0000-0000DA000000}"/>
    <cellStyle name="20% - Ênfase1 11 4 2 3 2" xfId="25162" xr:uid="{00000000-0005-0000-0000-0000DB000000}"/>
    <cellStyle name="20% - Ênfase1 11 4 2 3 3" xfId="41805" xr:uid="{00000000-0005-0000-0000-0000DC000000}"/>
    <cellStyle name="20% - Ênfase1 11 4 2 4" xfId="32261" xr:uid="{00000000-0005-0000-0000-0000DD000000}"/>
    <cellStyle name="20% - Ênfase1 11 4 2 5" xfId="37418" xr:uid="{00000000-0005-0000-0000-0000DE000000}"/>
    <cellStyle name="20% - Ênfase1 11 4 2 6" xfId="20788" xr:uid="{00000000-0005-0000-0000-0000DF000000}"/>
    <cellStyle name="20% - Ênfase1 11 4 2 7" xfId="9937" xr:uid="{00000000-0005-0000-0000-0000E0000000}"/>
    <cellStyle name="20% - Ênfase1 11 4 2 8" xfId="39930" xr:uid="{00000000-0005-0000-0000-0000E1000000}"/>
    <cellStyle name="20% - Ênfase1 11 4 3" xfId="6849" xr:uid="{00000000-0005-0000-0000-0000E2000000}"/>
    <cellStyle name="20% - Ênfase1 11 4 3 2" xfId="14903" xr:uid="{00000000-0005-0000-0000-0000E3000000}"/>
    <cellStyle name="20% - Ênfase1 11 4 3 2 2" xfId="26377" xr:uid="{00000000-0005-0000-0000-0000E4000000}"/>
    <cellStyle name="20% - Ênfase1 11 4 3 3" xfId="31237" xr:uid="{00000000-0005-0000-0000-0000E5000000}"/>
    <cellStyle name="20% - Ênfase1 11 4 3 4" xfId="19764" xr:uid="{00000000-0005-0000-0000-0000E6000000}"/>
    <cellStyle name="20% - Ênfase1 11 4 3 5" xfId="10893" xr:uid="{00000000-0005-0000-0000-0000E7000000}"/>
    <cellStyle name="20% - Ênfase1 11 4 3 6" xfId="42761" xr:uid="{00000000-0005-0000-0000-0000E8000000}"/>
    <cellStyle name="20% - Ênfase1 11 4 4" xfId="12776" xr:uid="{00000000-0005-0000-0000-0000E9000000}"/>
    <cellStyle name="20% - Ênfase1 11 4 4 2" xfId="33476" xr:uid="{00000000-0005-0000-0000-0000EA000000}"/>
    <cellStyle name="20% - Ênfase1 11 4 4 3" xfId="22003" xr:uid="{00000000-0005-0000-0000-0000EB000000}"/>
    <cellStyle name="20% - Ênfase1 11 4 4 4" xfId="40886" xr:uid="{00000000-0005-0000-0000-0000EC000000}"/>
    <cellStyle name="20% - Ênfase1 11 4 5" xfId="24252" xr:uid="{00000000-0005-0000-0000-0000ED000000}"/>
    <cellStyle name="20% - Ênfase1 11 4 6" xfId="30176" xr:uid="{00000000-0005-0000-0000-0000EE000000}"/>
    <cellStyle name="20% - Ênfase1 11 4 7" xfId="36548" xr:uid="{00000000-0005-0000-0000-0000EF000000}"/>
    <cellStyle name="20% - Ênfase1 11 4 8" xfId="18703" xr:uid="{00000000-0005-0000-0000-0000F0000000}"/>
    <cellStyle name="20% - Ênfase1 11 4 9" xfId="9172" xr:uid="{00000000-0005-0000-0000-0000F1000000}"/>
    <cellStyle name="20% - Ênfase1 11 5" xfId="4809" xr:uid="{00000000-0005-0000-0000-0000F2000000}"/>
    <cellStyle name="20% - Ênfase1 11 5 10" xfId="39619" xr:uid="{00000000-0005-0000-0000-0000F3000000}"/>
    <cellStyle name="20% - Ênfase1 11 5 2" xfId="5943" xr:uid="{00000000-0005-0000-0000-0000F4000000}"/>
    <cellStyle name="20% - Ênfase1 11 5 2 2" xfId="8481" xr:uid="{00000000-0005-0000-0000-0000F5000000}"/>
    <cellStyle name="20% - Ênfase1 11 5 2 2 2" xfId="16535" xr:uid="{00000000-0005-0000-0000-0000F6000000}"/>
    <cellStyle name="20% - Ênfase1 11 5 2 2 2 2" xfId="28009" xr:uid="{00000000-0005-0000-0000-0000F7000000}"/>
    <cellStyle name="20% - Ênfase1 11 5 2 2 3" xfId="34954" xr:uid="{00000000-0005-0000-0000-0000F8000000}"/>
    <cellStyle name="20% - Ênfase1 11 5 2 2 4" xfId="23481" xr:uid="{00000000-0005-0000-0000-0000F9000000}"/>
    <cellStyle name="20% - Ênfase1 11 5 2 2 5" xfId="12112" xr:uid="{00000000-0005-0000-0000-0000FA000000}"/>
    <cellStyle name="20% - Ênfase1 11 5 2 2 6" xfId="43980" xr:uid="{00000000-0005-0000-0000-0000FB000000}"/>
    <cellStyle name="20% - Ênfase1 11 5 2 3" xfId="14295" xr:uid="{00000000-0005-0000-0000-0000FC000000}"/>
    <cellStyle name="20% - Ênfase1 11 5 2 3 2" xfId="25770" xr:uid="{00000000-0005-0000-0000-0000FD000000}"/>
    <cellStyle name="20% - Ênfase1 11 5 2 3 3" xfId="42259" xr:uid="{00000000-0005-0000-0000-0000FE000000}"/>
    <cellStyle name="20% - Ênfase1 11 5 2 4" xfId="32869" xr:uid="{00000000-0005-0000-0000-0000FF000000}"/>
    <cellStyle name="20% - Ênfase1 11 5 2 5" xfId="38026" xr:uid="{00000000-0005-0000-0000-000000010000}"/>
    <cellStyle name="20% - Ênfase1 11 5 2 6" xfId="21396" xr:uid="{00000000-0005-0000-0000-000001010000}"/>
    <cellStyle name="20% - Ênfase1 11 5 2 7" xfId="10391" xr:uid="{00000000-0005-0000-0000-000002010000}"/>
    <cellStyle name="20% - Ênfase1 11 5 2 8" xfId="40384" xr:uid="{00000000-0005-0000-0000-000003010000}"/>
    <cellStyle name="20% - Ênfase1 11 5 3" xfId="7457" xr:uid="{00000000-0005-0000-0000-000004010000}"/>
    <cellStyle name="20% - Ênfase1 11 5 3 2" xfId="15511" xr:uid="{00000000-0005-0000-0000-000005010000}"/>
    <cellStyle name="20% - Ênfase1 11 5 3 2 2" xfId="26985" xr:uid="{00000000-0005-0000-0000-000006010000}"/>
    <cellStyle name="20% - Ênfase1 11 5 3 3" xfId="31845" xr:uid="{00000000-0005-0000-0000-000007010000}"/>
    <cellStyle name="20% - Ênfase1 11 5 3 4" xfId="20372" xr:uid="{00000000-0005-0000-0000-000008010000}"/>
    <cellStyle name="20% - Ênfase1 11 5 3 5" xfId="11347" xr:uid="{00000000-0005-0000-0000-000009010000}"/>
    <cellStyle name="20% - Ênfase1 11 5 3 6" xfId="43215" xr:uid="{00000000-0005-0000-0000-00000A010000}"/>
    <cellStyle name="20% - Ênfase1 11 5 4" xfId="13270" xr:uid="{00000000-0005-0000-0000-00000B010000}"/>
    <cellStyle name="20% - Ênfase1 11 5 4 2" xfId="33930" xr:uid="{00000000-0005-0000-0000-00000C010000}"/>
    <cellStyle name="20% - Ênfase1 11 5 4 3" xfId="22457" xr:uid="{00000000-0005-0000-0000-00000D010000}"/>
    <cellStyle name="20% - Ênfase1 11 5 4 4" xfId="41494" xr:uid="{00000000-0005-0000-0000-00000E010000}"/>
    <cellStyle name="20% - Ênfase1 11 5 5" xfId="24746" xr:uid="{00000000-0005-0000-0000-00000F010000}"/>
    <cellStyle name="20% - Ênfase1 11 5 6" xfId="30630" xr:uid="{00000000-0005-0000-0000-000010010000}"/>
    <cellStyle name="20% - Ênfase1 11 5 7" xfId="37002" xr:uid="{00000000-0005-0000-0000-000011010000}"/>
    <cellStyle name="20% - Ênfase1 11 5 8" xfId="19157" xr:uid="{00000000-0005-0000-0000-000012010000}"/>
    <cellStyle name="20% - Ênfase1 11 5 9" xfId="9626" xr:uid="{00000000-0005-0000-0000-000013010000}"/>
    <cellStyle name="20% - Ênfase1 11 6" xfId="6034" xr:uid="{00000000-0005-0000-0000-000014010000}"/>
    <cellStyle name="20% - Ênfase1 11 6 2" xfId="8572" xr:uid="{00000000-0005-0000-0000-000015010000}"/>
    <cellStyle name="20% - Ênfase1 11 6 2 2" xfId="16626" xr:uid="{00000000-0005-0000-0000-000016010000}"/>
    <cellStyle name="20% - Ênfase1 11 6 2 2 2" xfId="28100" xr:uid="{00000000-0005-0000-0000-000017010000}"/>
    <cellStyle name="20% - Ênfase1 11 6 2 3" xfId="32960" xr:uid="{00000000-0005-0000-0000-000018010000}"/>
    <cellStyle name="20% - Ênfase1 11 6 2 4" xfId="21487" xr:uid="{00000000-0005-0000-0000-000019010000}"/>
    <cellStyle name="20% - Ênfase1 11 6 2 5" xfId="12203" xr:uid="{00000000-0005-0000-0000-00001A010000}"/>
    <cellStyle name="20% - Ênfase1 11 6 2 6" xfId="44071" xr:uid="{00000000-0005-0000-0000-00001B010000}"/>
    <cellStyle name="20% - Ênfase1 11 6 3" xfId="14386" xr:uid="{00000000-0005-0000-0000-00001C010000}"/>
    <cellStyle name="20% - Ênfase1 11 6 3 2" xfId="35045" xr:uid="{00000000-0005-0000-0000-00001D010000}"/>
    <cellStyle name="20% - Ênfase1 11 6 3 3" xfId="23572" xr:uid="{00000000-0005-0000-0000-00001E010000}"/>
    <cellStyle name="20% - Ênfase1 11 6 3 4" xfId="42350" xr:uid="{00000000-0005-0000-0000-00001F010000}"/>
    <cellStyle name="20% - Ênfase1 11 6 4" xfId="25861" xr:uid="{00000000-0005-0000-0000-000020010000}"/>
    <cellStyle name="20% - Ênfase1 11 6 5" xfId="30721" xr:uid="{00000000-0005-0000-0000-000021010000}"/>
    <cellStyle name="20% - Ênfase1 11 6 6" xfId="38117" xr:uid="{00000000-0005-0000-0000-000022010000}"/>
    <cellStyle name="20% - Ênfase1 11 6 7" xfId="19248" xr:uid="{00000000-0005-0000-0000-000023010000}"/>
    <cellStyle name="20% - Ênfase1 11 6 8" xfId="10482" xr:uid="{00000000-0005-0000-0000-000024010000}"/>
    <cellStyle name="20% - Ênfase1 11 6 9" xfId="40475" xr:uid="{00000000-0005-0000-0000-000025010000}"/>
    <cellStyle name="20% - Ênfase1 11 7" xfId="4900" xr:uid="{00000000-0005-0000-0000-000026010000}"/>
    <cellStyle name="20% - Ênfase1 11 7 2" xfId="7548" xr:uid="{00000000-0005-0000-0000-000027010000}"/>
    <cellStyle name="20% - Ênfase1 11 7 2 2" xfId="15602" xr:uid="{00000000-0005-0000-0000-000028010000}"/>
    <cellStyle name="20% - Ênfase1 11 7 2 2 2" xfId="27076" xr:uid="{00000000-0005-0000-0000-000029010000}"/>
    <cellStyle name="20% - Ênfase1 11 7 2 3" xfId="34021" xr:uid="{00000000-0005-0000-0000-00002A010000}"/>
    <cellStyle name="20% - Ênfase1 11 7 2 4" xfId="22548" xr:uid="{00000000-0005-0000-0000-00002B010000}"/>
    <cellStyle name="20% - Ênfase1 11 7 2 5" xfId="11438" xr:uid="{00000000-0005-0000-0000-00002C010000}"/>
    <cellStyle name="20% - Ênfase1 11 7 2 6" xfId="43306" xr:uid="{00000000-0005-0000-0000-00002D010000}"/>
    <cellStyle name="20% - Ênfase1 11 7 3" xfId="13361" xr:uid="{00000000-0005-0000-0000-00002E010000}"/>
    <cellStyle name="20% - Ênfase1 11 7 3 2" xfId="24837" xr:uid="{00000000-0005-0000-0000-00002F010000}"/>
    <cellStyle name="20% - Ênfase1 11 7 3 3" xfId="41585" xr:uid="{00000000-0005-0000-0000-000030010000}"/>
    <cellStyle name="20% - Ênfase1 11 7 4" xfId="31936" xr:uid="{00000000-0005-0000-0000-000031010000}"/>
    <cellStyle name="20% - Ênfase1 11 7 5" xfId="37093" xr:uid="{00000000-0005-0000-0000-000032010000}"/>
    <cellStyle name="20% - Ênfase1 11 7 6" xfId="20463" xr:uid="{00000000-0005-0000-0000-000033010000}"/>
    <cellStyle name="20% - Ênfase1 11 7 7" xfId="9717" xr:uid="{00000000-0005-0000-0000-000034010000}"/>
    <cellStyle name="20% - Ênfase1 11 7 8" xfId="39710" xr:uid="{00000000-0005-0000-0000-000035010000}"/>
    <cellStyle name="20% - Ênfase1 11 8" xfId="6453" xr:uid="{00000000-0005-0000-0000-000036010000}"/>
    <cellStyle name="20% - Ênfase1 11 8 2" xfId="8881" xr:uid="{00000000-0005-0000-0000-000037010000}"/>
    <cellStyle name="20% - Ênfase1 11 8 2 2" xfId="26157" xr:uid="{00000000-0005-0000-0000-000038010000}"/>
    <cellStyle name="20% - Ênfase1 11 8 2 3" xfId="14683" xr:uid="{00000000-0005-0000-0000-000039010000}"/>
    <cellStyle name="20% - Ênfase1 11 8 3" xfId="31017" xr:uid="{00000000-0005-0000-0000-00003A010000}"/>
    <cellStyle name="20% - Ênfase1 11 8 4" xfId="38427" xr:uid="{00000000-0005-0000-0000-00003B010000}"/>
    <cellStyle name="20% - Ênfase1 11 8 5" xfId="19544" xr:uid="{00000000-0005-0000-0000-00003C010000}"/>
    <cellStyle name="20% - Ênfase1 11 8 6" xfId="10673" xr:uid="{00000000-0005-0000-0000-00003D010000}"/>
    <cellStyle name="20% - Ênfase1 11 8 7" xfId="42541" xr:uid="{00000000-0005-0000-0000-00003E010000}"/>
    <cellStyle name="20% - Ênfase1 11 9" xfId="6524" xr:uid="{00000000-0005-0000-0000-00003F010000}"/>
    <cellStyle name="20% - Ênfase1 11 9 2" xfId="33256" xr:uid="{00000000-0005-0000-0000-000040010000}"/>
    <cellStyle name="20% - Ênfase1 11 9 3" xfId="38509" xr:uid="{00000000-0005-0000-0000-000041010000}"/>
    <cellStyle name="20% - Ênfase1 11 9 4" xfId="21783" xr:uid="{00000000-0005-0000-0000-000042010000}"/>
    <cellStyle name="20% - Ênfase1 11 9 5" xfId="12394" xr:uid="{00000000-0005-0000-0000-000043010000}"/>
    <cellStyle name="20% - Ênfase1 11 9 6" xfId="40666" xr:uid="{00000000-0005-0000-0000-000044010000}"/>
    <cellStyle name="20% - Ênfase1 12" xfId="51" xr:uid="{00000000-0005-0000-0000-000045010000}"/>
    <cellStyle name="20% - Ênfase1 12 10" xfId="23869" xr:uid="{00000000-0005-0000-0000-000046010000}"/>
    <cellStyle name="20% - Ênfase1 12 11" xfId="29957" xr:uid="{00000000-0005-0000-0000-000047010000}"/>
    <cellStyle name="20% - Ênfase1 12 12" xfId="36329" xr:uid="{00000000-0005-0000-0000-000048010000}"/>
    <cellStyle name="20% - Ênfase1 12 13" xfId="18484" xr:uid="{00000000-0005-0000-0000-000049010000}"/>
    <cellStyle name="20% - Ênfase1 12 14" xfId="8953" xr:uid="{00000000-0005-0000-0000-00004A010000}"/>
    <cellStyle name="20% - Ênfase1 12 15" xfId="38946" xr:uid="{00000000-0005-0000-0000-00004B010000}"/>
    <cellStyle name="20% - Ênfase1 12 2" xfId="52" xr:uid="{00000000-0005-0000-0000-00004C010000}"/>
    <cellStyle name="20% - Ênfase1 12 3" xfId="4074" xr:uid="{00000000-0005-0000-0000-00004D010000}"/>
    <cellStyle name="20% - Ênfase1 12 3 10" xfId="39293" xr:uid="{00000000-0005-0000-0000-00004E010000}"/>
    <cellStyle name="20% - Ênfase1 12 3 2" xfId="5550" xr:uid="{00000000-0005-0000-0000-00004F010000}"/>
    <cellStyle name="20% - Ênfase1 12 3 2 2" xfId="8088" xr:uid="{00000000-0005-0000-0000-000050010000}"/>
    <cellStyle name="20% - Ênfase1 12 3 2 2 2" xfId="16142" xr:uid="{00000000-0005-0000-0000-000051010000}"/>
    <cellStyle name="20% - Ênfase1 12 3 2 2 2 2" xfId="27616" xr:uid="{00000000-0005-0000-0000-000052010000}"/>
    <cellStyle name="20% - Ênfase1 12 3 2 2 3" xfId="34561" xr:uid="{00000000-0005-0000-0000-000053010000}"/>
    <cellStyle name="20% - Ênfase1 12 3 2 2 4" xfId="23088" xr:uid="{00000000-0005-0000-0000-000054010000}"/>
    <cellStyle name="20% - Ênfase1 12 3 2 2 5" xfId="11786" xr:uid="{00000000-0005-0000-0000-000055010000}"/>
    <cellStyle name="20% - Ênfase1 12 3 2 2 6" xfId="43654" xr:uid="{00000000-0005-0000-0000-000056010000}"/>
    <cellStyle name="20% - Ênfase1 12 3 2 3" xfId="13902" xr:uid="{00000000-0005-0000-0000-000057010000}"/>
    <cellStyle name="20% - Ênfase1 12 3 2 3 2" xfId="25377" xr:uid="{00000000-0005-0000-0000-000058010000}"/>
    <cellStyle name="20% - Ênfase1 12 3 2 3 3" xfId="41933" xr:uid="{00000000-0005-0000-0000-000059010000}"/>
    <cellStyle name="20% - Ênfase1 12 3 2 4" xfId="32476" xr:uid="{00000000-0005-0000-0000-00005A010000}"/>
    <cellStyle name="20% - Ênfase1 12 3 2 5" xfId="37633" xr:uid="{00000000-0005-0000-0000-00005B010000}"/>
    <cellStyle name="20% - Ênfase1 12 3 2 6" xfId="21003" xr:uid="{00000000-0005-0000-0000-00005C010000}"/>
    <cellStyle name="20% - Ênfase1 12 3 2 7" xfId="10065" xr:uid="{00000000-0005-0000-0000-00005D010000}"/>
    <cellStyle name="20% - Ênfase1 12 3 2 8" xfId="40058" xr:uid="{00000000-0005-0000-0000-00005E010000}"/>
    <cellStyle name="20% - Ênfase1 12 3 3" xfId="7064" xr:uid="{00000000-0005-0000-0000-00005F010000}"/>
    <cellStyle name="20% - Ênfase1 12 3 3 2" xfId="15118" xr:uid="{00000000-0005-0000-0000-000060010000}"/>
    <cellStyle name="20% - Ênfase1 12 3 3 2 2" xfId="26592" xr:uid="{00000000-0005-0000-0000-000061010000}"/>
    <cellStyle name="20% - Ênfase1 12 3 3 3" xfId="31452" xr:uid="{00000000-0005-0000-0000-000062010000}"/>
    <cellStyle name="20% - Ênfase1 12 3 3 4" xfId="19979" xr:uid="{00000000-0005-0000-0000-000063010000}"/>
    <cellStyle name="20% - Ênfase1 12 3 3 5" xfId="11021" xr:uid="{00000000-0005-0000-0000-000064010000}"/>
    <cellStyle name="20% - Ênfase1 12 3 3 6" xfId="42889" xr:uid="{00000000-0005-0000-0000-000065010000}"/>
    <cellStyle name="20% - Ênfase1 12 3 4" xfId="12906" xr:uid="{00000000-0005-0000-0000-000066010000}"/>
    <cellStyle name="20% - Ênfase1 12 3 4 2" xfId="33604" xr:uid="{00000000-0005-0000-0000-000067010000}"/>
    <cellStyle name="20% - Ênfase1 12 3 4 3" xfId="22131" xr:uid="{00000000-0005-0000-0000-000068010000}"/>
    <cellStyle name="20% - Ênfase1 12 3 4 4" xfId="41101" xr:uid="{00000000-0005-0000-0000-000069010000}"/>
    <cellStyle name="20% - Ênfase1 12 3 5" xfId="24382" xr:uid="{00000000-0005-0000-0000-00006A010000}"/>
    <cellStyle name="20% - Ênfase1 12 3 6" xfId="30304" xr:uid="{00000000-0005-0000-0000-00006B010000}"/>
    <cellStyle name="20% - Ênfase1 12 3 7" xfId="36676" xr:uid="{00000000-0005-0000-0000-00006C010000}"/>
    <cellStyle name="20% - Ênfase1 12 3 8" xfId="18831" xr:uid="{00000000-0005-0000-0000-00006D010000}"/>
    <cellStyle name="20% - Ênfase1 12 3 9" xfId="9300" xr:uid="{00000000-0005-0000-0000-00006E010000}"/>
    <cellStyle name="20% - Ênfase1 12 4" xfId="3845" xr:uid="{00000000-0005-0000-0000-00006F010000}"/>
    <cellStyle name="20% - Ênfase1 12 4 10" xfId="39166" xr:uid="{00000000-0005-0000-0000-000070010000}"/>
    <cellStyle name="20% - Ênfase1 12 4 2" xfId="5336" xr:uid="{00000000-0005-0000-0000-000071010000}"/>
    <cellStyle name="20% - Ênfase1 12 4 2 2" xfId="7874" xr:uid="{00000000-0005-0000-0000-000072010000}"/>
    <cellStyle name="20% - Ênfase1 12 4 2 2 2" xfId="15928" xr:uid="{00000000-0005-0000-0000-000073010000}"/>
    <cellStyle name="20% - Ênfase1 12 4 2 2 2 2" xfId="27402" xr:uid="{00000000-0005-0000-0000-000074010000}"/>
    <cellStyle name="20% - Ênfase1 12 4 2 2 3" xfId="34347" xr:uid="{00000000-0005-0000-0000-000075010000}"/>
    <cellStyle name="20% - Ênfase1 12 4 2 2 4" xfId="22874" xr:uid="{00000000-0005-0000-0000-000076010000}"/>
    <cellStyle name="20% - Ênfase1 12 4 2 2 5" xfId="11659" xr:uid="{00000000-0005-0000-0000-000077010000}"/>
    <cellStyle name="20% - Ênfase1 12 4 2 2 6" xfId="43527" xr:uid="{00000000-0005-0000-0000-000078010000}"/>
    <cellStyle name="20% - Ênfase1 12 4 2 3" xfId="13688" xr:uid="{00000000-0005-0000-0000-000079010000}"/>
    <cellStyle name="20% - Ênfase1 12 4 2 3 2" xfId="25163" xr:uid="{00000000-0005-0000-0000-00007A010000}"/>
    <cellStyle name="20% - Ênfase1 12 4 2 3 3" xfId="41806" xr:uid="{00000000-0005-0000-0000-00007B010000}"/>
    <cellStyle name="20% - Ênfase1 12 4 2 4" xfId="32262" xr:uid="{00000000-0005-0000-0000-00007C010000}"/>
    <cellStyle name="20% - Ênfase1 12 4 2 5" xfId="37419" xr:uid="{00000000-0005-0000-0000-00007D010000}"/>
    <cellStyle name="20% - Ênfase1 12 4 2 6" xfId="20789" xr:uid="{00000000-0005-0000-0000-00007E010000}"/>
    <cellStyle name="20% - Ênfase1 12 4 2 7" xfId="9938" xr:uid="{00000000-0005-0000-0000-00007F010000}"/>
    <cellStyle name="20% - Ênfase1 12 4 2 8" xfId="39931" xr:uid="{00000000-0005-0000-0000-000080010000}"/>
    <cellStyle name="20% - Ênfase1 12 4 3" xfId="6850" xr:uid="{00000000-0005-0000-0000-000081010000}"/>
    <cellStyle name="20% - Ênfase1 12 4 3 2" xfId="14904" xr:uid="{00000000-0005-0000-0000-000082010000}"/>
    <cellStyle name="20% - Ênfase1 12 4 3 2 2" xfId="26378" xr:uid="{00000000-0005-0000-0000-000083010000}"/>
    <cellStyle name="20% - Ênfase1 12 4 3 3" xfId="31238" xr:uid="{00000000-0005-0000-0000-000084010000}"/>
    <cellStyle name="20% - Ênfase1 12 4 3 4" xfId="19765" xr:uid="{00000000-0005-0000-0000-000085010000}"/>
    <cellStyle name="20% - Ênfase1 12 4 3 5" xfId="10894" xr:uid="{00000000-0005-0000-0000-000086010000}"/>
    <cellStyle name="20% - Ênfase1 12 4 3 6" xfId="42762" xr:uid="{00000000-0005-0000-0000-000087010000}"/>
    <cellStyle name="20% - Ênfase1 12 4 4" xfId="12777" xr:uid="{00000000-0005-0000-0000-000088010000}"/>
    <cellStyle name="20% - Ênfase1 12 4 4 2" xfId="33477" xr:uid="{00000000-0005-0000-0000-000089010000}"/>
    <cellStyle name="20% - Ênfase1 12 4 4 3" xfId="22004" xr:uid="{00000000-0005-0000-0000-00008A010000}"/>
    <cellStyle name="20% - Ênfase1 12 4 4 4" xfId="40887" xr:uid="{00000000-0005-0000-0000-00008B010000}"/>
    <cellStyle name="20% - Ênfase1 12 4 5" xfId="24253" xr:uid="{00000000-0005-0000-0000-00008C010000}"/>
    <cellStyle name="20% - Ênfase1 12 4 6" xfId="30177" xr:uid="{00000000-0005-0000-0000-00008D010000}"/>
    <cellStyle name="20% - Ênfase1 12 4 7" xfId="36549" xr:uid="{00000000-0005-0000-0000-00008E010000}"/>
    <cellStyle name="20% - Ênfase1 12 4 8" xfId="18704" xr:uid="{00000000-0005-0000-0000-00008F010000}"/>
    <cellStyle name="20% - Ênfase1 12 4 9" xfId="9173" xr:uid="{00000000-0005-0000-0000-000090010000}"/>
    <cellStyle name="20% - Ênfase1 12 5" xfId="4810" xr:uid="{00000000-0005-0000-0000-000091010000}"/>
    <cellStyle name="20% - Ênfase1 12 5 10" xfId="39620" xr:uid="{00000000-0005-0000-0000-000092010000}"/>
    <cellStyle name="20% - Ênfase1 12 5 2" xfId="5944" xr:uid="{00000000-0005-0000-0000-000093010000}"/>
    <cellStyle name="20% - Ênfase1 12 5 2 2" xfId="8482" xr:uid="{00000000-0005-0000-0000-000094010000}"/>
    <cellStyle name="20% - Ênfase1 12 5 2 2 2" xfId="16536" xr:uid="{00000000-0005-0000-0000-000095010000}"/>
    <cellStyle name="20% - Ênfase1 12 5 2 2 2 2" xfId="28010" xr:uid="{00000000-0005-0000-0000-000096010000}"/>
    <cellStyle name="20% - Ênfase1 12 5 2 2 3" xfId="34955" xr:uid="{00000000-0005-0000-0000-000097010000}"/>
    <cellStyle name="20% - Ênfase1 12 5 2 2 4" xfId="23482" xr:uid="{00000000-0005-0000-0000-000098010000}"/>
    <cellStyle name="20% - Ênfase1 12 5 2 2 5" xfId="12113" xr:uid="{00000000-0005-0000-0000-000099010000}"/>
    <cellStyle name="20% - Ênfase1 12 5 2 2 6" xfId="43981" xr:uid="{00000000-0005-0000-0000-00009A010000}"/>
    <cellStyle name="20% - Ênfase1 12 5 2 3" xfId="14296" xr:uid="{00000000-0005-0000-0000-00009B010000}"/>
    <cellStyle name="20% - Ênfase1 12 5 2 3 2" xfId="25771" xr:uid="{00000000-0005-0000-0000-00009C010000}"/>
    <cellStyle name="20% - Ênfase1 12 5 2 3 3" xfId="42260" xr:uid="{00000000-0005-0000-0000-00009D010000}"/>
    <cellStyle name="20% - Ênfase1 12 5 2 4" xfId="32870" xr:uid="{00000000-0005-0000-0000-00009E010000}"/>
    <cellStyle name="20% - Ênfase1 12 5 2 5" xfId="38027" xr:uid="{00000000-0005-0000-0000-00009F010000}"/>
    <cellStyle name="20% - Ênfase1 12 5 2 6" xfId="21397" xr:uid="{00000000-0005-0000-0000-0000A0010000}"/>
    <cellStyle name="20% - Ênfase1 12 5 2 7" xfId="10392" xr:uid="{00000000-0005-0000-0000-0000A1010000}"/>
    <cellStyle name="20% - Ênfase1 12 5 2 8" xfId="40385" xr:uid="{00000000-0005-0000-0000-0000A2010000}"/>
    <cellStyle name="20% - Ênfase1 12 5 3" xfId="7458" xr:uid="{00000000-0005-0000-0000-0000A3010000}"/>
    <cellStyle name="20% - Ênfase1 12 5 3 2" xfId="15512" xr:uid="{00000000-0005-0000-0000-0000A4010000}"/>
    <cellStyle name="20% - Ênfase1 12 5 3 2 2" xfId="26986" xr:uid="{00000000-0005-0000-0000-0000A5010000}"/>
    <cellStyle name="20% - Ênfase1 12 5 3 3" xfId="31846" xr:uid="{00000000-0005-0000-0000-0000A6010000}"/>
    <cellStyle name="20% - Ênfase1 12 5 3 4" xfId="20373" xr:uid="{00000000-0005-0000-0000-0000A7010000}"/>
    <cellStyle name="20% - Ênfase1 12 5 3 5" xfId="11348" xr:uid="{00000000-0005-0000-0000-0000A8010000}"/>
    <cellStyle name="20% - Ênfase1 12 5 3 6" xfId="43216" xr:uid="{00000000-0005-0000-0000-0000A9010000}"/>
    <cellStyle name="20% - Ênfase1 12 5 4" xfId="13271" xr:uid="{00000000-0005-0000-0000-0000AA010000}"/>
    <cellStyle name="20% - Ênfase1 12 5 4 2" xfId="33931" xr:uid="{00000000-0005-0000-0000-0000AB010000}"/>
    <cellStyle name="20% - Ênfase1 12 5 4 3" xfId="22458" xr:uid="{00000000-0005-0000-0000-0000AC010000}"/>
    <cellStyle name="20% - Ênfase1 12 5 4 4" xfId="41495" xr:uid="{00000000-0005-0000-0000-0000AD010000}"/>
    <cellStyle name="20% - Ênfase1 12 5 5" xfId="24747" xr:uid="{00000000-0005-0000-0000-0000AE010000}"/>
    <cellStyle name="20% - Ênfase1 12 5 6" xfId="30631" xr:uid="{00000000-0005-0000-0000-0000AF010000}"/>
    <cellStyle name="20% - Ênfase1 12 5 7" xfId="37003" xr:uid="{00000000-0005-0000-0000-0000B0010000}"/>
    <cellStyle name="20% - Ênfase1 12 5 8" xfId="19158" xr:uid="{00000000-0005-0000-0000-0000B1010000}"/>
    <cellStyle name="20% - Ênfase1 12 5 9" xfId="9627" xr:uid="{00000000-0005-0000-0000-0000B2010000}"/>
    <cellStyle name="20% - Ênfase1 12 6" xfId="6035" xr:uid="{00000000-0005-0000-0000-0000B3010000}"/>
    <cellStyle name="20% - Ênfase1 12 6 2" xfId="8573" xr:uid="{00000000-0005-0000-0000-0000B4010000}"/>
    <cellStyle name="20% - Ênfase1 12 6 2 2" xfId="16627" xr:uid="{00000000-0005-0000-0000-0000B5010000}"/>
    <cellStyle name="20% - Ênfase1 12 6 2 2 2" xfId="28101" xr:uid="{00000000-0005-0000-0000-0000B6010000}"/>
    <cellStyle name="20% - Ênfase1 12 6 2 3" xfId="32961" xr:uid="{00000000-0005-0000-0000-0000B7010000}"/>
    <cellStyle name="20% - Ênfase1 12 6 2 4" xfId="21488" xr:uid="{00000000-0005-0000-0000-0000B8010000}"/>
    <cellStyle name="20% - Ênfase1 12 6 2 5" xfId="12204" xr:uid="{00000000-0005-0000-0000-0000B9010000}"/>
    <cellStyle name="20% - Ênfase1 12 6 2 6" xfId="44072" xr:uid="{00000000-0005-0000-0000-0000BA010000}"/>
    <cellStyle name="20% - Ênfase1 12 6 3" xfId="14387" xr:uid="{00000000-0005-0000-0000-0000BB010000}"/>
    <cellStyle name="20% - Ênfase1 12 6 3 2" xfId="35046" xr:uid="{00000000-0005-0000-0000-0000BC010000}"/>
    <cellStyle name="20% - Ênfase1 12 6 3 3" xfId="23573" xr:uid="{00000000-0005-0000-0000-0000BD010000}"/>
    <cellStyle name="20% - Ênfase1 12 6 3 4" xfId="42351" xr:uid="{00000000-0005-0000-0000-0000BE010000}"/>
    <cellStyle name="20% - Ênfase1 12 6 4" xfId="25862" xr:uid="{00000000-0005-0000-0000-0000BF010000}"/>
    <cellStyle name="20% - Ênfase1 12 6 5" xfId="30722" xr:uid="{00000000-0005-0000-0000-0000C0010000}"/>
    <cellStyle name="20% - Ênfase1 12 6 6" xfId="38118" xr:uid="{00000000-0005-0000-0000-0000C1010000}"/>
    <cellStyle name="20% - Ênfase1 12 6 7" xfId="19249" xr:uid="{00000000-0005-0000-0000-0000C2010000}"/>
    <cellStyle name="20% - Ênfase1 12 6 8" xfId="10483" xr:uid="{00000000-0005-0000-0000-0000C3010000}"/>
    <cellStyle name="20% - Ênfase1 12 6 9" xfId="40476" xr:uid="{00000000-0005-0000-0000-0000C4010000}"/>
    <cellStyle name="20% - Ênfase1 12 7" xfId="4901" xr:uid="{00000000-0005-0000-0000-0000C5010000}"/>
    <cellStyle name="20% - Ênfase1 12 7 2" xfId="7549" xr:uid="{00000000-0005-0000-0000-0000C6010000}"/>
    <cellStyle name="20% - Ênfase1 12 7 2 2" xfId="15603" xr:uid="{00000000-0005-0000-0000-0000C7010000}"/>
    <cellStyle name="20% - Ênfase1 12 7 2 2 2" xfId="27077" xr:uid="{00000000-0005-0000-0000-0000C8010000}"/>
    <cellStyle name="20% - Ênfase1 12 7 2 3" xfId="34022" xr:uid="{00000000-0005-0000-0000-0000C9010000}"/>
    <cellStyle name="20% - Ênfase1 12 7 2 4" xfId="22549" xr:uid="{00000000-0005-0000-0000-0000CA010000}"/>
    <cellStyle name="20% - Ênfase1 12 7 2 5" xfId="11439" xr:uid="{00000000-0005-0000-0000-0000CB010000}"/>
    <cellStyle name="20% - Ênfase1 12 7 2 6" xfId="43307" xr:uid="{00000000-0005-0000-0000-0000CC010000}"/>
    <cellStyle name="20% - Ênfase1 12 7 3" xfId="13362" xr:uid="{00000000-0005-0000-0000-0000CD010000}"/>
    <cellStyle name="20% - Ênfase1 12 7 3 2" xfId="24838" xr:uid="{00000000-0005-0000-0000-0000CE010000}"/>
    <cellStyle name="20% - Ênfase1 12 7 3 3" xfId="41586" xr:uid="{00000000-0005-0000-0000-0000CF010000}"/>
    <cellStyle name="20% - Ênfase1 12 7 4" xfId="31937" xr:uid="{00000000-0005-0000-0000-0000D0010000}"/>
    <cellStyle name="20% - Ênfase1 12 7 5" xfId="37094" xr:uid="{00000000-0005-0000-0000-0000D1010000}"/>
    <cellStyle name="20% - Ênfase1 12 7 6" xfId="20464" xr:uid="{00000000-0005-0000-0000-0000D2010000}"/>
    <cellStyle name="20% - Ênfase1 12 7 7" xfId="9718" xr:uid="{00000000-0005-0000-0000-0000D3010000}"/>
    <cellStyle name="20% - Ênfase1 12 7 8" xfId="39711" xr:uid="{00000000-0005-0000-0000-0000D4010000}"/>
    <cellStyle name="20% - Ênfase1 12 8" xfId="6454" xr:uid="{00000000-0005-0000-0000-0000D5010000}"/>
    <cellStyle name="20% - Ênfase1 12 8 2" xfId="8882" xr:uid="{00000000-0005-0000-0000-0000D6010000}"/>
    <cellStyle name="20% - Ênfase1 12 8 2 2" xfId="26158" xr:uid="{00000000-0005-0000-0000-0000D7010000}"/>
    <cellStyle name="20% - Ênfase1 12 8 2 3" xfId="14684" xr:uid="{00000000-0005-0000-0000-0000D8010000}"/>
    <cellStyle name="20% - Ênfase1 12 8 3" xfId="31018" xr:uid="{00000000-0005-0000-0000-0000D9010000}"/>
    <cellStyle name="20% - Ênfase1 12 8 4" xfId="38428" xr:uid="{00000000-0005-0000-0000-0000DA010000}"/>
    <cellStyle name="20% - Ênfase1 12 8 5" xfId="19545" xr:uid="{00000000-0005-0000-0000-0000DB010000}"/>
    <cellStyle name="20% - Ênfase1 12 8 6" xfId="10674" xr:uid="{00000000-0005-0000-0000-0000DC010000}"/>
    <cellStyle name="20% - Ênfase1 12 8 7" xfId="42542" xr:uid="{00000000-0005-0000-0000-0000DD010000}"/>
    <cellStyle name="20% - Ênfase1 12 9" xfId="6525" xr:uid="{00000000-0005-0000-0000-0000DE010000}"/>
    <cellStyle name="20% - Ênfase1 12 9 2" xfId="33257" xr:uid="{00000000-0005-0000-0000-0000DF010000}"/>
    <cellStyle name="20% - Ênfase1 12 9 3" xfId="38510" xr:uid="{00000000-0005-0000-0000-0000E0010000}"/>
    <cellStyle name="20% - Ênfase1 12 9 4" xfId="21784" xr:uid="{00000000-0005-0000-0000-0000E1010000}"/>
    <cellStyle name="20% - Ênfase1 12 9 5" xfId="12395" xr:uid="{00000000-0005-0000-0000-0000E2010000}"/>
    <cellStyle name="20% - Ênfase1 12 9 6" xfId="40667" xr:uid="{00000000-0005-0000-0000-0000E3010000}"/>
    <cellStyle name="20% - Ênfase1 13" xfId="53" xr:uid="{00000000-0005-0000-0000-0000E4010000}"/>
    <cellStyle name="20% - Ênfase1 13 10" xfId="23870" xr:uid="{00000000-0005-0000-0000-0000E5010000}"/>
    <cellStyle name="20% - Ênfase1 13 11" xfId="29958" xr:uid="{00000000-0005-0000-0000-0000E6010000}"/>
    <cellStyle name="20% - Ênfase1 13 12" xfId="36330" xr:uid="{00000000-0005-0000-0000-0000E7010000}"/>
    <cellStyle name="20% - Ênfase1 13 13" xfId="18485" xr:uid="{00000000-0005-0000-0000-0000E8010000}"/>
    <cellStyle name="20% - Ênfase1 13 14" xfId="8954" xr:uid="{00000000-0005-0000-0000-0000E9010000}"/>
    <cellStyle name="20% - Ênfase1 13 15" xfId="38947" xr:uid="{00000000-0005-0000-0000-0000EA010000}"/>
    <cellStyle name="20% - Ênfase1 13 2" xfId="54" xr:uid="{00000000-0005-0000-0000-0000EB010000}"/>
    <cellStyle name="20% - Ênfase1 13 3" xfId="4075" xr:uid="{00000000-0005-0000-0000-0000EC010000}"/>
    <cellStyle name="20% - Ênfase1 13 3 10" xfId="39294" xr:uid="{00000000-0005-0000-0000-0000ED010000}"/>
    <cellStyle name="20% - Ênfase1 13 3 2" xfId="5551" xr:uid="{00000000-0005-0000-0000-0000EE010000}"/>
    <cellStyle name="20% - Ênfase1 13 3 2 2" xfId="8089" xr:uid="{00000000-0005-0000-0000-0000EF010000}"/>
    <cellStyle name="20% - Ênfase1 13 3 2 2 2" xfId="16143" xr:uid="{00000000-0005-0000-0000-0000F0010000}"/>
    <cellStyle name="20% - Ênfase1 13 3 2 2 2 2" xfId="27617" xr:uid="{00000000-0005-0000-0000-0000F1010000}"/>
    <cellStyle name="20% - Ênfase1 13 3 2 2 3" xfId="34562" xr:uid="{00000000-0005-0000-0000-0000F2010000}"/>
    <cellStyle name="20% - Ênfase1 13 3 2 2 4" xfId="23089" xr:uid="{00000000-0005-0000-0000-0000F3010000}"/>
    <cellStyle name="20% - Ênfase1 13 3 2 2 5" xfId="11787" xr:uid="{00000000-0005-0000-0000-0000F4010000}"/>
    <cellStyle name="20% - Ênfase1 13 3 2 2 6" xfId="43655" xr:uid="{00000000-0005-0000-0000-0000F5010000}"/>
    <cellStyle name="20% - Ênfase1 13 3 2 3" xfId="13903" xr:uid="{00000000-0005-0000-0000-0000F6010000}"/>
    <cellStyle name="20% - Ênfase1 13 3 2 3 2" xfId="25378" xr:uid="{00000000-0005-0000-0000-0000F7010000}"/>
    <cellStyle name="20% - Ênfase1 13 3 2 3 3" xfId="41934" xr:uid="{00000000-0005-0000-0000-0000F8010000}"/>
    <cellStyle name="20% - Ênfase1 13 3 2 4" xfId="32477" xr:uid="{00000000-0005-0000-0000-0000F9010000}"/>
    <cellStyle name="20% - Ênfase1 13 3 2 5" xfId="37634" xr:uid="{00000000-0005-0000-0000-0000FA010000}"/>
    <cellStyle name="20% - Ênfase1 13 3 2 6" xfId="21004" xr:uid="{00000000-0005-0000-0000-0000FB010000}"/>
    <cellStyle name="20% - Ênfase1 13 3 2 7" xfId="10066" xr:uid="{00000000-0005-0000-0000-0000FC010000}"/>
    <cellStyle name="20% - Ênfase1 13 3 2 8" xfId="40059" xr:uid="{00000000-0005-0000-0000-0000FD010000}"/>
    <cellStyle name="20% - Ênfase1 13 3 3" xfId="7065" xr:uid="{00000000-0005-0000-0000-0000FE010000}"/>
    <cellStyle name="20% - Ênfase1 13 3 3 2" xfId="15119" xr:uid="{00000000-0005-0000-0000-0000FF010000}"/>
    <cellStyle name="20% - Ênfase1 13 3 3 2 2" xfId="26593" xr:uid="{00000000-0005-0000-0000-000000020000}"/>
    <cellStyle name="20% - Ênfase1 13 3 3 3" xfId="31453" xr:uid="{00000000-0005-0000-0000-000001020000}"/>
    <cellStyle name="20% - Ênfase1 13 3 3 4" xfId="19980" xr:uid="{00000000-0005-0000-0000-000002020000}"/>
    <cellStyle name="20% - Ênfase1 13 3 3 5" xfId="11022" xr:uid="{00000000-0005-0000-0000-000003020000}"/>
    <cellStyle name="20% - Ênfase1 13 3 3 6" xfId="42890" xr:uid="{00000000-0005-0000-0000-000004020000}"/>
    <cellStyle name="20% - Ênfase1 13 3 4" xfId="12907" xr:uid="{00000000-0005-0000-0000-000005020000}"/>
    <cellStyle name="20% - Ênfase1 13 3 4 2" xfId="33605" xr:uid="{00000000-0005-0000-0000-000006020000}"/>
    <cellStyle name="20% - Ênfase1 13 3 4 3" xfId="22132" xr:uid="{00000000-0005-0000-0000-000007020000}"/>
    <cellStyle name="20% - Ênfase1 13 3 4 4" xfId="41102" xr:uid="{00000000-0005-0000-0000-000008020000}"/>
    <cellStyle name="20% - Ênfase1 13 3 5" xfId="24383" xr:uid="{00000000-0005-0000-0000-000009020000}"/>
    <cellStyle name="20% - Ênfase1 13 3 6" xfId="30305" xr:uid="{00000000-0005-0000-0000-00000A020000}"/>
    <cellStyle name="20% - Ênfase1 13 3 7" xfId="36677" xr:uid="{00000000-0005-0000-0000-00000B020000}"/>
    <cellStyle name="20% - Ênfase1 13 3 8" xfId="18832" xr:uid="{00000000-0005-0000-0000-00000C020000}"/>
    <cellStyle name="20% - Ênfase1 13 3 9" xfId="9301" xr:uid="{00000000-0005-0000-0000-00000D020000}"/>
    <cellStyle name="20% - Ênfase1 13 4" xfId="3846" xr:uid="{00000000-0005-0000-0000-00000E020000}"/>
    <cellStyle name="20% - Ênfase1 13 4 10" xfId="39167" xr:uid="{00000000-0005-0000-0000-00000F020000}"/>
    <cellStyle name="20% - Ênfase1 13 4 2" xfId="5337" xr:uid="{00000000-0005-0000-0000-000010020000}"/>
    <cellStyle name="20% - Ênfase1 13 4 2 2" xfId="7875" xr:uid="{00000000-0005-0000-0000-000011020000}"/>
    <cellStyle name="20% - Ênfase1 13 4 2 2 2" xfId="15929" xr:uid="{00000000-0005-0000-0000-000012020000}"/>
    <cellStyle name="20% - Ênfase1 13 4 2 2 2 2" xfId="27403" xr:uid="{00000000-0005-0000-0000-000013020000}"/>
    <cellStyle name="20% - Ênfase1 13 4 2 2 3" xfId="34348" xr:uid="{00000000-0005-0000-0000-000014020000}"/>
    <cellStyle name="20% - Ênfase1 13 4 2 2 4" xfId="22875" xr:uid="{00000000-0005-0000-0000-000015020000}"/>
    <cellStyle name="20% - Ênfase1 13 4 2 2 5" xfId="11660" xr:uid="{00000000-0005-0000-0000-000016020000}"/>
    <cellStyle name="20% - Ênfase1 13 4 2 2 6" xfId="43528" xr:uid="{00000000-0005-0000-0000-000017020000}"/>
    <cellStyle name="20% - Ênfase1 13 4 2 3" xfId="13689" xr:uid="{00000000-0005-0000-0000-000018020000}"/>
    <cellStyle name="20% - Ênfase1 13 4 2 3 2" xfId="25164" xr:uid="{00000000-0005-0000-0000-000019020000}"/>
    <cellStyle name="20% - Ênfase1 13 4 2 3 3" xfId="41807" xr:uid="{00000000-0005-0000-0000-00001A020000}"/>
    <cellStyle name="20% - Ênfase1 13 4 2 4" xfId="32263" xr:uid="{00000000-0005-0000-0000-00001B020000}"/>
    <cellStyle name="20% - Ênfase1 13 4 2 5" xfId="37420" xr:uid="{00000000-0005-0000-0000-00001C020000}"/>
    <cellStyle name="20% - Ênfase1 13 4 2 6" xfId="20790" xr:uid="{00000000-0005-0000-0000-00001D020000}"/>
    <cellStyle name="20% - Ênfase1 13 4 2 7" xfId="9939" xr:uid="{00000000-0005-0000-0000-00001E020000}"/>
    <cellStyle name="20% - Ênfase1 13 4 2 8" xfId="39932" xr:uid="{00000000-0005-0000-0000-00001F020000}"/>
    <cellStyle name="20% - Ênfase1 13 4 3" xfId="6851" xr:uid="{00000000-0005-0000-0000-000020020000}"/>
    <cellStyle name="20% - Ênfase1 13 4 3 2" xfId="14905" xr:uid="{00000000-0005-0000-0000-000021020000}"/>
    <cellStyle name="20% - Ênfase1 13 4 3 2 2" xfId="26379" xr:uid="{00000000-0005-0000-0000-000022020000}"/>
    <cellStyle name="20% - Ênfase1 13 4 3 3" xfId="31239" xr:uid="{00000000-0005-0000-0000-000023020000}"/>
    <cellStyle name="20% - Ênfase1 13 4 3 4" xfId="19766" xr:uid="{00000000-0005-0000-0000-000024020000}"/>
    <cellStyle name="20% - Ênfase1 13 4 3 5" xfId="10895" xr:uid="{00000000-0005-0000-0000-000025020000}"/>
    <cellStyle name="20% - Ênfase1 13 4 3 6" xfId="42763" xr:uid="{00000000-0005-0000-0000-000026020000}"/>
    <cellStyle name="20% - Ênfase1 13 4 4" xfId="12778" xr:uid="{00000000-0005-0000-0000-000027020000}"/>
    <cellStyle name="20% - Ênfase1 13 4 4 2" xfId="33478" xr:uid="{00000000-0005-0000-0000-000028020000}"/>
    <cellStyle name="20% - Ênfase1 13 4 4 3" xfId="22005" xr:uid="{00000000-0005-0000-0000-000029020000}"/>
    <cellStyle name="20% - Ênfase1 13 4 4 4" xfId="40888" xr:uid="{00000000-0005-0000-0000-00002A020000}"/>
    <cellStyle name="20% - Ênfase1 13 4 5" xfId="24254" xr:uid="{00000000-0005-0000-0000-00002B020000}"/>
    <cellStyle name="20% - Ênfase1 13 4 6" xfId="30178" xr:uid="{00000000-0005-0000-0000-00002C020000}"/>
    <cellStyle name="20% - Ênfase1 13 4 7" xfId="36550" xr:uid="{00000000-0005-0000-0000-00002D020000}"/>
    <cellStyle name="20% - Ênfase1 13 4 8" xfId="18705" xr:uid="{00000000-0005-0000-0000-00002E020000}"/>
    <cellStyle name="20% - Ênfase1 13 4 9" xfId="9174" xr:uid="{00000000-0005-0000-0000-00002F020000}"/>
    <cellStyle name="20% - Ênfase1 13 5" xfId="4811" xr:uid="{00000000-0005-0000-0000-000030020000}"/>
    <cellStyle name="20% - Ênfase1 13 5 10" xfId="39621" xr:uid="{00000000-0005-0000-0000-000031020000}"/>
    <cellStyle name="20% - Ênfase1 13 5 2" xfId="5945" xr:uid="{00000000-0005-0000-0000-000032020000}"/>
    <cellStyle name="20% - Ênfase1 13 5 2 2" xfId="8483" xr:uid="{00000000-0005-0000-0000-000033020000}"/>
    <cellStyle name="20% - Ênfase1 13 5 2 2 2" xfId="16537" xr:uid="{00000000-0005-0000-0000-000034020000}"/>
    <cellStyle name="20% - Ênfase1 13 5 2 2 2 2" xfId="28011" xr:uid="{00000000-0005-0000-0000-000035020000}"/>
    <cellStyle name="20% - Ênfase1 13 5 2 2 3" xfId="34956" xr:uid="{00000000-0005-0000-0000-000036020000}"/>
    <cellStyle name="20% - Ênfase1 13 5 2 2 4" xfId="23483" xr:uid="{00000000-0005-0000-0000-000037020000}"/>
    <cellStyle name="20% - Ênfase1 13 5 2 2 5" xfId="12114" xr:uid="{00000000-0005-0000-0000-000038020000}"/>
    <cellStyle name="20% - Ênfase1 13 5 2 2 6" xfId="43982" xr:uid="{00000000-0005-0000-0000-000039020000}"/>
    <cellStyle name="20% - Ênfase1 13 5 2 3" xfId="14297" xr:uid="{00000000-0005-0000-0000-00003A020000}"/>
    <cellStyle name="20% - Ênfase1 13 5 2 3 2" xfId="25772" xr:uid="{00000000-0005-0000-0000-00003B020000}"/>
    <cellStyle name="20% - Ênfase1 13 5 2 3 3" xfId="42261" xr:uid="{00000000-0005-0000-0000-00003C020000}"/>
    <cellStyle name="20% - Ênfase1 13 5 2 4" xfId="32871" xr:uid="{00000000-0005-0000-0000-00003D020000}"/>
    <cellStyle name="20% - Ênfase1 13 5 2 5" xfId="38028" xr:uid="{00000000-0005-0000-0000-00003E020000}"/>
    <cellStyle name="20% - Ênfase1 13 5 2 6" xfId="21398" xr:uid="{00000000-0005-0000-0000-00003F020000}"/>
    <cellStyle name="20% - Ênfase1 13 5 2 7" xfId="10393" xr:uid="{00000000-0005-0000-0000-000040020000}"/>
    <cellStyle name="20% - Ênfase1 13 5 2 8" xfId="40386" xr:uid="{00000000-0005-0000-0000-000041020000}"/>
    <cellStyle name="20% - Ênfase1 13 5 3" xfId="7459" xr:uid="{00000000-0005-0000-0000-000042020000}"/>
    <cellStyle name="20% - Ênfase1 13 5 3 2" xfId="15513" xr:uid="{00000000-0005-0000-0000-000043020000}"/>
    <cellStyle name="20% - Ênfase1 13 5 3 2 2" xfId="26987" xr:uid="{00000000-0005-0000-0000-000044020000}"/>
    <cellStyle name="20% - Ênfase1 13 5 3 3" xfId="31847" xr:uid="{00000000-0005-0000-0000-000045020000}"/>
    <cellStyle name="20% - Ênfase1 13 5 3 4" xfId="20374" xr:uid="{00000000-0005-0000-0000-000046020000}"/>
    <cellStyle name="20% - Ênfase1 13 5 3 5" xfId="11349" xr:uid="{00000000-0005-0000-0000-000047020000}"/>
    <cellStyle name="20% - Ênfase1 13 5 3 6" xfId="43217" xr:uid="{00000000-0005-0000-0000-000048020000}"/>
    <cellStyle name="20% - Ênfase1 13 5 4" xfId="13272" xr:uid="{00000000-0005-0000-0000-000049020000}"/>
    <cellStyle name="20% - Ênfase1 13 5 4 2" xfId="33932" xr:uid="{00000000-0005-0000-0000-00004A020000}"/>
    <cellStyle name="20% - Ênfase1 13 5 4 3" xfId="22459" xr:uid="{00000000-0005-0000-0000-00004B020000}"/>
    <cellStyle name="20% - Ênfase1 13 5 4 4" xfId="41496" xr:uid="{00000000-0005-0000-0000-00004C020000}"/>
    <cellStyle name="20% - Ênfase1 13 5 5" xfId="24748" xr:uid="{00000000-0005-0000-0000-00004D020000}"/>
    <cellStyle name="20% - Ênfase1 13 5 6" xfId="30632" xr:uid="{00000000-0005-0000-0000-00004E020000}"/>
    <cellStyle name="20% - Ênfase1 13 5 7" xfId="37004" xr:uid="{00000000-0005-0000-0000-00004F020000}"/>
    <cellStyle name="20% - Ênfase1 13 5 8" xfId="19159" xr:uid="{00000000-0005-0000-0000-000050020000}"/>
    <cellStyle name="20% - Ênfase1 13 5 9" xfId="9628" xr:uid="{00000000-0005-0000-0000-000051020000}"/>
    <cellStyle name="20% - Ênfase1 13 6" xfId="6036" xr:uid="{00000000-0005-0000-0000-000052020000}"/>
    <cellStyle name="20% - Ênfase1 13 6 2" xfId="8574" xr:uid="{00000000-0005-0000-0000-000053020000}"/>
    <cellStyle name="20% - Ênfase1 13 6 2 2" xfId="16628" xr:uid="{00000000-0005-0000-0000-000054020000}"/>
    <cellStyle name="20% - Ênfase1 13 6 2 2 2" xfId="28102" xr:uid="{00000000-0005-0000-0000-000055020000}"/>
    <cellStyle name="20% - Ênfase1 13 6 2 3" xfId="32962" xr:uid="{00000000-0005-0000-0000-000056020000}"/>
    <cellStyle name="20% - Ênfase1 13 6 2 4" xfId="21489" xr:uid="{00000000-0005-0000-0000-000057020000}"/>
    <cellStyle name="20% - Ênfase1 13 6 2 5" xfId="12205" xr:uid="{00000000-0005-0000-0000-000058020000}"/>
    <cellStyle name="20% - Ênfase1 13 6 2 6" xfId="44073" xr:uid="{00000000-0005-0000-0000-000059020000}"/>
    <cellStyle name="20% - Ênfase1 13 6 3" xfId="14388" xr:uid="{00000000-0005-0000-0000-00005A020000}"/>
    <cellStyle name="20% - Ênfase1 13 6 3 2" xfId="35047" xr:uid="{00000000-0005-0000-0000-00005B020000}"/>
    <cellStyle name="20% - Ênfase1 13 6 3 3" xfId="23574" xr:uid="{00000000-0005-0000-0000-00005C020000}"/>
    <cellStyle name="20% - Ênfase1 13 6 3 4" xfId="42352" xr:uid="{00000000-0005-0000-0000-00005D020000}"/>
    <cellStyle name="20% - Ênfase1 13 6 4" xfId="25863" xr:uid="{00000000-0005-0000-0000-00005E020000}"/>
    <cellStyle name="20% - Ênfase1 13 6 5" xfId="30723" xr:uid="{00000000-0005-0000-0000-00005F020000}"/>
    <cellStyle name="20% - Ênfase1 13 6 6" xfId="38119" xr:uid="{00000000-0005-0000-0000-000060020000}"/>
    <cellStyle name="20% - Ênfase1 13 6 7" xfId="19250" xr:uid="{00000000-0005-0000-0000-000061020000}"/>
    <cellStyle name="20% - Ênfase1 13 6 8" xfId="10484" xr:uid="{00000000-0005-0000-0000-000062020000}"/>
    <cellStyle name="20% - Ênfase1 13 6 9" xfId="40477" xr:uid="{00000000-0005-0000-0000-000063020000}"/>
    <cellStyle name="20% - Ênfase1 13 7" xfId="4902" xr:uid="{00000000-0005-0000-0000-000064020000}"/>
    <cellStyle name="20% - Ênfase1 13 7 2" xfId="7550" xr:uid="{00000000-0005-0000-0000-000065020000}"/>
    <cellStyle name="20% - Ênfase1 13 7 2 2" xfId="15604" xr:uid="{00000000-0005-0000-0000-000066020000}"/>
    <cellStyle name="20% - Ênfase1 13 7 2 2 2" xfId="27078" xr:uid="{00000000-0005-0000-0000-000067020000}"/>
    <cellStyle name="20% - Ênfase1 13 7 2 3" xfId="34023" xr:uid="{00000000-0005-0000-0000-000068020000}"/>
    <cellStyle name="20% - Ênfase1 13 7 2 4" xfId="22550" xr:uid="{00000000-0005-0000-0000-000069020000}"/>
    <cellStyle name="20% - Ênfase1 13 7 2 5" xfId="11440" xr:uid="{00000000-0005-0000-0000-00006A020000}"/>
    <cellStyle name="20% - Ênfase1 13 7 2 6" xfId="43308" xr:uid="{00000000-0005-0000-0000-00006B020000}"/>
    <cellStyle name="20% - Ênfase1 13 7 3" xfId="13363" xr:uid="{00000000-0005-0000-0000-00006C020000}"/>
    <cellStyle name="20% - Ênfase1 13 7 3 2" xfId="24839" xr:uid="{00000000-0005-0000-0000-00006D020000}"/>
    <cellStyle name="20% - Ênfase1 13 7 3 3" xfId="41587" xr:uid="{00000000-0005-0000-0000-00006E020000}"/>
    <cellStyle name="20% - Ênfase1 13 7 4" xfId="31938" xr:uid="{00000000-0005-0000-0000-00006F020000}"/>
    <cellStyle name="20% - Ênfase1 13 7 5" xfId="37095" xr:uid="{00000000-0005-0000-0000-000070020000}"/>
    <cellStyle name="20% - Ênfase1 13 7 6" xfId="20465" xr:uid="{00000000-0005-0000-0000-000071020000}"/>
    <cellStyle name="20% - Ênfase1 13 7 7" xfId="9719" xr:uid="{00000000-0005-0000-0000-000072020000}"/>
    <cellStyle name="20% - Ênfase1 13 7 8" xfId="39712" xr:uid="{00000000-0005-0000-0000-000073020000}"/>
    <cellStyle name="20% - Ênfase1 13 8" xfId="6455" xr:uid="{00000000-0005-0000-0000-000074020000}"/>
    <cellStyle name="20% - Ênfase1 13 8 2" xfId="8883" xr:uid="{00000000-0005-0000-0000-000075020000}"/>
    <cellStyle name="20% - Ênfase1 13 8 2 2" xfId="26159" xr:uid="{00000000-0005-0000-0000-000076020000}"/>
    <cellStyle name="20% - Ênfase1 13 8 2 3" xfId="14685" xr:uid="{00000000-0005-0000-0000-000077020000}"/>
    <cellStyle name="20% - Ênfase1 13 8 3" xfId="31019" xr:uid="{00000000-0005-0000-0000-000078020000}"/>
    <cellStyle name="20% - Ênfase1 13 8 4" xfId="38429" xr:uid="{00000000-0005-0000-0000-000079020000}"/>
    <cellStyle name="20% - Ênfase1 13 8 5" xfId="19546" xr:uid="{00000000-0005-0000-0000-00007A020000}"/>
    <cellStyle name="20% - Ênfase1 13 8 6" xfId="10675" xr:uid="{00000000-0005-0000-0000-00007B020000}"/>
    <cellStyle name="20% - Ênfase1 13 8 7" xfId="42543" xr:uid="{00000000-0005-0000-0000-00007C020000}"/>
    <cellStyle name="20% - Ênfase1 13 9" xfId="6526" xr:uid="{00000000-0005-0000-0000-00007D020000}"/>
    <cellStyle name="20% - Ênfase1 13 9 2" xfId="33258" xr:uid="{00000000-0005-0000-0000-00007E020000}"/>
    <cellStyle name="20% - Ênfase1 13 9 3" xfId="38511" xr:uid="{00000000-0005-0000-0000-00007F020000}"/>
    <cellStyle name="20% - Ênfase1 13 9 4" xfId="21785" xr:uid="{00000000-0005-0000-0000-000080020000}"/>
    <cellStyle name="20% - Ênfase1 13 9 5" xfId="12396" xr:uid="{00000000-0005-0000-0000-000081020000}"/>
    <cellStyle name="20% - Ênfase1 13 9 6" xfId="40668" xr:uid="{00000000-0005-0000-0000-000082020000}"/>
    <cellStyle name="20% - Ênfase1 14" xfId="2256" xr:uid="{00000000-0005-0000-0000-000083020000}"/>
    <cellStyle name="20% - Ênfase1 14 2" xfId="55" xr:uid="{00000000-0005-0000-0000-000084020000}"/>
    <cellStyle name="20% - Ênfase1 15" xfId="3985" xr:uid="{00000000-0005-0000-0000-000085020000}"/>
    <cellStyle name="20% - Ênfase1 15 10" xfId="9226" xr:uid="{00000000-0005-0000-0000-000086020000}"/>
    <cellStyle name="20% - Ênfase1 15 11" xfId="39219" xr:uid="{00000000-0005-0000-0000-000087020000}"/>
    <cellStyle name="20% - Ênfase1 15 2" xfId="56" xr:uid="{00000000-0005-0000-0000-000088020000}"/>
    <cellStyle name="20% - Ênfase1 15 3" xfId="5476" xr:uid="{00000000-0005-0000-0000-000089020000}"/>
    <cellStyle name="20% - Ênfase1 15 3 2" xfId="8014" xr:uid="{00000000-0005-0000-0000-00008A020000}"/>
    <cellStyle name="20% - Ênfase1 15 3 2 2" xfId="16068" xr:uid="{00000000-0005-0000-0000-00008B020000}"/>
    <cellStyle name="20% - Ênfase1 15 3 2 2 2" xfId="27542" xr:uid="{00000000-0005-0000-0000-00008C020000}"/>
    <cellStyle name="20% - Ênfase1 15 3 2 3" xfId="34487" xr:uid="{00000000-0005-0000-0000-00008D020000}"/>
    <cellStyle name="20% - Ênfase1 15 3 2 4" xfId="23014" xr:uid="{00000000-0005-0000-0000-00008E020000}"/>
    <cellStyle name="20% - Ênfase1 15 3 2 5" xfId="11712" xr:uid="{00000000-0005-0000-0000-00008F020000}"/>
    <cellStyle name="20% - Ênfase1 15 3 2 6" xfId="43580" xr:uid="{00000000-0005-0000-0000-000090020000}"/>
    <cellStyle name="20% - Ênfase1 15 3 3" xfId="13828" xr:uid="{00000000-0005-0000-0000-000091020000}"/>
    <cellStyle name="20% - Ênfase1 15 3 3 2" xfId="25303" xr:uid="{00000000-0005-0000-0000-000092020000}"/>
    <cellStyle name="20% - Ênfase1 15 3 3 3" xfId="41859" xr:uid="{00000000-0005-0000-0000-000093020000}"/>
    <cellStyle name="20% - Ênfase1 15 3 4" xfId="32402" xr:uid="{00000000-0005-0000-0000-000094020000}"/>
    <cellStyle name="20% - Ênfase1 15 3 5" xfId="37559" xr:uid="{00000000-0005-0000-0000-000095020000}"/>
    <cellStyle name="20% - Ênfase1 15 3 6" xfId="20929" xr:uid="{00000000-0005-0000-0000-000096020000}"/>
    <cellStyle name="20% - Ênfase1 15 3 7" xfId="9991" xr:uid="{00000000-0005-0000-0000-000097020000}"/>
    <cellStyle name="20% - Ênfase1 15 3 8" xfId="39984" xr:uid="{00000000-0005-0000-0000-000098020000}"/>
    <cellStyle name="20% - Ênfase1 15 4" xfId="6990" xr:uid="{00000000-0005-0000-0000-000099020000}"/>
    <cellStyle name="20% - Ênfase1 15 4 2" xfId="15044" xr:uid="{00000000-0005-0000-0000-00009A020000}"/>
    <cellStyle name="20% - Ênfase1 15 4 2 2" xfId="26518" xr:uid="{00000000-0005-0000-0000-00009B020000}"/>
    <cellStyle name="20% - Ênfase1 15 4 3" xfId="31378" xr:uid="{00000000-0005-0000-0000-00009C020000}"/>
    <cellStyle name="20% - Ênfase1 15 4 4" xfId="19905" xr:uid="{00000000-0005-0000-0000-00009D020000}"/>
    <cellStyle name="20% - Ênfase1 15 4 5" xfId="10947" xr:uid="{00000000-0005-0000-0000-00009E020000}"/>
    <cellStyle name="20% - Ênfase1 15 4 6" xfId="42815" xr:uid="{00000000-0005-0000-0000-00009F020000}"/>
    <cellStyle name="20% - Ênfase1 15 5" xfId="12831" xr:uid="{00000000-0005-0000-0000-0000A0020000}"/>
    <cellStyle name="20% - Ênfase1 15 5 2" xfId="33530" xr:uid="{00000000-0005-0000-0000-0000A1020000}"/>
    <cellStyle name="20% - Ênfase1 15 5 3" xfId="22057" xr:uid="{00000000-0005-0000-0000-0000A2020000}"/>
    <cellStyle name="20% - Ênfase1 15 5 4" xfId="41027" xr:uid="{00000000-0005-0000-0000-0000A3020000}"/>
    <cellStyle name="20% - Ênfase1 15 6" xfId="24308" xr:uid="{00000000-0005-0000-0000-0000A4020000}"/>
    <cellStyle name="20% - Ênfase1 15 7" xfId="30230" xr:uid="{00000000-0005-0000-0000-0000A5020000}"/>
    <cellStyle name="20% - Ênfase1 15 8" xfId="36602" xr:uid="{00000000-0005-0000-0000-0000A6020000}"/>
    <cellStyle name="20% - Ênfase1 15 9" xfId="18757" xr:uid="{00000000-0005-0000-0000-0000A7020000}"/>
    <cellStyle name="20% - Ênfase1 16" xfId="4807" xr:uid="{00000000-0005-0000-0000-0000A8020000}"/>
    <cellStyle name="20% - Ênfase1 16 10" xfId="9624" xr:uid="{00000000-0005-0000-0000-0000A9020000}"/>
    <cellStyle name="20% - Ênfase1 16 11" xfId="39617" xr:uid="{00000000-0005-0000-0000-0000AA020000}"/>
    <cellStyle name="20% - Ênfase1 16 2" xfId="57" xr:uid="{00000000-0005-0000-0000-0000AB020000}"/>
    <cellStyle name="20% - Ênfase1 16 3" xfId="5941" xr:uid="{00000000-0005-0000-0000-0000AC020000}"/>
    <cellStyle name="20% - Ênfase1 16 3 2" xfId="8479" xr:uid="{00000000-0005-0000-0000-0000AD020000}"/>
    <cellStyle name="20% - Ênfase1 16 3 2 2" xfId="16533" xr:uid="{00000000-0005-0000-0000-0000AE020000}"/>
    <cellStyle name="20% - Ênfase1 16 3 2 2 2" xfId="28007" xr:uid="{00000000-0005-0000-0000-0000AF020000}"/>
    <cellStyle name="20% - Ênfase1 16 3 2 3" xfId="34952" xr:uid="{00000000-0005-0000-0000-0000B0020000}"/>
    <cellStyle name="20% - Ênfase1 16 3 2 4" xfId="23479" xr:uid="{00000000-0005-0000-0000-0000B1020000}"/>
    <cellStyle name="20% - Ênfase1 16 3 2 5" xfId="12110" xr:uid="{00000000-0005-0000-0000-0000B2020000}"/>
    <cellStyle name="20% - Ênfase1 16 3 2 6" xfId="43978" xr:uid="{00000000-0005-0000-0000-0000B3020000}"/>
    <cellStyle name="20% - Ênfase1 16 3 3" xfId="14293" xr:uid="{00000000-0005-0000-0000-0000B4020000}"/>
    <cellStyle name="20% - Ênfase1 16 3 3 2" xfId="25768" xr:uid="{00000000-0005-0000-0000-0000B5020000}"/>
    <cellStyle name="20% - Ênfase1 16 3 3 3" xfId="42257" xr:uid="{00000000-0005-0000-0000-0000B6020000}"/>
    <cellStyle name="20% - Ênfase1 16 3 4" xfId="32867" xr:uid="{00000000-0005-0000-0000-0000B7020000}"/>
    <cellStyle name="20% - Ênfase1 16 3 5" xfId="38024" xr:uid="{00000000-0005-0000-0000-0000B8020000}"/>
    <cellStyle name="20% - Ênfase1 16 3 6" xfId="21394" xr:uid="{00000000-0005-0000-0000-0000B9020000}"/>
    <cellStyle name="20% - Ênfase1 16 3 7" xfId="10389" xr:uid="{00000000-0005-0000-0000-0000BA020000}"/>
    <cellStyle name="20% - Ênfase1 16 3 8" xfId="40382" xr:uid="{00000000-0005-0000-0000-0000BB020000}"/>
    <cellStyle name="20% - Ênfase1 16 4" xfId="7455" xr:uid="{00000000-0005-0000-0000-0000BC020000}"/>
    <cellStyle name="20% - Ênfase1 16 4 2" xfId="15509" xr:uid="{00000000-0005-0000-0000-0000BD020000}"/>
    <cellStyle name="20% - Ênfase1 16 4 2 2" xfId="26983" xr:uid="{00000000-0005-0000-0000-0000BE020000}"/>
    <cellStyle name="20% - Ênfase1 16 4 3" xfId="31843" xr:uid="{00000000-0005-0000-0000-0000BF020000}"/>
    <cellStyle name="20% - Ênfase1 16 4 4" xfId="20370" xr:uid="{00000000-0005-0000-0000-0000C0020000}"/>
    <cellStyle name="20% - Ênfase1 16 4 5" xfId="11345" xr:uid="{00000000-0005-0000-0000-0000C1020000}"/>
    <cellStyle name="20% - Ênfase1 16 4 6" xfId="43213" xr:uid="{00000000-0005-0000-0000-0000C2020000}"/>
    <cellStyle name="20% - Ênfase1 16 5" xfId="13268" xr:uid="{00000000-0005-0000-0000-0000C3020000}"/>
    <cellStyle name="20% - Ênfase1 16 5 2" xfId="33928" xr:uid="{00000000-0005-0000-0000-0000C4020000}"/>
    <cellStyle name="20% - Ênfase1 16 5 3" xfId="22455" xr:uid="{00000000-0005-0000-0000-0000C5020000}"/>
    <cellStyle name="20% - Ênfase1 16 5 4" xfId="41492" xr:uid="{00000000-0005-0000-0000-0000C6020000}"/>
    <cellStyle name="20% - Ênfase1 16 6" xfId="24744" xr:uid="{00000000-0005-0000-0000-0000C7020000}"/>
    <cellStyle name="20% - Ênfase1 16 7" xfId="30628" xr:uid="{00000000-0005-0000-0000-0000C8020000}"/>
    <cellStyle name="20% - Ênfase1 16 8" xfId="37000" xr:uid="{00000000-0005-0000-0000-0000C9020000}"/>
    <cellStyle name="20% - Ênfase1 16 9" xfId="19155" xr:uid="{00000000-0005-0000-0000-0000CA020000}"/>
    <cellStyle name="20% - Ênfase1 17" xfId="6032" xr:uid="{00000000-0005-0000-0000-0000CB020000}"/>
    <cellStyle name="20% - Ênfase1 17 10" xfId="40473" xr:uid="{00000000-0005-0000-0000-0000CC020000}"/>
    <cellStyle name="20% - Ênfase1 17 2" xfId="58" xr:uid="{00000000-0005-0000-0000-0000CD020000}"/>
    <cellStyle name="20% - Ênfase1 17 3" xfId="8570" xr:uid="{00000000-0005-0000-0000-0000CE020000}"/>
    <cellStyle name="20% - Ênfase1 17 3 2" xfId="16624" xr:uid="{00000000-0005-0000-0000-0000CF020000}"/>
    <cellStyle name="20% - Ênfase1 17 3 2 2" xfId="28098" xr:uid="{00000000-0005-0000-0000-0000D0020000}"/>
    <cellStyle name="20% - Ênfase1 17 3 3" xfId="32958" xr:uid="{00000000-0005-0000-0000-0000D1020000}"/>
    <cellStyle name="20% - Ênfase1 17 3 4" xfId="21485" xr:uid="{00000000-0005-0000-0000-0000D2020000}"/>
    <cellStyle name="20% - Ênfase1 17 3 5" xfId="12201" xr:uid="{00000000-0005-0000-0000-0000D3020000}"/>
    <cellStyle name="20% - Ênfase1 17 3 6" xfId="44069" xr:uid="{00000000-0005-0000-0000-0000D4020000}"/>
    <cellStyle name="20% - Ênfase1 17 4" xfId="14384" xr:uid="{00000000-0005-0000-0000-0000D5020000}"/>
    <cellStyle name="20% - Ênfase1 17 4 2" xfId="35043" xr:uid="{00000000-0005-0000-0000-0000D6020000}"/>
    <cellStyle name="20% - Ênfase1 17 4 3" xfId="23570" xr:uid="{00000000-0005-0000-0000-0000D7020000}"/>
    <cellStyle name="20% - Ênfase1 17 4 4" xfId="42348" xr:uid="{00000000-0005-0000-0000-0000D8020000}"/>
    <cellStyle name="20% - Ênfase1 17 5" xfId="25859" xr:uid="{00000000-0005-0000-0000-0000D9020000}"/>
    <cellStyle name="20% - Ênfase1 17 6" xfId="30719" xr:uid="{00000000-0005-0000-0000-0000DA020000}"/>
    <cellStyle name="20% - Ênfase1 17 7" xfId="38115" xr:uid="{00000000-0005-0000-0000-0000DB020000}"/>
    <cellStyle name="20% - Ênfase1 17 8" xfId="19246" xr:uid="{00000000-0005-0000-0000-0000DC020000}"/>
    <cellStyle name="20% - Ênfase1 17 9" xfId="10480" xr:uid="{00000000-0005-0000-0000-0000DD020000}"/>
    <cellStyle name="20% - Ênfase1 18" xfId="4898" xr:uid="{00000000-0005-0000-0000-0000DE020000}"/>
    <cellStyle name="20% - Ênfase1 18 2" xfId="7546" xr:uid="{00000000-0005-0000-0000-0000DF020000}"/>
    <cellStyle name="20% - Ênfase1 18 2 2" xfId="15600" xr:uid="{00000000-0005-0000-0000-0000E0020000}"/>
    <cellStyle name="20% - Ênfase1 18 2 2 2" xfId="27074" xr:uid="{00000000-0005-0000-0000-0000E1020000}"/>
    <cellStyle name="20% - Ênfase1 18 2 3" xfId="34019" xr:uid="{00000000-0005-0000-0000-0000E2020000}"/>
    <cellStyle name="20% - Ênfase1 18 2 4" xfId="22546" xr:uid="{00000000-0005-0000-0000-0000E3020000}"/>
    <cellStyle name="20% - Ênfase1 18 2 5" xfId="11436" xr:uid="{00000000-0005-0000-0000-0000E4020000}"/>
    <cellStyle name="20% - Ênfase1 18 2 6" xfId="43304" xr:uid="{00000000-0005-0000-0000-0000E5020000}"/>
    <cellStyle name="20% - Ênfase1 18 3" xfId="13359" xr:uid="{00000000-0005-0000-0000-0000E6020000}"/>
    <cellStyle name="20% - Ênfase1 18 3 2" xfId="24835" xr:uid="{00000000-0005-0000-0000-0000E7020000}"/>
    <cellStyle name="20% - Ênfase1 18 3 3" xfId="41583" xr:uid="{00000000-0005-0000-0000-0000E8020000}"/>
    <cellStyle name="20% - Ênfase1 18 4" xfId="31934" xr:uid="{00000000-0005-0000-0000-0000E9020000}"/>
    <cellStyle name="20% - Ênfase1 18 5" xfId="37091" xr:uid="{00000000-0005-0000-0000-0000EA020000}"/>
    <cellStyle name="20% - Ênfase1 18 6" xfId="20461" xr:uid="{00000000-0005-0000-0000-0000EB020000}"/>
    <cellStyle name="20% - Ênfase1 18 7" xfId="9715" xr:uid="{00000000-0005-0000-0000-0000EC020000}"/>
    <cellStyle name="20% - Ênfase1 18 8" xfId="39708" xr:uid="{00000000-0005-0000-0000-0000ED020000}"/>
    <cellStyle name="20% - Ênfase1 19" xfId="6439" xr:uid="{00000000-0005-0000-0000-0000EE020000}"/>
    <cellStyle name="20% - Ênfase1 19 2" xfId="8867" xr:uid="{00000000-0005-0000-0000-0000EF020000}"/>
    <cellStyle name="20% - Ênfase1 19 2 2" xfId="26155" xr:uid="{00000000-0005-0000-0000-0000F0020000}"/>
    <cellStyle name="20% - Ênfase1 19 2 3" xfId="14681" xr:uid="{00000000-0005-0000-0000-0000F1020000}"/>
    <cellStyle name="20% - Ênfase1 19 3" xfId="31015" xr:uid="{00000000-0005-0000-0000-0000F2020000}"/>
    <cellStyle name="20% - Ênfase1 19 4" xfId="38413" xr:uid="{00000000-0005-0000-0000-0000F3020000}"/>
    <cellStyle name="20% - Ênfase1 19 5" xfId="19542" xr:uid="{00000000-0005-0000-0000-0000F4020000}"/>
    <cellStyle name="20% - Ênfase1 19 6" xfId="10671" xr:uid="{00000000-0005-0000-0000-0000F5020000}"/>
    <cellStyle name="20% - Ênfase1 19 7" xfId="42539" xr:uid="{00000000-0005-0000-0000-0000F6020000}"/>
    <cellStyle name="20% - Ênfase1 2" xfId="59" xr:uid="{00000000-0005-0000-0000-0000F7020000}"/>
    <cellStyle name="20% - Ênfase1 2 2" xfId="60" xr:uid="{00000000-0005-0000-0000-0000F8020000}"/>
    <cellStyle name="20% - Ênfase1 2 2 2" xfId="4043" xr:uid="{00000000-0005-0000-0000-0000F9020000}"/>
    <cellStyle name="20% - Ênfase1 2 2 2 10" xfId="39262" xr:uid="{00000000-0005-0000-0000-0000FA020000}"/>
    <cellStyle name="20% - Ênfase1 2 2 2 2" xfId="5519" xr:uid="{00000000-0005-0000-0000-0000FB020000}"/>
    <cellStyle name="20% - Ênfase1 2 2 2 2 2" xfId="8057" xr:uid="{00000000-0005-0000-0000-0000FC020000}"/>
    <cellStyle name="20% - Ênfase1 2 2 2 2 2 2" xfId="16111" xr:uid="{00000000-0005-0000-0000-0000FD020000}"/>
    <cellStyle name="20% - Ênfase1 2 2 2 2 2 2 2" xfId="27585" xr:uid="{00000000-0005-0000-0000-0000FE020000}"/>
    <cellStyle name="20% - Ênfase1 2 2 2 2 2 3" xfId="34530" xr:uid="{00000000-0005-0000-0000-0000FF020000}"/>
    <cellStyle name="20% - Ênfase1 2 2 2 2 2 4" xfId="23057" xr:uid="{00000000-0005-0000-0000-000000030000}"/>
    <cellStyle name="20% - Ênfase1 2 2 2 2 2 5" xfId="11755" xr:uid="{00000000-0005-0000-0000-000001030000}"/>
    <cellStyle name="20% - Ênfase1 2 2 2 2 2 6" xfId="43623" xr:uid="{00000000-0005-0000-0000-000002030000}"/>
    <cellStyle name="20% - Ênfase1 2 2 2 2 3" xfId="13871" xr:uid="{00000000-0005-0000-0000-000003030000}"/>
    <cellStyle name="20% - Ênfase1 2 2 2 2 3 2" xfId="25346" xr:uid="{00000000-0005-0000-0000-000004030000}"/>
    <cellStyle name="20% - Ênfase1 2 2 2 2 3 3" xfId="41902" xr:uid="{00000000-0005-0000-0000-000005030000}"/>
    <cellStyle name="20% - Ênfase1 2 2 2 2 4" xfId="32445" xr:uid="{00000000-0005-0000-0000-000006030000}"/>
    <cellStyle name="20% - Ênfase1 2 2 2 2 5" xfId="37602" xr:uid="{00000000-0005-0000-0000-000007030000}"/>
    <cellStyle name="20% - Ênfase1 2 2 2 2 6" xfId="20972" xr:uid="{00000000-0005-0000-0000-000008030000}"/>
    <cellStyle name="20% - Ênfase1 2 2 2 2 7" xfId="10034" xr:uid="{00000000-0005-0000-0000-000009030000}"/>
    <cellStyle name="20% - Ênfase1 2 2 2 2 8" xfId="40027" xr:uid="{00000000-0005-0000-0000-00000A030000}"/>
    <cellStyle name="20% - Ênfase1 2 2 2 3" xfId="7033" xr:uid="{00000000-0005-0000-0000-00000B030000}"/>
    <cellStyle name="20% - Ênfase1 2 2 2 3 2" xfId="15087" xr:uid="{00000000-0005-0000-0000-00000C030000}"/>
    <cellStyle name="20% - Ênfase1 2 2 2 3 2 2" xfId="26561" xr:uid="{00000000-0005-0000-0000-00000D030000}"/>
    <cellStyle name="20% - Ênfase1 2 2 2 3 3" xfId="31421" xr:uid="{00000000-0005-0000-0000-00000E030000}"/>
    <cellStyle name="20% - Ênfase1 2 2 2 3 4" xfId="19948" xr:uid="{00000000-0005-0000-0000-00000F030000}"/>
    <cellStyle name="20% - Ênfase1 2 2 2 3 5" xfId="10990" xr:uid="{00000000-0005-0000-0000-000010030000}"/>
    <cellStyle name="20% - Ênfase1 2 2 2 3 6" xfId="42858" xr:uid="{00000000-0005-0000-0000-000011030000}"/>
    <cellStyle name="20% - Ênfase1 2 2 2 4" xfId="12875" xr:uid="{00000000-0005-0000-0000-000012030000}"/>
    <cellStyle name="20% - Ênfase1 2 2 2 4 2" xfId="33573" xr:uid="{00000000-0005-0000-0000-000013030000}"/>
    <cellStyle name="20% - Ênfase1 2 2 2 4 3" xfId="22100" xr:uid="{00000000-0005-0000-0000-000014030000}"/>
    <cellStyle name="20% - Ênfase1 2 2 2 4 4" xfId="41070" xr:uid="{00000000-0005-0000-0000-000015030000}"/>
    <cellStyle name="20% - Ênfase1 2 2 2 5" xfId="24351" xr:uid="{00000000-0005-0000-0000-000016030000}"/>
    <cellStyle name="20% - Ênfase1 2 2 2 6" xfId="30273" xr:uid="{00000000-0005-0000-0000-000017030000}"/>
    <cellStyle name="20% - Ênfase1 2 2 2 7" xfId="36645" xr:uid="{00000000-0005-0000-0000-000018030000}"/>
    <cellStyle name="20% - Ênfase1 2 2 2 8" xfId="18800" xr:uid="{00000000-0005-0000-0000-000019030000}"/>
    <cellStyle name="20% - Ênfase1 2 2 2 9" xfId="9269" xr:uid="{00000000-0005-0000-0000-00001A030000}"/>
    <cellStyle name="20% - Ênfase1 2 2 3" xfId="4693" xr:uid="{00000000-0005-0000-0000-00001B030000}"/>
    <cellStyle name="20% - Ênfase1 2 2 4" xfId="4777" xr:uid="{00000000-0005-0000-0000-00001C030000}"/>
    <cellStyle name="20% - Ênfase1 2 2 4 10" xfId="39587" xr:uid="{00000000-0005-0000-0000-00001D030000}"/>
    <cellStyle name="20% - Ênfase1 2 2 4 2" xfId="5911" xr:uid="{00000000-0005-0000-0000-00001E030000}"/>
    <cellStyle name="20% - Ênfase1 2 2 4 2 2" xfId="8449" xr:uid="{00000000-0005-0000-0000-00001F030000}"/>
    <cellStyle name="20% - Ênfase1 2 2 4 2 2 2" xfId="16503" xr:uid="{00000000-0005-0000-0000-000020030000}"/>
    <cellStyle name="20% - Ênfase1 2 2 4 2 2 2 2" xfId="27977" xr:uid="{00000000-0005-0000-0000-000021030000}"/>
    <cellStyle name="20% - Ênfase1 2 2 4 2 2 3" xfId="34922" xr:uid="{00000000-0005-0000-0000-000022030000}"/>
    <cellStyle name="20% - Ênfase1 2 2 4 2 2 4" xfId="23449" xr:uid="{00000000-0005-0000-0000-000023030000}"/>
    <cellStyle name="20% - Ênfase1 2 2 4 2 2 5" xfId="12080" xr:uid="{00000000-0005-0000-0000-000024030000}"/>
    <cellStyle name="20% - Ênfase1 2 2 4 2 2 6" xfId="43948" xr:uid="{00000000-0005-0000-0000-000025030000}"/>
    <cellStyle name="20% - Ênfase1 2 2 4 2 3" xfId="14263" xr:uid="{00000000-0005-0000-0000-000026030000}"/>
    <cellStyle name="20% - Ênfase1 2 2 4 2 3 2" xfId="25738" xr:uid="{00000000-0005-0000-0000-000027030000}"/>
    <cellStyle name="20% - Ênfase1 2 2 4 2 3 3" xfId="42227" xr:uid="{00000000-0005-0000-0000-000028030000}"/>
    <cellStyle name="20% - Ênfase1 2 2 4 2 4" xfId="32837" xr:uid="{00000000-0005-0000-0000-000029030000}"/>
    <cellStyle name="20% - Ênfase1 2 2 4 2 5" xfId="37994" xr:uid="{00000000-0005-0000-0000-00002A030000}"/>
    <cellStyle name="20% - Ênfase1 2 2 4 2 6" xfId="21364" xr:uid="{00000000-0005-0000-0000-00002B030000}"/>
    <cellStyle name="20% - Ênfase1 2 2 4 2 7" xfId="10359" xr:uid="{00000000-0005-0000-0000-00002C030000}"/>
    <cellStyle name="20% - Ênfase1 2 2 4 2 8" xfId="40352" xr:uid="{00000000-0005-0000-0000-00002D030000}"/>
    <cellStyle name="20% - Ênfase1 2 2 4 3" xfId="7425" xr:uid="{00000000-0005-0000-0000-00002E030000}"/>
    <cellStyle name="20% - Ênfase1 2 2 4 3 2" xfId="15479" xr:uid="{00000000-0005-0000-0000-00002F030000}"/>
    <cellStyle name="20% - Ênfase1 2 2 4 3 2 2" xfId="26953" xr:uid="{00000000-0005-0000-0000-000030030000}"/>
    <cellStyle name="20% - Ênfase1 2 2 4 3 3" xfId="31813" xr:uid="{00000000-0005-0000-0000-000031030000}"/>
    <cellStyle name="20% - Ênfase1 2 2 4 3 4" xfId="20340" xr:uid="{00000000-0005-0000-0000-000032030000}"/>
    <cellStyle name="20% - Ênfase1 2 2 4 3 5" xfId="11315" xr:uid="{00000000-0005-0000-0000-000033030000}"/>
    <cellStyle name="20% - Ênfase1 2 2 4 3 6" xfId="43183" xr:uid="{00000000-0005-0000-0000-000034030000}"/>
    <cellStyle name="20% - Ênfase1 2 2 4 4" xfId="13238" xr:uid="{00000000-0005-0000-0000-000035030000}"/>
    <cellStyle name="20% - Ênfase1 2 2 4 4 2" xfId="33898" xr:uid="{00000000-0005-0000-0000-000036030000}"/>
    <cellStyle name="20% - Ênfase1 2 2 4 4 3" xfId="22425" xr:uid="{00000000-0005-0000-0000-000037030000}"/>
    <cellStyle name="20% - Ênfase1 2 2 4 4 4" xfId="41462" xr:uid="{00000000-0005-0000-0000-000038030000}"/>
    <cellStyle name="20% - Ênfase1 2 2 4 5" xfId="24714" xr:uid="{00000000-0005-0000-0000-000039030000}"/>
    <cellStyle name="20% - Ênfase1 2 2 4 6" xfId="30598" xr:uid="{00000000-0005-0000-0000-00003A030000}"/>
    <cellStyle name="20% - Ênfase1 2 2 4 7" xfId="36970" xr:uid="{00000000-0005-0000-0000-00003B030000}"/>
    <cellStyle name="20% - Ênfase1 2 2 4 8" xfId="19125" xr:uid="{00000000-0005-0000-0000-00003C030000}"/>
    <cellStyle name="20% - Ênfase1 2 2 4 9" xfId="9594" xr:uid="{00000000-0005-0000-0000-00003D030000}"/>
    <cellStyle name="20% - Ênfase1 2 2 5" xfId="3999" xr:uid="{00000000-0005-0000-0000-00003E030000}"/>
    <cellStyle name="20% - Ênfase1 2 2 5 10" xfId="39233" xr:uid="{00000000-0005-0000-0000-00003F030000}"/>
    <cellStyle name="20% - Ênfase1 2 2 5 2" xfId="5490" xr:uid="{00000000-0005-0000-0000-000040030000}"/>
    <cellStyle name="20% - Ênfase1 2 2 5 2 2" xfId="8028" xr:uid="{00000000-0005-0000-0000-000041030000}"/>
    <cellStyle name="20% - Ênfase1 2 2 5 2 2 2" xfId="16082" xr:uid="{00000000-0005-0000-0000-000042030000}"/>
    <cellStyle name="20% - Ênfase1 2 2 5 2 2 2 2" xfId="27556" xr:uid="{00000000-0005-0000-0000-000043030000}"/>
    <cellStyle name="20% - Ênfase1 2 2 5 2 2 3" xfId="34501" xr:uid="{00000000-0005-0000-0000-000044030000}"/>
    <cellStyle name="20% - Ênfase1 2 2 5 2 2 4" xfId="23028" xr:uid="{00000000-0005-0000-0000-000045030000}"/>
    <cellStyle name="20% - Ênfase1 2 2 5 2 2 5" xfId="11726" xr:uid="{00000000-0005-0000-0000-000046030000}"/>
    <cellStyle name="20% - Ênfase1 2 2 5 2 2 6" xfId="43594" xr:uid="{00000000-0005-0000-0000-000047030000}"/>
    <cellStyle name="20% - Ênfase1 2 2 5 2 3" xfId="13842" xr:uid="{00000000-0005-0000-0000-000048030000}"/>
    <cellStyle name="20% - Ênfase1 2 2 5 2 3 2" xfId="25317" xr:uid="{00000000-0005-0000-0000-000049030000}"/>
    <cellStyle name="20% - Ênfase1 2 2 5 2 3 3" xfId="41873" xr:uid="{00000000-0005-0000-0000-00004A030000}"/>
    <cellStyle name="20% - Ênfase1 2 2 5 2 4" xfId="32416" xr:uid="{00000000-0005-0000-0000-00004B030000}"/>
    <cellStyle name="20% - Ênfase1 2 2 5 2 5" xfId="37573" xr:uid="{00000000-0005-0000-0000-00004C030000}"/>
    <cellStyle name="20% - Ênfase1 2 2 5 2 6" xfId="20943" xr:uid="{00000000-0005-0000-0000-00004D030000}"/>
    <cellStyle name="20% - Ênfase1 2 2 5 2 7" xfId="10005" xr:uid="{00000000-0005-0000-0000-00004E030000}"/>
    <cellStyle name="20% - Ênfase1 2 2 5 2 8" xfId="39998" xr:uid="{00000000-0005-0000-0000-00004F030000}"/>
    <cellStyle name="20% - Ênfase1 2 2 5 3" xfId="7004" xr:uid="{00000000-0005-0000-0000-000050030000}"/>
    <cellStyle name="20% - Ênfase1 2 2 5 3 2" xfId="15058" xr:uid="{00000000-0005-0000-0000-000051030000}"/>
    <cellStyle name="20% - Ênfase1 2 2 5 3 2 2" xfId="26532" xr:uid="{00000000-0005-0000-0000-000052030000}"/>
    <cellStyle name="20% - Ênfase1 2 2 5 3 3" xfId="31392" xr:uid="{00000000-0005-0000-0000-000053030000}"/>
    <cellStyle name="20% - Ênfase1 2 2 5 3 4" xfId="19919" xr:uid="{00000000-0005-0000-0000-000054030000}"/>
    <cellStyle name="20% - Ênfase1 2 2 5 3 5" xfId="10961" xr:uid="{00000000-0005-0000-0000-000055030000}"/>
    <cellStyle name="20% - Ênfase1 2 2 5 3 6" xfId="42829" xr:uid="{00000000-0005-0000-0000-000056030000}"/>
    <cellStyle name="20% - Ênfase1 2 2 5 4" xfId="12845" xr:uid="{00000000-0005-0000-0000-000057030000}"/>
    <cellStyle name="20% - Ênfase1 2 2 5 4 2" xfId="33544" xr:uid="{00000000-0005-0000-0000-000058030000}"/>
    <cellStyle name="20% - Ênfase1 2 2 5 4 3" xfId="22071" xr:uid="{00000000-0005-0000-0000-000059030000}"/>
    <cellStyle name="20% - Ênfase1 2 2 5 4 4" xfId="41041" xr:uid="{00000000-0005-0000-0000-00005A030000}"/>
    <cellStyle name="20% - Ênfase1 2 2 5 5" xfId="24322" xr:uid="{00000000-0005-0000-0000-00005B030000}"/>
    <cellStyle name="20% - Ênfase1 2 2 5 6" xfId="30244" xr:uid="{00000000-0005-0000-0000-00005C030000}"/>
    <cellStyle name="20% - Ênfase1 2 2 5 7" xfId="36616" xr:uid="{00000000-0005-0000-0000-00005D030000}"/>
    <cellStyle name="20% - Ênfase1 2 2 5 8" xfId="18771" xr:uid="{00000000-0005-0000-0000-00005E030000}"/>
    <cellStyle name="20% - Ênfase1 2 2 5 9" xfId="9240" xr:uid="{00000000-0005-0000-0000-00005F030000}"/>
    <cellStyle name="20% - Ênfase1 2 2 6" xfId="3761" xr:uid="{00000000-0005-0000-0000-000060030000}"/>
    <cellStyle name="20% - Ênfase1 2 2 6 10" xfId="39135" xr:uid="{00000000-0005-0000-0000-000061030000}"/>
    <cellStyle name="20% - Ênfase1 2 2 6 2" xfId="5305" xr:uid="{00000000-0005-0000-0000-000062030000}"/>
    <cellStyle name="20% - Ênfase1 2 2 6 2 2" xfId="7843" xr:uid="{00000000-0005-0000-0000-000063030000}"/>
    <cellStyle name="20% - Ênfase1 2 2 6 2 2 2" xfId="15897" xr:uid="{00000000-0005-0000-0000-000064030000}"/>
    <cellStyle name="20% - Ênfase1 2 2 6 2 2 2 2" xfId="27371" xr:uid="{00000000-0005-0000-0000-000065030000}"/>
    <cellStyle name="20% - Ênfase1 2 2 6 2 2 3" xfId="34316" xr:uid="{00000000-0005-0000-0000-000066030000}"/>
    <cellStyle name="20% - Ênfase1 2 2 6 2 2 4" xfId="22843" xr:uid="{00000000-0005-0000-0000-000067030000}"/>
    <cellStyle name="20% - Ênfase1 2 2 6 2 2 5" xfId="11628" xr:uid="{00000000-0005-0000-0000-000068030000}"/>
    <cellStyle name="20% - Ênfase1 2 2 6 2 2 6" xfId="43496" xr:uid="{00000000-0005-0000-0000-000069030000}"/>
    <cellStyle name="20% - Ênfase1 2 2 6 2 3" xfId="13657" xr:uid="{00000000-0005-0000-0000-00006A030000}"/>
    <cellStyle name="20% - Ênfase1 2 2 6 2 3 2" xfId="25132" xr:uid="{00000000-0005-0000-0000-00006B030000}"/>
    <cellStyle name="20% - Ênfase1 2 2 6 2 3 3" xfId="41775" xr:uid="{00000000-0005-0000-0000-00006C030000}"/>
    <cellStyle name="20% - Ênfase1 2 2 6 2 4" xfId="32231" xr:uid="{00000000-0005-0000-0000-00006D030000}"/>
    <cellStyle name="20% - Ênfase1 2 2 6 2 5" xfId="37388" xr:uid="{00000000-0005-0000-0000-00006E030000}"/>
    <cellStyle name="20% - Ênfase1 2 2 6 2 6" xfId="20758" xr:uid="{00000000-0005-0000-0000-00006F030000}"/>
    <cellStyle name="20% - Ênfase1 2 2 6 2 7" xfId="9907" xr:uid="{00000000-0005-0000-0000-000070030000}"/>
    <cellStyle name="20% - Ênfase1 2 2 6 2 8" xfId="39900" xr:uid="{00000000-0005-0000-0000-000071030000}"/>
    <cellStyle name="20% - Ênfase1 2 2 6 3" xfId="6819" xr:uid="{00000000-0005-0000-0000-000072030000}"/>
    <cellStyle name="20% - Ênfase1 2 2 6 3 2" xfId="14873" xr:uid="{00000000-0005-0000-0000-000073030000}"/>
    <cellStyle name="20% - Ênfase1 2 2 6 3 2 2" xfId="26347" xr:uid="{00000000-0005-0000-0000-000074030000}"/>
    <cellStyle name="20% - Ênfase1 2 2 6 3 3" xfId="31207" xr:uid="{00000000-0005-0000-0000-000075030000}"/>
    <cellStyle name="20% - Ênfase1 2 2 6 3 4" xfId="19734" xr:uid="{00000000-0005-0000-0000-000076030000}"/>
    <cellStyle name="20% - Ênfase1 2 2 6 3 5" xfId="10863" xr:uid="{00000000-0005-0000-0000-000077030000}"/>
    <cellStyle name="20% - Ênfase1 2 2 6 3 6" xfId="42731" xr:uid="{00000000-0005-0000-0000-000078030000}"/>
    <cellStyle name="20% - Ênfase1 2 2 6 4" xfId="12741" xr:uid="{00000000-0005-0000-0000-000079030000}"/>
    <cellStyle name="20% - Ênfase1 2 2 6 4 2" xfId="33446" xr:uid="{00000000-0005-0000-0000-00007A030000}"/>
    <cellStyle name="20% - Ênfase1 2 2 6 4 3" xfId="21973" xr:uid="{00000000-0005-0000-0000-00007B030000}"/>
    <cellStyle name="20% - Ênfase1 2 2 6 4 4" xfId="40856" xr:uid="{00000000-0005-0000-0000-00007C030000}"/>
    <cellStyle name="20% - Ênfase1 2 2 6 5" xfId="24217" xr:uid="{00000000-0005-0000-0000-00007D030000}"/>
    <cellStyle name="20% - Ênfase1 2 2 6 6" xfId="30146" xr:uid="{00000000-0005-0000-0000-00007E030000}"/>
    <cellStyle name="20% - Ênfase1 2 2 6 7" xfId="36518" xr:uid="{00000000-0005-0000-0000-00007F030000}"/>
    <cellStyle name="20% - Ênfase1 2 2 6 8" xfId="18673" xr:uid="{00000000-0005-0000-0000-000080030000}"/>
    <cellStyle name="20% - Ênfase1 2 2 6 9" xfId="9142" xr:uid="{00000000-0005-0000-0000-000081030000}"/>
    <cellStyle name="20% - Ênfase1 2 3" xfId="2257" xr:uid="{00000000-0005-0000-0000-000082030000}"/>
    <cellStyle name="20% - Ênfase1 2 3 10" xfId="18486" xr:uid="{00000000-0005-0000-0000-000083030000}"/>
    <cellStyle name="20% - Ênfase1 2 3 11" xfId="8955" xr:uid="{00000000-0005-0000-0000-000084030000}"/>
    <cellStyle name="20% - Ênfase1 2 3 12" xfId="38948" xr:uid="{00000000-0005-0000-0000-000085030000}"/>
    <cellStyle name="20% - Ênfase1 2 3 2" xfId="4076" xr:uid="{00000000-0005-0000-0000-000086030000}"/>
    <cellStyle name="20% - Ênfase1 2 3 3" xfId="6037" xr:uid="{00000000-0005-0000-0000-000087030000}"/>
    <cellStyle name="20% - Ênfase1 2 3 3 2" xfId="8575" xr:uid="{00000000-0005-0000-0000-000088030000}"/>
    <cellStyle name="20% - Ênfase1 2 3 3 2 2" xfId="16629" xr:uid="{00000000-0005-0000-0000-000089030000}"/>
    <cellStyle name="20% - Ênfase1 2 3 3 2 2 2" xfId="28103" xr:uid="{00000000-0005-0000-0000-00008A030000}"/>
    <cellStyle name="20% - Ênfase1 2 3 3 2 3" xfId="32963" xr:uid="{00000000-0005-0000-0000-00008B030000}"/>
    <cellStyle name="20% - Ênfase1 2 3 3 2 4" xfId="21490" xr:uid="{00000000-0005-0000-0000-00008C030000}"/>
    <cellStyle name="20% - Ênfase1 2 3 3 2 5" xfId="12206" xr:uid="{00000000-0005-0000-0000-00008D030000}"/>
    <cellStyle name="20% - Ênfase1 2 3 3 2 6" xfId="44074" xr:uid="{00000000-0005-0000-0000-00008E030000}"/>
    <cellStyle name="20% - Ênfase1 2 3 3 3" xfId="14389" xr:uid="{00000000-0005-0000-0000-00008F030000}"/>
    <cellStyle name="20% - Ênfase1 2 3 3 3 2" xfId="35048" xr:uid="{00000000-0005-0000-0000-000090030000}"/>
    <cellStyle name="20% - Ênfase1 2 3 3 3 3" xfId="23575" xr:uid="{00000000-0005-0000-0000-000091030000}"/>
    <cellStyle name="20% - Ênfase1 2 3 3 3 4" xfId="42353" xr:uid="{00000000-0005-0000-0000-000092030000}"/>
    <cellStyle name="20% - Ênfase1 2 3 3 4" xfId="25864" xr:uid="{00000000-0005-0000-0000-000093030000}"/>
    <cellStyle name="20% - Ênfase1 2 3 3 5" xfId="30724" xr:uid="{00000000-0005-0000-0000-000094030000}"/>
    <cellStyle name="20% - Ênfase1 2 3 3 6" xfId="38120" xr:uid="{00000000-0005-0000-0000-000095030000}"/>
    <cellStyle name="20% - Ênfase1 2 3 3 7" xfId="19251" xr:uid="{00000000-0005-0000-0000-000096030000}"/>
    <cellStyle name="20% - Ênfase1 2 3 3 8" xfId="10485" xr:uid="{00000000-0005-0000-0000-000097030000}"/>
    <cellStyle name="20% - Ênfase1 2 3 3 9" xfId="40478" xr:uid="{00000000-0005-0000-0000-000098030000}"/>
    <cellStyle name="20% - Ênfase1 2 3 4" xfId="4903" xr:uid="{00000000-0005-0000-0000-000099030000}"/>
    <cellStyle name="20% - Ênfase1 2 3 4 2" xfId="7551" xr:uid="{00000000-0005-0000-0000-00009A030000}"/>
    <cellStyle name="20% - Ênfase1 2 3 4 2 2" xfId="15605" xr:uid="{00000000-0005-0000-0000-00009B030000}"/>
    <cellStyle name="20% - Ênfase1 2 3 4 2 2 2" xfId="27079" xr:uid="{00000000-0005-0000-0000-00009C030000}"/>
    <cellStyle name="20% - Ênfase1 2 3 4 2 3" xfId="34024" xr:uid="{00000000-0005-0000-0000-00009D030000}"/>
    <cellStyle name="20% - Ênfase1 2 3 4 2 4" xfId="22551" xr:uid="{00000000-0005-0000-0000-00009E030000}"/>
    <cellStyle name="20% - Ênfase1 2 3 4 2 5" xfId="11441" xr:uid="{00000000-0005-0000-0000-00009F030000}"/>
    <cellStyle name="20% - Ênfase1 2 3 4 2 6" xfId="43309" xr:uid="{00000000-0005-0000-0000-0000A0030000}"/>
    <cellStyle name="20% - Ênfase1 2 3 4 3" xfId="13364" xr:uid="{00000000-0005-0000-0000-0000A1030000}"/>
    <cellStyle name="20% - Ênfase1 2 3 4 3 2" xfId="24840" xr:uid="{00000000-0005-0000-0000-0000A2030000}"/>
    <cellStyle name="20% - Ênfase1 2 3 4 3 3" xfId="41588" xr:uid="{00000000-0005-0000-0000-0000A3030000}"/>
    <cellStyle name="20% - Ênfase1 2 3 4 4" xfId="31939" xr:uid="{00000000-0005-0000-0000-0000A4030000}"/>
    <cellStyle name="20% - Ênfase1 2 3 4 5" xfId="37096" xr:uid="{00000000-0005-0000-0000-0000A5030000}"/>
    <cellStyle name="20% - Ênfase1 2 3 4 6" xfId="20466" xr:uid="{00000000-0005-0000-0000-0000A6030000}"/>
    <cellStyle name="20% - Ênfase1 2 3 4 7" xfId="9720" xr:uid="{00000000-0005-0000-0000-0000A7030000}"/>
    <cellStyle name="20% - Ênfase1 2 3 4 8" xfId="39713" xr:uid="{00000000-0005-0000-0000-0000A8030000}"/>
    <cellStyle name="20% - Ênfase1 2 3 5" xfId="6527" xr:uid="{00000000-0005-0000-0000-0000A9030000}"/>
    <cellStyle name="20% - Ênfase1 2 3 5 2" xfId="14686" xr:uid="{00000000-0005-0000-0000-0000AA030000}"/>
    <cellStyle name="20% - Ênfase1 2 3 5 2 2" xfId="26160" xr:uid="{00000000-0005-0000-0000-0000AB030000}"/>
    <cellStyle name="20% - Ênfase1 2 3 5 3" xfId="31020" xr:uid="{00000000-0005-0000-0000-0000AC030000}"/>
    <cellStyle name="20% - Ênfase1 2 3 5 4" xfId="19547" xr:uid="{00000000-0005-0000-0000-0000AD030000}"/>
    <cellStyle name="20% - Ênfase1 2 3 5 5" xfId="10676" xr:uid="{00000000-0005-0000-0000-0000AE030000}"/>
    <cellStyle name="20% - Ênfase1 2 3 5 6" xfId="42544" xr:uid="{00000000-0005-0000-0000-0000AF030000}"/>
    <cellStyle name="20% - Ênfase1 2 3 6" xfId="12397" xr:uid="{00000000-0005-0000-0000-0000B0030000}"/>
    <cellStyle name="20% - Ênfase1 2 3 6 2" xfId="33259" xr:uid="{00000000-0005-0000-0000-0000B1030000}"/>
    <cellStyle name="20% - Ênfase1 2 3 6 3" xfId="21786" xr:uid="{00000000-0005-0000-0000-0000B2030000}"/>
    <cellStyle name="20% - Ênfase1 2 3 6 4" xfId="40669" xr:uid="{00000000-0005-0000-0000-0000B3030000}"/>
    <cellStyle name="20% - Ênfase1 2 3 7" xfId="23871" xr:uid="{00000000-0005-0000-0000-0000B4030000}"/>
    <cellStyle name="20% - Ênfase1 2 3 8" xfId="29959" xr:uid="{00000000-0005-0000-0000-0000B5030000}"/>
    <cellStyle name="20% - Ênfase1 2 3 9" xfId="36331" xr:uid="{00000000-0005-0000-0000-0000B6030000}"/>
    <cellStyle name="20% - Ênfase1 2 4" xfId="4077" xr:uid="{00000000-0005-0000-0000-0000B7030000}"/>
    <cellStyle name="20% - Ênfase1 2 4 10" xfId="39295" xr:uid="{00000000-0005-0000-0000-0000B8030000}"/>
    <cellStyle name="20% - Ênfase1 2 4 2" xfId="5552" xr:uid="{00000000-0005-0000-0000-0000B9030000}"/>
    <cellStyle name="20% - Ênfase1 2 4 2 2" xfId="8090" xr:uid="{00000000-0005-0000-0000-0000BA030000}"/>
    <cellStyle name="20% - Ênfase1 2 4 2 2 2" xfId="16144" xr:uid="{00000000-0005-0000-0000-0000BB030000}"/>
    <cellStyle name="20% - Ênfase1 2 4 2 2 2 2" xfId="27618" xr:uid="{00000000-0005-0000-0000-0000BC030000}"/>
    <cellStyle name="20% - Ênfase1 2 4 2 2 3" xfId="34563" xr:uid="{00000000-0005-0000-0000-0000BD030000}"/>
    <cellStyle name="20% - Ênfase1 2 4 2 2 4" xfId="23090" xr:uid="{00000000-0005-0000-0000-0000BE030000}"/>
    <cellStyle name="20% - Ênfase1 2 4 2 2 5" xfId="11788" xr:uid="{00000000-0005-0000-0000-0000BF030000}"/>
    <cellStyle name="20% - Ênfase1 2 4 2 2 6" xfId="43656" xr:uid="{00000000-0005-0000-0000-0000C0030000}"/>
    <cellStyle name="20% - Ênfase1 2 4 2 3" xfId="13904" xr:uid="{00000000-0005-0000-0000-0000C1030000}"/>
    <cellStyle name="20% - Ênfase1 2 4 2 3 2" xfId="25379" xr:uid="{00000000-0005-0000-0000-0000C2030000}"/>
    <cellStyle name="20% - Ênfase1 2 4 2 3 3" xfId="41935" xr:uid="{00000000-0005-0000-0000-0000C3030000}"/>
    <cellStyle name="20% - Ênfase1 2 4 2 4" xfId="32478" xr:uid="{00000000-0005-0000-0000-0000C4030000}"/>
    <cellStyle name="20% - Ênfase1 2 4 2 5" xfId="37635" xr:uid="{00000000-0005-0000-0000-0000C5030000}"/>
    <cellStyle name="20% - Ênfase1 2 4 2 6" xfId="21005" xr:uid="{00000000-0005-0000-0000-0000C6030000}"/>
    <cellStyle name="20% - Ênfase1 2 4 2 7" xfId="10067" xr:uid="{00000000-0005-0000-0000-0000C7030000}"/>
    <cellStyle name="20% - Ênfase1 2 4 2 8" xfId="40060" xr:uid="{00000000-0005-0000-0000-0000C8030000}"/>
    <cellStyle name="20% - Ênfase1 2 4 3" xfId="7066" xr:uid="{00000000-0005-0000-0000-0000C9030000}"/>
    <cellStyle name="20% - Ênfase1 2 4 3 2" xfId="15120" xr:uid="{00000000-0005-0000-0000-0000CA030000}"/>
    <cellStyle name="20% - Ênfase1 2 4 3 2 2" xfId="26594" xr:uid="{00000000-0005-0000-0000-0000CB030000}"/>
    <cellStyle name="20% - Ênfase1 2 4 3 3" xfId="31454" xr:uid="{00000000-0005-0000-0000-0000CC030000}"/>
    <cellStyle name="20% - Ênfase1 2 4 3 4" xfId="19981" xr:uid="{00000000-0005-0000-0000-0000CD030000}"/>
    <cellStyle name="20% - Ênfase1 2 4 3 5" xfId="11023" xr:uid="{00000000-0005-0000-0000-0000CE030000}"/>
    <cellStyle name="20% - Ênfase1 2 4 3 6" xfId="42891" xr:uid="{00000000-0005-0000-0000-0000CF030000}"/>
    <cellStyle name="20% - Ênfase1 2 4 4" xfId="12908" xr:uid="{00000000-0005-0000-0000-0000D0030000}"/>
    <cellStyle name="20% - Ênfase1 2 4 4 2" xfId="33606" xr:uid="{00000000-0005-0000-0000-0000D1030000}"/>
    <cellStyle name="20% - Ênfase1 2 4 4 3" xfId="22133" xr:uid="{00000000-0005-0000-0000-0000D2030000}"/>
    <cellStyle name="20% - Ênfase1 2 4 4 4" xfId="41103" xr:uid="{00000000-0005-0000-0000-0000D3030000}"/>
    <cellStyle name="20% - Ênfase1 2 4 5" xfId="24384" xr:uid="{00000000-0005-0000-0000-0000D4030000}"/>
    <cellStyle name="20% - Ênfase1 2 4 6" xfId="30306" xr:uid="{00000000-0005-0000-0000-0000D5030000}"/>
    <cellStyle name="20% - Ênfase1 2 4 7" xfId="36678" xr:uid="{00000000-0005-0000-0000-0000D6030000}"/>
    <cellStyle name="20% - Ênfase1 2 4 8" xfId="18833" xr:uid="{00000000-0005-0000-0000-0000D7030000}"/>
    <cellStyle name="20% - Ênfase1 2 4 9" xfId="9302" xr:uid="{00000000-0005-0000-0000-0000D8030000}"/>
    <cellStyle name="20% - Ênfase1 20" xfId="6522" xr:uid="{00000000-0005-0000-0000-0000D9030000}"/>
    <cellStyle name="20% - Ênfase1 20 2" xfId="33254" xr:uid="{00000000-0005-0000-0000-0000DA030000}"/>
    <cellStyle name="20% - Ênfase1 20 3" xfId="38495" xr:uid="{00000000-0005-0000-0000-0000DB030000}"/>
    <cellStyle name="20% - Ênfase1 20 4" xfId="21781" xr:uid="{00000000-0005-0000-0000-0000DC030000}"/>
    <cellStyle name="20% - Ênfase1 20 5" xfId="12392" xr:uid="{00000000-0005-0000-0000-0000DD030000}"/>
    <cellStyle name="20% - Ênfase1 20 6" xfId="40664" xr:uid="{00000000-0005-0000-0000-0000DE030000}"/>
    <cellStyle name="20% - Ênfase1 21" xfId="23866" xr:uid="{00000000-0005-0000-0000-0000DF030000}"/>
    <cellStyle name="20% - Ênfase1 22" xfId="29954" xr:uid="{00000000-0005-0000-0000-0000E0030000}"/>
    <cellStyle name="20% - Ênfase1 23" xfId="36326" xr:uid="{00000000-0005-0000-0000-0000E1030000}"/>
    <cellStyle name="20% - Ênfase1 24" xfId="18481" xr:uid="{00000000-0005-0000-0000-0000E2030000}"/>
    <cellStyle name="20% - Ênfase1 25" xfId="8950" xr:uid="{00000000-0005-0000-0000-0000E3030000}"/>
    <cellStyle name="20% - Ênfase1 26" xfId="38943" xr:uid="{00000000-0005-0000-0000-0000E4030000}"/>
    <cellStyle name="20% - Ênfase1 3" xfId="61" xr:uid="{00000000-0005-0000-0000-0000E5030000}"/>
    <cellStyle name="20% - Ênfase1 3 2" xfId="62" xr:uid="{00000000-0005-0000-0000-0000E6030000}"/>
    <cellStyle name="20% - Ênfase1 3 2 2" xfId="4044" xr:uid="{00000000-0005-0000-0000-0000E7030000}"/>
    <cellStyle name="20% - Ênfase1 3 2 2 10" xfId="39263" xr:uid="{00000000-0005-0000-0000-0000E8030000}"/>
    <cellStyle name="20% - Ênfase1 3 2 2 2" xfId="5520" xr:uid="{00000000-0005-0000-0000-0000E9030000}"/>
    <cellStyle name="20% - Ênfase1 3 2 2 2 2" xfId="8058" xr:uid="{00000000-0005-0000-0000-0000EA030000}"/>
    <cellStyle name="20% - Ênfase1 3 2 2 2 2 2" xfId="16112" xr:uid="{00000000-0005-0000-0000-0000EB030000}"/>
    <cellStyle name="20% - Ênfase1 3 2 2 2 2 2 2" xfId="27586" xr:uid="{00000000-0005-0000-0000-0000EC030000}"/>
    <cellStyle name="20% - Ênfase1 3 2 2 2 2 3" xfId="34531" xr:uid="{00000000-0005-0000-0000-0000ED030000}"/>
    <cellStyle name="20% - Ênfase1 3 2 2 2 2 4" xfId="23058" xr:uid="{00000000-0005-0000-0000-0000EE030000}"/>
    <cellStyle name="20% - Ênfase1 3 2 2 2 2 5" xfId="11756" xr:uid="{00000000-0005-0000-0000-0000EF030000}"/>
    <cellStyle name="20% - Ênfase1 3 2 2 2 2 6" xfId="43624" xr:uid="{00000000-0005-0000-0000-0000F0030000}"/>
    <cellStyle name="20% - Ênfase1 3 2 2 2 3" xfId="13872" xr:uid="{00000000-0005-0000-0000-0000F1030000}"/>
    <cellStyle name="20% - Ênfase1 3 2 2 2 3 2" xfId="25347" xr:uid="{00000000-0005-0000-0000-0000F2030000}"/>
    <cellStyle name="20% - Ênfase1 3 2 2 2 3 3" xfId="41903" xr:uid="{00000000-0005-0000-0000-0000F3030000}"/>
    <cellStyle name="20% - Ênfase1 3 2 2 2 4" xfId="32446" xr:uid="{00000000-0005-0000-0000-0000F4030000}"/>
    <cellStyle name="20% - Ênfase1 3 2 2 2 5" xfId="37603" xr:uid="{00000000-0005-0000-0000-0000F5030000}"/>
    <cellStyle name="20% - Ênfase1 3 2 2 2 6" xfId="20973" xr:uid="{00000000-0005-0000-0000-0000F6030000}"/>
    <cellStyle name="20% - Ênfase1 3 2 2 2 7" xfId="10035" xr:uid="{00000000-0005-0000-0000-0000F7030000}"/>
    <cellStyle name="20% - Ênfase1 3 2 2 2 8" xfId="40028" xr:uid="{00000000-0005-0000-0000-0000F8030000}"/>
    <cellStyle name="20% - Ênfase1 3 2 2 3" xfId="7034" xr:uid="{00000000-0005-0000-0000-0000F9030000}"/>
    <cellStyle name="20% - Ênfase1 3 2 2 3 2" xfId="15088" xr:uid="{00000000-0005-0000-0000-0000FA030000}"/>
    <cellStyle name="20% - Ênfase1 3 2 2 3 2 2" xfId="26562" xr:uid="{00000000-0005-0000-0000-0000FB030000}"/>
    <cellStyle name="20% - Ênfase1 3 2 2 3 3" xfId="31422" xr:uid="{00000000-0005-0000-0000-0000FC030000}"/>
    <cellStyle name="20% - Ênfase1 3 2 2 3 4" xfId="19949" xr:uid="{00000000-0005-0000-0000-0000FD030000}"/>
    <cellStyle name="20% - Ênfase1 3 2 2 3 5" xfId="10991" xr:uid="{00000000-0005-0000-0000-0000FE030000}"/>
    <cellStyle name="20% - Ênfase1 3 2 2 3 6" xfId="42859" xr:uid="{00000000-0005-0000-0000-0000FF030000}"/>
    <cellStyle name="20% - Ênfase1 3 2 2 4" xfId="12876" xr:uid="{00000000-0005-0000-0000-000000040000}"/>
    <cellStyle name="20% - Ênfase1 3 2 2 4 2" xfId="33574" xr:uid="{00000000-0005-0000-0000-000001040000}"/>
    <cellStyle name="20% - Ênfase1 3 2 2 4 3" xfId="22101" xr:uid="{00000000-0005-0000-0000-000002040000}"/>
    <cellStyle name="20% - Ênfase1 3 2 2 4 4" xfId="41071" xr:uid="{00000000-0005-0000-0000-000003040000}"/>
    <cellStyle name="20% - Ênfase1 3 2 2 5" xfId="24352" xr:uid="{00000000-0005-0000-0000-000004040000}"/>
    <cellStyle name="20% - Ênfase1 3 2 2 6" xfId="30274" xr:uid="{00000000-0005-0000-0000-000005040000}"/>
    <cellStyle name="20% - Ênfase1 3 2 2 7" xfId="36646" xr:uid="{00000000-0005-0000-0000-000006040000}"/>
    <cellStyle name="20% - Ênfase1 3 2 2 8" xfId="18801" xr:uid="{00000000-0005-0000-0000-000007040000}"/>
    <cellStyle name="20% - Ênfase1 3 2 2 9" xfId="9270" xr:uid="{00000000-0005-0000-0000-000008040000}"/>
    <cellStyle name="20% - Ênfase1 3 2 3" xfId="4694" xr:uid="{00000000-0005-0000-0000-000009040000}"/>
    <cellStyle name="20% - Ênfase1 3 2 4" xfId="4778" xr:uid="{00000000-0005-0000-0000-00000A040000}"/>
    <cellStyle name="20% - Ênfase1 3 2 4 10" xfId="39588" xr:uid="{00000000-0005-0000-0000-00000B040000}"/>
    <cellStyle name="20% - Ênfase1 3 2 4 2" xfId="5912" xr:uid="{00000000-0005-0000-0000-00000C040000}"/>
    <cellStyle name="20% - Ênfase1 3 2 4 2 2" xfId="8450" xr:uid="{00000000-0005-0000-0000-00000D040000}"/>
    <cellStyle name="20% - Ênfase1 3 2 4 2 2 2" xfId="16504" xr:uid="{00000000-0005-0000-0000-00000E040000}"/>
    <cellStyle name="20% - Ênfase1 3 2 4 2 2 2 2" xfId="27978" xr:uid="{00000000-0005-0000-0000-00000F040000}"/>
    <cellStyle name="20% - Ênfase1 3 2 4 2 2 3" xfId="34923" xr:uid="{00000000-0005-0000-0000-000010040000}"/>
    <cellStyle name="20% - Ênfase1 3 2 4 2 2 4" xfId="23450" xr:uid="{00000000-0005-0000-0000-000011040000}"/>
    <cellStyle name="20% - Ênfase1 3 2 4 2 2 5" xfId="12081" xr:uid="{00000000-0005-0000-0000-000012040000}"/>
    <cellStyle name="20% - Ênfase1 3 2 4 2 2 6" xfId="43949" xr:uid="{00000000-0005-0000-0000-000013040000}"/>
    <cellStyle name="20% - Ênfase1 3 2 4 2 3" xfId="14264" xr:uid="{00000000-0005-0000-0000-000014040000}"/>
    <cellStyle name="20% - Ênfase1 3 2 4 2 3 2" xfId="25739" xr:uid="{00000000-0005-0000-0000-000015040000}"/>
    <cellStyle name="20% - Ênfase1 3 2 4 2 3 3" xfId="42228" xr:uid="{00000000-0005-0000-0000-000016040000}"/>
    <cellStyle name="20% - Ênfase1 3 2 4 2 4" xfId="32838" xr:uid="{00000000-0005-0000-0000-000017040000}"/>
    <cellStyle name="20% - Ênfase1 3 2 4 2 5" xfId="37995" xr:uid="{00000000-0005-0000-0000-000018040000}"/>
    <cellStyle name="20% - Ênfase1 3 2 4 2 6" xfId="21365" xr:uid="{00000000-0005-0000-0000-000019040000}"/>
    <cellStyle name="20% - Ênfase1 3 2 4 2 7" xfId="10360" xr:uid="{00000000-0005-0000-0000-00001A040000}"/>
    <cellStyle name="20% - Ênfase1 3 2 4 2 8" xfId="40353" xr:uid="{00000000-0005-0000-0000-00001B040000}"/>
    <cellStyle name="20% - Ênfase1 3 2 4 3" xfId="7426" xr:uid="{00000000-0005-0000-0000-00001C040000}"/>
    <cellStyle name="20% - Ênfase1 3 2 4 3 2" xfId="15480" xr:uid="{00000000-0005-0000-0000-00001D040000}"/>
    <cellStyle name="20% - Ênfase1 3 2 4 3 2 2" xfId="26954" xr:uid="{00000000-0005-0000-0000-00001E040000}"/>
    <cellStyle name="20% - Ênfase1 3 2 4 3 3" xfId="31814" xr:uid="{00000000-0005-0000-0000-00001F040000}"/>
    <cellStyle name="20% - Ênfase1 3 2 4 3 4" xfId="20341" xr:uid="{00000000-0005-0000-0000-000020040000}"/>
    <cellStyle name="20% - Ênfase1 3 2 4 3 5" xfId="11316" xr:uid="{00000000-0005-0000-0000-000021040000}"/>
    <cellStyle name="20% - Ênfase1 3 2 4 3 6" xfId="43184" xr:uid="{00000000-0005-0000-0000-000022040000}"/>
    <cellStyle name="20% - Ênfase1 3 2 4 4" xfId="13239" xr:uid="{00000000-0005-0000-0000-000023040000}"/>
    <cellStyle name="20% - Ênfase1 3 2 4 4 2" xfId="33899" xr:uid="{00000000-0005-0000-0000-000024040000}"/>
    <cellStyle name="20% - Ênfase1 3 2 4 4 3" xfId="22426" xr:uid="{00000000-0005-0000-0000-000025040000}"/>
    <cellStyle name="20% - Ênfase1 3 2 4 4 4" xfId="41463" xr:uid="{00000000-0005-0000-0000-000026040000}"/>
    <cellStyle name="20% - Ênfase1 3 2 4 5" xfId="24715" xr:uid="{00000000-0005-0000-0000-000027040000}"/>
    <cellStyle name="20% - Ênfase1 3 2 4 6" xfId="30599" xr:uid="{00000000-0005-0000-0000-000028040000}"/>
    <cellStyle name="20% - Ênfase1 3 2 4 7" xfId="36971" xr:uid="{00000000-0005-0000-0000-000029040000}"/>
    <cellStyle name="20% - Ênfase1 3 2 4 8" xfId="19126" xr:uid="{00000000-0005-0000-0000-00002A040000}"/>
    <cellStyle name="20% - Ênfase1 3 2 4 9" xfId="9595" xr:uid="{00000000-0005-0000-0000-00002B040000}"/>
    <cellStyle name="20% - Ênfase1 3 2 5" xfId="4000" xr:uid="{00000000-0005-0000-0000-00002C040000}"/>
    <cellStyle name="20% - Ênfase1 3 2 5 10" xfId="39234" xr:uid="{00000000-0005-0000-0000-00002D040000}"/>
    <cellStyle name="20% - Ênfase1 3 2 5 2" xfId="5491" xr:uid="{00000000-0005-0000-0000-00002E040000}"/>
    <cellStyle name="20% - Ênfase1 3 2 5 2 2" xfId="8029" xr:uid="{00000000-0005-0000-0000-00002F040000}"/>
    <cellStyle name="20% - Ênfase1 3 2 5 2 2 2" xfId="16083" xr:uid="{00000000-0005-0000-0000-000030040000}"/>
    <cellStyle name="20% - Ênfase1 3 2 5 2 2 2 2" xfId="27557" xr:uid="{00000000-0005-0000-0000-000031040000}"/>
    <cellStyle name="20% - Ênfase1 3 2 5 2 2 3" xfId="34502" xr:uid="{00000000-0005-0000-0000-000032040000}"/>
    <cellStyle name="20% - Ênfase1 3 2 5 2 2 4" xfId="23029" xr:uid="{00000000-0005-0000-0000-000033040000}"/>
    <cellStyle name="20% - Ênfase1 3 2 5 2 2 5" xfId="11727" xr:uid="{00000000-0005-0000-0000-000034040000}"/>
    <cellStyle name="20% - Ênfase1 3 2 5 2 2 6" xfId="43595" xr:uid="{00000000-0005-0000-0000-000035040000}"/>
    <cellStyle name="20% - Ênfase1 3 2 5 2 3" xfId="13843" xr:uid="{00000000-0005-0000-0000-000036040000}"/>
    <cellStyle name="20% - Ênfase1 3 2 5 2 3 2" xfId="25318" xr:uid="{00000000-0005-0000-0000-000037040000}"/>
    <cellStyle name="20% - Ênfase1 3 2 5 2 3 3" xfId="41874" xr:uid="{00000000-0005-0000-0000-000038040000}"/>
    <cellStyle name="20% - Ênfase1 3 2 5 2 4" xfId="32417" xr:uid="{00000000-0005-0000-0000-000039040000}"/>
    <cellStyle name="20% - Ênfase1 3 2 5 2 5" xfId="37574" xr:uid="{00000000-0005-0000-0000-00003A040000}"/>
    <cellStyle name="20% - Ênfase1 3 2 5 2 6" xfId="20944" xr:uid="{00000000-0005-0000-0000-00003B040000}"/>
    <cellStyle name="20% - Ênfase1 3 2 5 2 7" xfId="10006" xr:uid="{00000000-0005-0000-0000-00003C040000}"/>
    <cellStyle name="20% - Ênfase1 3 2 5 2 8" xfId="39999" xr:uid="{00000000-0005-0000-0000-00003D040000}"/>
    <cellStyle name="20% - Ênfase1 3 2 5 3" xfId="7005" xr:uid="{00000000-0005-0000-0000-00003E040000}"/>
    <cellStyle name="20% - Ênfase1 3 2 5 3 2" xfId="15059" xr:uid="{00000000-0005-0000-0000-00003F040000}"/>
    <cellStyle name="20% - Ênfase1 3 2 5 3 2 2" xfId="26533" xr:uid="{00000000-0005-0000-0000-000040040000}"/>
    <cellStyle name="20% - Ênfase1 3 2 5 3 3" xfId="31393" xr:uid="{00000000-0005-0000-0000-000041040000}"/>
    <cellStyle name="20% - Ênfase1 3 2 5 3 4" xfId="19920" xr:uid="{00000000-0005-0000-0000-000042040000}"/>
    <cellStyle name="20% - Ênfase1 3 2 5 3 5" xfId="10962" xr:uid="{00000000-0005-0000-0000-000043040000}"/>
    <cellStyle name="20% - Ênfase1 3 2 5 3 6" xfId="42830" xr:uid="{00000000-0005-0000-0000-000044040000}"/>
    <cellStyle name="20% - Ênfase1 3 2 5 4" xfId="12846" xr:uid="{00000000-0005-0000-0000-000045040000}"/>
    <cellStyle name="20% - Ênfase1 3 2 5 4 2" xfId="33545" xr:uid="{00000000-0005-0000-0000-000046040000}"/>
    <cellStyle name="20% - Ênfase1 3 2 5 4 3" xfId="22072" xr:uid="{00000000-0005-0000-0000-000047040000}"/>
    <cellStyle name="20% - Ênfase1 3 2 5 4 4" xfId="41042" xr:uid="{00000000-0005-0000-0000-000048040000}"/>
    <cellStyle name="20% - Ênfase1 3 2 5 5" xfId="24323" xr:uid="{00000000-0005-0000-0000-000049040000}"/>
    <cellStyle name="20% - Ênfase1 3 2 5 6" xfId="30245" xr:uid="{00000000-0005-0000-0000-00004A040000}"/>
    <cellStyle name="20% - Ênfase1 3 2 5 7" xfId="36617" xr:uid="{00000000-0005-0000-0000-00004B040000}"/>
    <cellStyle name="20% - Ênfase1 3 2 5 8" xfId="18772" xr:uid="{00000000-0005-0000-0000-00004C040000}"/>
    <cellStyle name="20% - Ênfase1 3 2 5 9" xfId="9241" xr:uid="{00000000-0005-0000-0000-00004D040000}"/>
    <cellStyle name="20% - Ênfase1 3 2 6" xfId="3762" xr:uid="{00000000-0005-0000-0000-00004E040000}"/>
    <cellStyle name="20% - Ênfase1 3 2 6 10" xfId="39136" xr:uid="{00000000-0005-0000-0000-00004F040000}"/>
    <cellStyle name="20% - Ênfase1 3 2 6 2" xfId="5306" xr:uid="{00000000-0005-0000-0000-000050040000}"/>
    <cellStyle name="20% - Ênfase1 3 2 6 2 2" xfId="7844" xr:uid="{00000000-0005-0000-0000-000051040000}"/>
    <cellStyle name="20% - Ênfase1 3 2 6 2 2 2" xfId="15898" xr:uid="{00000000-0005-0000-0000-000052040000}"/>
    <cellStyle name="20% - Ênfase1 3 2 6 2 2 2 2" xfId="27372" xr:uid="{00000000-0005-0000-0000-000053040000}"/>
    <cellStyle name="20% - Ênfase1 3 2 6 2 2 3" xfId="34317" xr:uid="{00000000-0005-0000-0000-000054040000}"/>
    <cellStyle name="20% - Ênfase1 3 2 6 2 2 4" xfId="22844" xr:uid="{00000000-0005-0000-0000-000055040000}"/>
    <cellStyle name="20% - Ênfase1 3 2 6 2 2 5" xfId="11629" xr:uid="{00000000-0005-0000-0000-000056040000}"/>
    <cellStyle name="20% - Ênfase1 3 2 6 2 2 6" xfId="43497" xr:uid="{00000000-0005-0000-0000-000057040000}"/>
    <cellStyle name="20% - Ênfase1 3 2 6 2 3" xfId="13658" xr:uid="{00000000-0005-0000-0000-000058040000}"/>
    <cellStyle name="20% - Ênfase1 3 2 6 2 3 2" xfId="25133" xr:uid="{00000000-0005-0000-0000-000059040000}"/>
    <cellStyle name="20% - Ênfase1 3 2 6 2 3 3" xfId="41776" xr:uid="{00000000-0005-0000-0000-00005A040000}"/>
    <cellStyle name="20% - Ênfase1 3 2 6 2 4" xfId="32232" xr:uid="{00000000-0005-0000-0000-00005B040000}"/>
    <cellStyle name="20% - Ênfase1 3 2 6 2 5" xfId="37389" xr:uid="{00000000-0005-0000-0000-00005C040000}"/>
    <cellStyle name="20% - Ênfase1 3 2 6 2 6" xfId="20759" xr:uid="{00000000-0005-0000-0000-00005D040000}"/>
    <cellStyle name="20% - Ênfase1 3 2 6 2 7" xfId="9908" xr:uid="{00000000-0005-0000-0000-00005E040000}"/>
    <cellStyle name="20% - Ênfase1 3 2 6 2 8" xfId="39901" xr:uid="{00000000-0005-0000-0000-00005F040000}"/>
    <cellStyle name="20% - Ênfase1 3 2 6 3" xfId="6820" xr:uid="{00000000-0005-0000-0000-000060040000}"/>
    <cellStyle name="20% - Ênfase1 3 2 6 3 2" xfId="14874" xr:uid="{00000000-0005-0000-0000-000061040000}"/>
    <cellStyle name="20% - Ênfase1 3 2 6 3 2 2" xfId="26348" xr:uid="{00000000-0005-0000-0000-000062040000}"/>
    <cellStyle name="20% - Ênfase1 3 2 6 3 3" xfId="31208" xr:uid="{00000000-0005-0000-0000-000063040000}"/>
    <cellStyle name="20% - Ênfase1 3 2 6 3 4" xfId="19735" xr:uid="{00000000-0005-0000-0000-000064040000}"/>
    <cellStyle name="20% - Ênfase1 3 2 6 3 5" xfId="10864" xr:uid="{00000000-0005-0000-0000-000065040000}"/>
    <cellStyle name="20% - Ênfase1 3 2 6 3 6" xfId="42732" xr:uid="{00000000-0005-0000-0000-000066040000}"/>
    <cellStyle name="20% - Ênfase1 3 2 6 4" xfId="12742" xr:uid="{00000000-0005-0000-0000-000067040000}"/>
    <cellStyle name="20% - Ênfase1 3 2 6 4 2" xfId="33447" xr:uid="{00000000-0005-0000-0000-000068040000}"/>
    <cellStyle name="20% - Ênfase1 3 2 6 4 3" xfId="21974" xr:uid="{00000000-0005-0000-0000-000069040000}"/>
    <cellStyle name="20% - Ênfase1 3 2 6 4 4" xfId="40857" xr:uid="{00000000-0005-0000-0000-00006A040000}"/>
    <cellStyle name="20% - Ênfase1 3 2 6 5" xfId="24218" xr:uid="{00000000-0005-0000-0000-00006B040000}"/>
    <cellStyle name="20% - Ênfase1 3 2 6 6" xfId="30147" xr:uid="{00000000-0005-0000-0000-00006C040000}"/>
    <cellStyle name="20% - Ênfase1 3 2 6 7" xfId="36519" xr:uid="{00000000-0005-0000-0000-00006D040000}"/>
    <cellStyle name="20% - Ênfase1 3 2 6 8" xfId="18674" xr:uid="{00000000-0005-0000-0000-00006E040000}"/>
    <cellStyle name="20% - Ênfase1 3 2 6 9" xfId="9143" xr:uid="{00000000-0005-0000-0000-00006F040000}"/>
    <cellStyle name="20% - Ênfase1 3 3" xfId="2258" xr:uid="{00000000-0005-0000-0000-000070040000}"/>
    <cellStyle name="20% - Ênfase1 3 3 10" xfId="18487" xr:uid="{00000000-0005-0000-0000-000071040000}"/>
    <cellStyle name="20% - Ênfase1 3 3 11" xfId="8956" xr:uid="{00000000-0005-0000-0000-000072040000}"/>
    <cellStyle name="20% - Ênfase1 3 3 12" xfId="38949" xr:uid="{00000000-0005-0000-0000-000073040000}"/>
    <cellStyle name="20% - Ênfase1 3 3 2" xfId="4078" xr:uid="{00000000-0005-0000-0000-000074040000}"/>
    <cellStyle name="20% - Ênfase1 3 3 3" xfId="6038" xr:uid="{00000000-0005-0000-0000-000075040000}"/>
    <cellStyle name="20% - Ênfase1 3 3 3 2" xfId="8576" xr:uid="{00000000-0005-0000-0000-000076040000}"/>
    <cellStyle name="20% - Ênfase1 3 3 3 2 2" xfId="16630" xr:uid="{00000000-0005-0000-0000-000077040000}"/>
    <cellStyle name="20% - Ênfase1 3 3 3 2 2 2" xfId="28104" xr:uid="{00000000-0005-0000-0000-000078040000}"/>
    <cellStyle name="20% - Ênfase1 3 3 3 2 3" xfId="32964" xr:uid="{00000000-0005-0000-0000-000079040000}"/>
    <cellStyle name="20% - Ênfase1 3 3 3 2 4" xfId="21491" xr:uid="{00000000-0005-0000-0000-00007A040000}"/>
    <cellStyle name="20% - Ênfase1 3 3 3 2 5" xfId="12207" xr:uid="{00000000-0005-0000-0000-00007B040000}"/>
    <cellStyle name="20% - Ênfase1 3 3 3 2 6" xfId="44075" xr:uid="{00000000-0005-0000-0000-00007C040000}"/>
    <cellStyle name="20% - Ênfase1 3 3 3 3" xfId="14390" xr:uid="{00000000-0005-0000-0000-00007D040000}"/>
    <cellStyle name="20% - Ênfase1 3 3 3 3 2" xfId="35049" xr:uid="{00000000-0005-0000-0000-00007E040000}"/>
    <cellStyle name="20% - Ênfase1 3 3 3 3 3" xfId="23576" xr:uid="{00000000-0005-0000-0000-00007F040000}"/>
    <cellStyle name="20% - Ênfase1 3 3 3 3 4" xfId="42354" xr:uid="{00000000-0005-0000-0000-000080040000}"/>
    <cellStyle name="20% - Ênfase1 3 3 3 4" xfId="25865" xr:uid="{00000000-0005-0000-0000-000081040000}"/>
    <cellStyle name="20% - Ênfase1 3 3 3 5" xfId="30725" xr:uid="{00000000-0005-0000-0000-000082040000}"/>
    <cellStyle name="20% - Ênfase1 3 3 3 6" xfId="38121" xr:uid="{00000000-0005-0000-0000-000083040000}"/>
    <cellStyle name="20% - Ênfase1 3 3 3 7" xfId="19252" xr:uid="{00000000-0005-0000-0000-000084040000}"/>
    <cellStyle name="20% - Ênfase1 3 3 3 8" xfId="10486" xr:uid="{00000000-0005-0000-0000-000085040000}"/>
    <cellStyle name="20% - Ênfase1 3 3 3 9" xfId="40479" xr:uid="{00000000-0005-0000-0000-000086040000}"/>
    <cellStyle name="20% - Ênfase1 3 3 4" xfId="4904" xr:uid="{00000000-0005-0000-0000-000087040000}"/>
    <cellStyle name="20% - Ênfase1 3 3 4 2" xfId="7552" xr:uid="{00000000-0005-0000-0000-000088040000}"/>
    <cellStyle name="20% - Ênfase1 3 3 4 2 2" xfId="15606" xr:uid="{00000000-0005-0000-0000-000089040000}"/>
    <cellStyle name="20% - Ênfase1 3 3 4 2 2 2" xfId="27080" xr:uid="{00000000-0005-0000-0000-00008A040000}"/>
    <cellStyle name="20% - Ênfase1 3 3 4 2 3" xfId="34025" xr:uid="{00000000-0005-0000-0000-00008B040000}"/>
    <cellStyle name="20% - Ênfase1 3 3 4 2 4" xfId="22552" xr:uid="{00000000-0005-0000-0000-00008C040000}"/>
    <cellStyle name="20% - Ênfase1 3 3 4 2 5" xfId="11442" xr:uid="{00000000-0005-0000-0000-00008D040000}"/>
    <cellStyle name="20% - Ênfase1 3 3 4 2 6" xfId="43310" xr:uid="{00000000-0005-0000-0000-00008E040000}"/>
    <cellStyle name="20% - Ênfase1 3 3 4 3" xfId="13365" xr:uid="{00000000-0005-0000-0000-00008F040000}"/>
    <cellStyle name="20% - Ênfase1 3 3 4 3 2" xfId="24841" xr:uid="{00000000-0005-0000-0000-000090040000}"/>
    <cellStyle name="20% - Ênfase1 3 3 4 3 3" xfId="41589" xr:uid="{00000000-0005-0000-0000-000091040000}"/>
    <cellStyle name="20% - Ênfase1 3 3 4 4" xfId="31940" xr:uid="{00000000-0005-0000-0000-000092040000}"/>
    <cellStyle name="20% - Ênfase1 3 3 4 5" xfId="37097" xr:uid="{00000000-0005-0000-0000-000093040000}"/>
    <cellStyle name="20% - Ênfase1 3 3 4 6" xfId="20467" xr:uid="{00000000-0005-0000-0000-000094040000}"/>
    <cellStyle name="20% - Ênfase1 3 3 4 7" xfId="9721" xr:uid="{00000000-0005-0000-0000-000095040000}"/>
    <cellStyle name="20% - Ênfase1 3 3 4 8" xfId="39714" xr:uid="{00000000-0005-0000-0000-000096040000}"/>
    <cellStyle name="20% - Ênfase1 3 3 5" xfId="6528" xr:uid="{00000000-0005-0000-0000-000097040000}"/>
    <cellStyle name="20% - Ênfase1 3 3 5 2" xfId="14687" xr:uid="{00000000-0005-0000-0000-000098040000}"/>
    <cellStyle name="20% - Ênfase1 3 3 5 2 2" xfId="26161" xr:uid="{00000000-0005-0000-0000-000099040000}"/>
    <cellStyle name="20% - Ênfase1 3 3 5 3" xfId="31021" xr:uid="{00000000-0005-0000-0000-00009A040000}"/>
    <cellStyle name="20% - Ênfase1 3 3 5 4" xfId="19548" xr:uid="{00000000-0005-0000-0000-00009B040000}"/>
    <cellStyle name="20% - Ênfase1 3 3 5 5" xfId="10677" xr:uid="{00000000-0005-0000-0000-00009C040000}"/>
    <cellStyle name="20% - Ênfase1 3 3 5 6" xfId="42545" xr:uid="{00000000-0005-0000-0000-00009D040000}"/>
    <cellStyle name="20% - Ênfase1 3 3 6" xfId="12398" xr:uid="{00000000-0005-0000-0000-00009E040000}"/>
    <cellStyle name="20% - Ênfase1 3 3 6 2" xfId="33260" xr:uid="{00000000-0005-0000-0000-00009F040000}"/>
    <cellStyle name="20% - Ênfase1 3 3 6 3" xfId="21787" xr:uid="{00000000-0005-0000-0000-0000A0040000}"/>
    <cellStyle name="20% - Ênfase1 3 3 6 4" xfId="40670" xr:uid="{00000000-0005-0000-0000-0000A1040000}"/>
    <cellStyle name="20% - Ênfase1 3 3 7" xfId="23872" xr:uid="{00000000-0005-0000-0000-0000A2040000}"/>
    <cellStyle name="20% - Ênfase1 3 3 8" xfId="29960" xr:uid="{00000000-0005-0000-0000-0000A3040000}"/>
    <cellStyle name="20% - Ênfase1 3 3 9" xfId="36332" xr:uid="{00000000-0005-0000-0000-0000A4040000}"/>
    <cellStyle name="20% - Ênfase1 3 4" xfId="4079" xr:uid="{00000000-0005-0000-0000-0000A5040000}"/>
    <cellStyle name="20% - Ênfase1 3 4 10" xfId="39296" xr:uid="{00000000-0005-0000-0000-0000A6040000}"/>
    <cellStyle name="20% - Ênfase1 3 4 2" xfId="5553" xr:uid="{00000000-0005-0000-0000-0000A7040000}"/>
    <cellStyle name="20% - Ênfase1 3 4 2 2" xfId="8091" xr:uid="{00000000-0005-0000-0000-0000A8040000}"/>
    <cellStyle name="20% - Ênfase1 3 4 2 2 2" xfId="16145" xr:uid="{00000000-0005-0000-0000-0000A9040000}"/>
    <cellStyle name="20% - Ênfase1 3 4 2 2 2 2" xfId="27619" xr:uid="{00000000-0005-0000-0000-0000AA040000}"/>
    <cellStyle name="20% - Ênfase1 3 4 2 2 3" xfId="34564" xr:uid="{00000000-0005-0000-0000-0000AB040000}"/>
    <cellStyle name="20% - Ênfase1 3 4 2 2 4" xfId="23091" xr:uid="{00000000-0005-0000-0000-0000AC040000}"/>
    <cellStyle name="20% - Ênfase1 3 4 2 2 5" xfId="11789" xr:uid="{00000000-0005-0000-0000-0000AD040000}"/>
    <cellStyle name="20% - Ênfase1 3 4 2 2 6" xfId="43657" xr:uid="{00000000-0005-0000-0000-0000AE040000}"/>
    <cellStyle name="20% - Ênfase1 3 4 2 3" xfId="13905" xr:uid="{00000000-0005-0000-0000-0000AF040000}"/>
    <cellStyle name="20% - Ênfase1 3 4 2 3 2" xfId="25380" xr:uid="{00000000-0005-0000-0000-0000B0040000}"/>
    <cellStyle name="20% - Ênfase1 3 4 2 3 3" xfId="41936" xr:uid="{00000000-0005-0000-0000-0000B1040000}"/>
    <cellStyle name="20% - Ênfase1 3 4 2 4" xfId="32479" xr:uid="{00000000-0005-0000-0000-0000B2040000}"/>
    <cellStyle name="20% - Ênfase1 3 4 2 5" xfId="37636" xr:uid="{00000000-0005-0000-0000-0000B3040000}"/>
    <cellStyle name="20% - Ênfase1 3 4 2 6" xfId="21006" xr:uid="{00000000-0005-0000-0000-0000B4040000}"/>
    <cellStyle name="20% - Ênfase1 3 4 2 7" xfId="10068" xr:uid="{00000000-0005-0000-0000-0000B5040000}"/>
    <cellStyle name="20% - Ênfase1 3 4 2 8" xfId="40061" xr:uid="{00000000-0005-0000-0000-0000B6040000}"/>
    <cellStyle name="20% - Ênfase1 3 4 3" xfId="7067" xr:uid="{00000000-0005-0000-0000-0000B7040000}"/>
    <cellStyle name="20% - Ênfase1 3 4 3 2" xfId="15121" xr:uid="{00000000-0005-0000-0000-0000B8040000}"/>
    <cellStyle name="20% - Ênfase1 3 4 3 2 2" xfId="26595" xr:uid="{00000000-0005-0000-0000-0000B9040000}"/>
    <cellStyle name="20% - Ênfase1 3 4 3 3" xfId="31455" xr:uid="{00000000-0005-0000-0000-0000BA040000}"/>
    <cellStyle name="20% - Ênfase1 3 4 3 4" xfId="19982" xr:uid="{00000000-0005-0000-0000-0000BB040000}"/>
    <cellStyle name="20% - Ênfase1 3 4 3 5" xfId="11024" xr:uid="{00000000-0005-0000-0000-0000BC040000}"/>
    <cellStyle name="20% - Ênfase1 3 4 3 6" xfId="42892" xr:uid="{00000000-0005-0000-0000-0000BD040000}"/>
    <cellStyle name="20% - Ênfase1 3 4 4" xfId="12909" xr:uid="{00000000-0005-0000-0000-0000BE040000}"/>
    <cellStyle name="20% - Ênfase1 3 4 4 2" xfId="33607" xr:uid="{00000000-0005-0000-0000-0000BF040000}"/>
    <cellStyle name="20% - Ênfase1 3 4 4 3" xfId="22134" xr:uid="{00000000-0005-0000-0000-0000C0040000}"/>
    <cellStyle name="20% - Ênfase1 3 4 4 4" xfId="41104" xr:uid="{00000000-0005-0000-0000-0000C1040000}"/>
    <cellStyle name="20% - Ênfase1 3 4 5" xfId="24385" xr:uid="{00000000-0005-0000-0000-0000C2040000}"/>
    <cellStyle name="20% - Ênfase1 3 4 6" xfId="30307" xr:uid="{00000000-0005-0000-0000-0000C3040000}"/>
    <cellStyle name="20% - Ênfase1 3 4 7" xfId="36679" xr:uid="{00000000-0005-0000-0000-0000C4040000}"/>
    <cellStyle name="20% - Ênfase1 3 4 8" xfId="18834" xr:uid="{00000000-0005-0000-0000-0000C5040000}"/>
    <cellStyle name="20% - Ênfase1 3 4 9" xfId="9303" xr:uid="{00000000-0005-0000-0000-0000C6040000}"/>
    <cellStyle name="20% - Ênfase1 4" xfId="63" xr:uid="{00000000-0005-0000-0000-0000C7040000}"/>
    <cellStyle name="20% - Ênfase1 4 2" xfId="64" xr:uid="{00000000-0005-0000-0000-0000C8040000}"/>
    <cellStyle name="20% - Ênfase1 4 3" xfId="2259" xr:uid="{00000000-0005-0000-0000-0000C9040000}"/>
    <cellStyle name="20% - Ênfase1 4 3 10" xfId="18488" xr:uid="{00000000-0005-0000-0000-0000CA040000}"/>
    <cellStyle name="20% - Ênfase1 4 3 11" xfId="8957" xr:uid="{00000000-0005-0000-0000-0000CB040000}"/>
    <cellStyle name="20% - Ênfase1 4 3 12" xfId="38950" xr:uid="{00000000-0005-0000-0000-0000CC040000}"/>
    <cellStyle name="20% - Ênfase1 4 3 2" xfId="4080" xr:uid="{00000000-0005-0000-0000-0000CD040000}"/>
    <cellStyle name="20% - Ênfase1 4 3 3" xfId="6039" xr:uid="{00000000-0005-0000-0000-0000CE040000}"/>
    <cellStyle name="20% - Ênfase1 4 3 3 2" xfId="8577" xr:uid="{00000000-0005-0000-0000-0000CF040000}"/>
    <cellStyle name="20% - Ênfase1 4 3 3 2 2" xfId="16631" xr:uid="{00000000-0005-0000-0000-0000D0040000}"/>
    <cellStyle name="20% - Ênfase1 4 3 3 2 2 2" xfId="28105" xr:uid="{00000000-0005-0000-0000-0000D1040000}"/>
    <cellStyle name="20% - Ênfase1 4 3 3 2 3" xfId="32965" xr:uid="{00000000-0005-0000-0000-0000D2040000}"/>
    <cellStyle name="20% - Ênfase1 4 3 3 2 4" xfId="21492" xr:uid="{00000000-0005-0000-0000-0000D3040000}"/>
    <cellStyle name="20% - Ênfase1 4 3 3 2 5" xfId="12208" xr:uid="{00000000-0005-0000-0000-0000D4040000}"/>
    <cellStyle name="20% - Ênfase1 4 3 3 2 6" xfId="44076" xr:uid="{00000000-0005-0000-0000-0000D5040000}"/>
    <cellStyle name="20% - Ênfase1 4 3 3 3" xfId="14391" xr:uid="{00000000-0005-0000-0000-0000D6040000}"/>
    <cellStyle name="20% - Ênfase1 4 3 3 3 2" xfId="35050" xr:uid="{00000000-0005-0000-0000-0000D7040000}"/>
    <cellStyle name="20% - Ênfase1 4 3 3 3 3" xfId="23577" xr:uid="{00000000-0005-0000-0000-0000D8040000}"/>
    <cellStyle name="20% - Ênfase1 4 3 3 3 4" xfId="42355" xr:uid="{00000000-0005-0000-0000-0000D9040000}"/>
    <cellStyle name="20% - Ênfase1 4 3 3 4" xfId="25866" xr:uid="{00000000-0005-0000-0000-0000DA040000}"/>
    <cellStyle name="20% - Ênfase1 4 3 3 5" xfId="30726" xr:uid="{00000000-0005-0000-0000-0000DB040000}"/>
    <cellStyle name="20% - Ênfase1 4 3 3 6" xfId="38122" xr:uid="{00000000-0005-0000-0000-0000DC040000}"/>
    <cellStyle name="20% - Ênfase1 4 3 3 7" xfId="19253" xr:uid="{00000000-0005-0000-0000-0000DD040000}"/>
    <cellStyle name="20% - Ênfase1 4 3 3 8" xfId="10487" xr:uid="{00000000-0005-0000-0000-0000DE040000}"/>
    <cellStyle name="20% - Ênfase1 4 3 3 9" xfId="40480" xr:uid="{00000000-0005-0000-0000-0000DF040000}"/>
    <cellStyle name="20% - Ênfase1 4 3 4" xfId="4905" xr:uid="{00000000-0005-0000-0000-0000E0040000}"/>
    <cellStyle name="20% - Ênfase1 4 3 4 2" xfId="7553" xr:uid="{00000000-0005-0000-0000-0000E1040000}"/>
    <cellStyle name="20% - Ênfase1 4 3 4 2 2" xfId="15607" xr:uid="{00000000-0005-0000-0000-0000E2040000}"/>
    <cellStyle name="20% - Ênfase1 4 3 4 2 2 2" xfId="27081" xr:uid="{00000000-0005-0000-0000-0000E3040000}"/>
    <cellStyle name="20% - Ênfase1 4 3 4 2 3" xfId="34026" xr:uid="{00000000-0005-0000-0000-0000E4040000}"/>
    <cellStyle name="20% - Ênfase1 4 3 4 2 4" xfId="22553" xr:uid="{00000000-0005-0000-0000-0000E5040000}"/>
    <cellStyle name="20% - Ênfase1 4 3 4 2 5" xfId="11443" xr:uid="{00000000-0005-0000-0000-0000E6040000}"/>
    <cellStyle name="20% - Ênfase1 4 3 4 2 6" xfId="43311" xr:uid="{00000000-0005-0000-0000-0000E7040000}"/>
    <cellStyle name="20% - Ênfase1 4 3 4 3" xfId="13366" xr:uid="{00000000-0005-0000-0000-0000E8040000}"/>
    <cellStyle name="20% - Ênfase1 4 3 4 3 2" xfId="24842" xr:uid="{00000000-0005-0000-0000-0000E9040000}"/>
    <cellStyle name="20% - Ênfase1 4 3 4 3 3" xfId="41590" xr:uid="{00000000-0005-0000-0000-0000EA040000}"/>
    <cellStyle name="20% - Ênfase1 4 3 4 4" xfId="31941" xr:uid="{00000000-0005-0000-0000-0000EB040000}"/>
    <cellStyle name="20% - Ênfase1 4 3 4 5" xfId="37098" xr:uid="{00000000-0005-0000-0000-0000EC040000}"/>
    <cellStyle name="20% - Ênfase1 4 3 4 6" xfId="20468" xr:uid="{00000000-0005-0000-0000-0000ED040000}"/>
    <cellStyle name="20% - Ênfase1 4 3 4 7" xfId="9722" xr:uid="{00000000-0005-0000-0000-0000EE040000}"/>
    <cellStyle name="20% - Ênfase1 4 3 4 8" xfId="39715" xr:uid="{00000000-0005-0000-0000-0000EF040000}"/>
    <cellStyle name="20% - Ênfase1 4 3 5" xfId="6529" xr:uid="{00000000-0005-0000-0000-0000F0040000}"/>
    <cellStyle name="20% - Ênfase1 4 3 5 2" xfId="14688" xr:uid="{00000000-0005-0000-0000-0000F1040000}"/>
    <cellStyle name="20% - Ênfase1 4 3 5 2 2" xfId="26162" xr:uid="{00000000-0005-0000-0000-0000F2040000}"/>
    <cellStyle name="20% - Ênfase1 4 3 5 3" xfId="31022" xr:uid="{00000000-0005-0000-0000-0000F3040000}"/>
    <cellStyle name="20% - Ênfase1 4 3 5 4" xfId="19549" xr:uid="{00000000-0005-0000-0000-0000F4040000}"/>
    <cellStyle name="20% - Ênfase1 4 3 5 5" xfId="10678" xr:uid="{00000000-0005-0000-0000-0000F5040000}"/>
    <cellStyle name="20% - Ênfase1 4 3 5 6" xfId="42546" xr:uid="{00000000-0005-0000-0000-0000F6040000}"/>
    <cellStyle name="20% - Ênfase1 4 3 6" xfId="12399" xr:uid="{00000000-0005-0000-0000-0000F7040000}"/>
    <cellStyle name="20% - Ênfase1 4 3 6 2" xfId="33261" xr:uid="{00000000-0005-0000-0000-0000F8040000}"/>
    <cellStyle name="20% - Ênfase1 4 3 6 3" xfId="21788" xr:uid="{00000000-0005-0000-0000-0000F9040000}"/>
    <cellStyle name="20% - Ênfase1 4 3 6 4" xfId="40671" xr:uid="{00000000-0005-0000-0000-0000FA040000}"/>
    <cellStyle name="20% - Ênfase1 4 3 7" xfId="23873" xr:uid="{00000000-0005-0000-0000-0000FB040000}"/>
    <cellStyle name="20% - Ênfase1 4 3 8" xfId="29961" xr:uid="{00000000-0005-0000-0000-0000FC040000}"/>
    <cellStyle name="20% - Ênfase1 4 3 9" xfId="36333" xr:uid="{00000000-0005-0000-0000-0000FD040000}"/>
    <cellStyle name="20% - Ênfase1 4 4" xfId="4081" xr:uid="{00000000-0005-0000-0000-0000FE040000}"/>
    <cellStyle name="20% - Ênfase1 4 4 10" xfId="39297" xr:uid="{00000000-0005-0000-0000-0000FF040000}"/>
    <cellStyle name="20% - Ênfase1 4 4 2" xfId="5554" xr:uid="{00000000-0005-0000-0000-000000050000}"/>
    <cellStyle name="20% - Ênfase1 4 4 2 2" xfId="8092" xr:uid="{00000000-0005-0000-0000-000001050000}"/>
    <cellStyle name="20% - Ênfase1 4 4 2 2 2" xfId="16146" xr:uid="{00000000-0005-0000-0000-000002050000}"/>
    <cellStyle name="20% - Ênfase1 4 4 2 2 2 2" xfId="27620" xr:uid="{00000000-0005-0000-0000-000003050000}"/>
    <cellStyle name="20% - Ênfase1 4 4 2 2 3" xfId="34565" xr:uid="{00000000-0005-0000-0000-000004050000}"/>
    <cellStyle name="20% - Ênfase1 4 4 2 2 4" xfId="23092" xr:uid="{00000000-0005-0000-0000-000005050000}"/>
    <cellStyle name="20% - Ênfase1 4 4 2 2 5" xfId="11790" xr:uid="{00000000-0005-0000-0000-000006050000}"/>
    <cellStyle name="20% - Ênfase1 4 4 2 2 6" xfId="43658" xr:uid="{00000000-0005-0000-0000-000007050000}"/>
    <cellStyle name="20% - Ênfase1 4 4 2 3" xfId="13906" xr:uid="{00000000-0005-0000-0000-000008050000}"/>
    <cellStyle name="20% - Ênfase1 4 4 2 3 2" xfId="25381" xr:uid="{00000000-0005-0000-0000-000009050000}"/>
    <cellStyle name="20% - Ênfase1 4 4 2 3 3" xfId="41937" xr:uid="{00000000-0005-0000-0000-00000A050000}"/>
    <cellStyle name="20% - Ênfase1 4 4 2 4" xfId="32480" xr:uid="{00000000-0005-0000-0000-00000B050000}"/>
    <cellStyle name="20% - Ênfase1 4 4 2 5" xfId="37637" xr:uid="{00000000-0005-0000-0000-00000C050000}"/>
    <cellStyle name="20% - Ênfase1 4 4 2 6" xfId="21007" xr:uid="{00000000-0005-0000-0000-00000D050000}"/>
    <cellStyle name="20% - Ênfase1 4 4 2 7" xfId="10069" xr:uid="{00000000-0005-0000-0000-00000E050000}"/>
    <cellStyle name="20% - Ênfase1 4 4 2 8" xfId="40062" xr:uid="{00000000-0005-0000-0000-00000F050000}"/>
    <cellStyle name="20% - Ênfase1 4 4 3" xfId="7068" xr:uid="{00000000-0005-0000-0000-000010050000}"/>
    <cellStyle name="20% - Ênfase1 4 4 3 2" xfId="15122" xr:uid="{00000000-0005-0000-0000-000011050000}"/>
    <cellStyle name="20% - Ênfase1 4 4 3 2 2" xfId="26596" xr:uid="{00000000-0005-0000-0000-000012050000}"/>
    <cellStyle name="20% - Ênfase1 4 4 3 3" xfId="31456" xr:uid="{00000000-0005-0000-0000-000013050000}"/>
    <cellStyle name="20% - Ênfase1 4 4 3 4" xfId="19983" xr:uid="{00000000-0005-0000-0000-000014050000}"/>
    <cellStyle name="20% - Ênfase1 4 4 3 5" xfId="11025" xr:uid="{00000000-0005-0000-0000-000015050000}"/>
    <cellStyle name="20% - Ênfase1 4 4 3 6" xfId="42893" xr:uid="{00000000-0005-0000-0000-000016050000}"/>
    <cellStyle name="20% - Ênfase1 4 4 4" xfId="12910" xr:uid="{00000000-0005-0000-0000-000017050000}"/>
    <cellStyle name="20% - Ênfase1 4 4 4 2" xfId="33608" xr:uid="{00000000-0005-0000-0000-000018050000}"/>
    <cellStyle name="20% - Ênfase1 4 4 4 3" xfId="22135" xr:uid="{00000000-0005-0000-0000-000019050000}"/>
    <cellStyle name="20% - Ênfase1 4 4 4 4" xfId="41105" xr:uid="{00000000-0005-0000-0000-00001A050000}"/>
    <cellStyle name="20% - Ênfase1 4 4 5" xfId="24386" xr:uid="{00000000-0005-0000-0000-00001B050000}"/>
    <cellStyle name="20% - Ênfase1 4 4 6" xfId="30308" xr:uid="{00000000-0005-0000-0000-00001C050000}"/>
    <cellStyle name="20% - Ênfase1 4 4 7" xfId="36680" xr:uid="{00000000-0005-0000-0000-00001D050000}"/>
    <cellStyle name="20% - Ênfase1 4 4 8" xfId="18835" xr:uid="{00000000-0005-0000-0000-00001E050000}"/>
    <cellStyle name="20% - Ênfase1 4 4 9" xfId="9304" xr:uid="{00000000-0005-0000-0000-00001F050000}"/>
    <cellStyle name="20% - Ênfase1 5" xfId="65" xr:uid="{00000000-0005-0000-0000-000020050000}"/>
    <cellStyle name="20% - Ênfase1 5 2" xfId="66" xr:uid="{00000000-0005-0000-0000-000021050000}"/>
    <cellStyle name="20% - Ênfase1 5 3" xfId="2260" xr:uid="{00000000-0005-0000-0000-000022050000}"/>
    <cellStyle name="20% - Ênfase1 5 3 10" xfId="18489" xr:uid="{00000000-0005-0000-0000-000023050000}"/>
    <cellStyle name="20% - Ênfase1 5 3 11" xfId="8958" xr:uid="{00000000-0005-0000-0000-000024050000}"/>
    <cellStyle name="20% - Ênfase1 5 3 12" xfId="38951" xr:uid="{00000000-0005-0000-0000-000025050000}"/>
    <cellStyle name="20% - Ênfase1 5 3 2" xfId="4082" xr:uid="{00000000-0005-0000-0000-000026050000}"/>
    <cellStyle name="20% - Ênfase1 5 3 3" xfId="6040" xr:uid="{00000000-0005-0000-0000-000027050000}"/>
    <cellStyle name="20% - Ênfase1 5 3 3 2" xfId="8578" xr:uid="{00000000-0005-0000-0000-000028050000}"/>
    <cellStyle name="20% - Ênfase1 5 3 3 2 2" xfId="16632" xr:uid="{00000000-0005-0000-0000-000029050000}"/>
    <cellStyle name="20% - Ênfase1 5 3 3 2 2 2" xfId="28106" xr:uid="{00000000-0005-0000-0000-00002A050000}"/>
    <cellStyle name="20% - Ênfase1 5 3 3 2 3" xfId="32966" xr:uid="{00000000-0005-0000-0000-00002B050000}"/>
    <cellStyle name="20% - Ênfase1 5 3 3 2 4" xfId="21493" xr:uid="{00000000-0005-0000-0000-00002C050000}"/>
    <cellStyle name="20% - Ênfase1 5 3 3 2 5" xfId="12209" xr:uid="{00000000-0005-0000-0000-00002D050000}"/>
    <cellStyle name="20% - Ênfase1 5 3 3 2 6" xfId="44077" xr:uid="{00000000-0005-0000-0000-00002E050000}"/>
    <cellStyle name="20% - Ênfase1 5 3 3 3" xfId="14392" xr:uid="{00000000-0005-0000-0000-00002F050000}"/>
    <cellStyle name="20% - Ênfase1 5 3 3 3 2" xfId="35051" xr:uid="{00000000-0005-0000-0000-000030050000}"/>
    <cellStyle name="20% - Ênfase1 5 3 3 3 3" xfId="23578" xr:uid="{00000000-0005-0000-0000-000031050000}"/>
    <cellStyle name="20% - Ênfase1 5 3 3 3 4" xfId="42356" xr:uid="{00000000-0005-0000-0000-000032050000}"/>
    <cellStyle name="20% - Ênfase1 5 3 3 4" xfId="25867" xr:uid="{00000000-0005-0000-0000-000033050000}"/>
    <cellStyle name="20% - Ênfase1 5 3 3 5" xfId="30727" xr:uid="{00000000-0005-0000-0000-000034050000}"/>
    <cellStyle name="20% - Ênfase1 5 3 3 6" xfId="38123" xr:uid="{00000000-0005-0000-0000-000035050000}"/>
    <cellStyle name="20% - Ênfase1 5 3 3 7" xfId="19254" xr:uid="{00000000-0005-0000-0000-000036050000}"/>
    <cellStyle name="20% - Ênfase1 5 3 3 8" xfId="10488" xr:uid="{00000000-0005-0000-0000-000037050000}"/>
    <cellStyle name="20% - Ênfase1 5 3 3 9" xfId="40481" xr:uid="{00000000-0005-0000-0000-000038050000}"/>
    <cellStyle name="20% - Ênfase1 5 3 4" xfId="4906" xr:uid="{00000000-0005-0000-0000-000039050000}"/>
    <cellStyle name="20% - Ênfase1 5 3 4 2" xfId="7554" xr:uid="{00000000-0005-0000-0000-00003A050000}"/>
    <cellStyle name="20% - Ênfase1 5 3 4 2 2" xfId="15608" xr:uid="{00000000-0005-0000-0000-00003B050000}"/>
    <cellStyle name="20% - Ênfase1 5 3 4 2 2 2" xfId="27082" xr:uid="{00000000-0005-0000-0000-00003C050000}"/>
    <cellStyle name="20% - Ênfase1 5 3 4 2 3" xfId="34027" xr:uid="{00000000-0005-0000-0000-00003D050000}"/>
    <cellStyle name="20% - Ênfase1 5 3 4 2 4" xfId="22554" xr:uid="{00000000-0005-0000-0000-00003E050000}"/>
    <cellStyle name="20% - Ênfase1 5 3 4 2 5" xfId="11444" xr:uid="{00000000-0005-0000-0000-00003F050000}"/>
    <cellStyle name="20% - Ênfase1 5 3 4 2 6" xfId="43312" xr:uid="{00000000-0005-0000-0000-000040050000}"/>
    <cellStyle name="20% - Ênfase1 5 3 4 3" xfId="13367" xr:uid="{00000000-0005-0000-0000-000041050000}"/>
    <cellStyle name="20% - Ênfase1 5 3 4 3 2" xfId="24843" xr:uid="{00000000-0005-0000-0000-000042050000}"/>
    <cellStyle name="20% - Ênfase1 5 3 4 3 3" xfId="41591" xr:uid="{00000000-0005-0000-0000-000043050000}"/>
    <cellStyle name="20% - Ênfase1 5 3 4 4" xfId="31942" xr:uid="{00000000-0005-0000-0000-000044050000}"/>
    <cellStyle name="20% - Ênfase1 5 3 4 5" xfId="37099" xr:uid="{00000000-0005-0000-0000-000045050000}"/>
    <cellStyle name="20% - Ênfase1 5 3 4 6" xfId="20469" xr:uid="{00000000-0005-0000-0000-000046050000}"/>
    <cellStyle name="20% - Ênfase1 5 3 4 7" xfId="9723" xr:uid="{00000000-0005-0000-0000-000047050000}"/>
    <cellStyle name="20% - Ênfase1 5 3 4 8" xfId="39716" xr:uid="{00000000-0005-0000-0000-000048050000}"/>
    <cellStyle name="20% - Ênfase1 5 3 5" xfId="6530" xr:uid="{00000000-0005-0000-0000-000049050000}"/>
    <cellStyle name="20% - Ênfase1 5 3 5 2" xfId="14689" xr:uid="{00000000-0005-0000-0000-00004A050000}"/>
    <cellStyle name="20% - Ênfase1 5 3 5 2 2" xfId="26163" xr:uid="{00000000-0005-0000-0000-00004B050000}"/>
    <cellStyle name="20% - Ênfase1 5 3 5 3" xfId="31023" xr:uid="{00000000-0005-0000-0000-00004C050000}"/>
    <cellStyle name="20% - Ênfase1 5 3 5 4" xfId="19550" xr:uid="{00000000-0005-0000-0000-00004D050000}"/>
    <cellStyle name="20% - Ênfase1 5 3 5 5" xfId="10679" xr:uid="{00000000-0005-0000-0000-00004E050000}"/>
    <cellStyle name="20% - Ênfase1 5 3 5 6" xfId="42547" xr:uid="{00000000-0005-0000-0000-00004F050000}"/>
    <cellStyle name="20% - Ênfase1 5 3 6" xfId="12400" xr:uid="{00000000-0005-0000-0000-000050050000}"/>
    <cellStyle name="20% - Ênfase1 5 3 6 2" xfId="33262" xr:uid="{00000000-0005-0000-0000-000051050000}"/>
    <cellStyle name="20% - Ênfase1 5 3 6 3" xfId="21789" xr:uid="{00000000-0005-0000-0000-000052050000}"/>
    <cellStyle name="20% - Ênfase1 5 3 6 4" xfId="40672" xr:uid="{00000000-0005-0000-0000-000053050000}"/>
    <cellStyle name="20% - Ênfase1 5 3 7" xfId="23874" xr:uid="{00000000-0005-0000-0000-000054050000}"/>
    <cellStyle name="20% - Ênfase1 5 3 8" xfId="29962" xr:uid="{00000000-0005-0000-0000-000055050000}"/>
    <cellStyle name="20% - Ênfase1 5 3 9" xfId="36334" xr:uid="{00000000-0005-0000-0000-000056050000}"/>
    <cellStyle name="20% - Ênfase1 5 4" xfId="4083" xr:uid="{00000000-0005-0000-0000-000057050000}"/>
    <cellStyle name="20% - Ênfase1 5 4 10" xfId="39298" xr:uid="{00000000-0005-0000-0000-000058050000}"/>
    <cellStyle name="20% - Ênfase1 5 4 2" xfId="5555" xr:uid="{00000000-0005-0000-0000-000059050000}"/>
    <cellStyle name="20% - Ênfase1 5 4 2 2" xfId="8093" xr:uid="{00000000-0005-0000-0000-00005A050000}"/>
    <cellStyle name="20% - Ênfase1 5 4 2 2 2" xfId="16147" xr:uid="{00000000-0005-0000-0000-00005B050000}"/>
    <cellStyle name="20% - Ênfase1 5 4 2 2 2 2" xfId="27621" xr:uid="{00000000-0005-0000-0000-00005C050000}"/>
    <cellStyle name="20% - Ênfase1 5 4 2 2 3" xfId="34566" xr:uid="{00000000-0005-0000-0000-00005D050000}"/>
    <cellStyle name="20% - Ênfase1 5 4 2 2 4" xfId="23093" xr:uid="{00000000-0005-0000-0000-00005E050000}"/>
    <cellStyle name="20% - Ênfase1 5 4 2 2 5" xfId="11791" xr:uid="{00000000-0005-0000-0000-00005F050000}"/>
    <cellStyle name="20% - Ênfase1 5 4 2 2 6" xfId="43659" xr:uid="{00000000-0005-0000-0000-000060050000}"/>
    <cellStyle name="20% - Ênfase1 5 4 2 3" xfId="13907" xr:uid="{00000000-0005-0000-0000-000061050000}"/>
    <cellStyle name="20% - Ênfase1 5 4 2 3 2" xfId="25382" xr:uid="{00000000-0005-0000-0000-000062050000}"/>
    <cellStyle name="20% - Ênfase1 5 4 2 3 3" xfId="41938" xr:uid="{00000000-0005-0000-0000-000063050000}"/>
    <cellStyle name="20% - Ênfase1 5 4 2 4" xfId="32481" xr:uid="{00000000-0005-0000-0000-000064050000}"/>
    <cellStyle name="20% - Ênfase1 5 4 2 5" xfId="37638" xr:uid="{00000000-0005-0000-0000-000065050000}"/>
    <cellStyle name="20% - Ênfase1 5 4 2 6" xfId="21008" xr:uid="{00000000-0005-0000-0000-000066050000}"/>
    <cellStyle name="20% - Ênfase1 5 4 2 7" xfId="10070" xr:uid="{00000000-0005-0000-0000-000067050000}"/>
    <cellStyle name="20% - Ênfase1 5 4 2 8" xfId="40063" xr:uid="{00000000-0005-0000-0000-000068050000}"/>
    <cellStyle name="20% - Ênfase1 5 4 3" xfId="7069" xr:uid="{00000000-0005-0000-0000-000069050000}"/>
    <cellStyle name="20% - Ênfase1 5 4 3 2" xfId="15123" xr:uid="{00000000-0005-0000-0000-00006A050000}"/>
    <cellStyle name="20% - Ênfase1 5 4 3 2 2" xfId="26597" xr:uid="{00000000-0005-0000-0000-00006B050000}"/>
    <cellStyle name="20% - Ênfase1 5 4 3 3" xfId="31457" xr:uid="{00000000-0005-0000-0000-00006C050000}"/>
    <cellStyle name="20% - Ênfase1 5 4 3 4" xfId="19984" xr:uid="{00000000-0005-0000-0000-00006D050000}"/>
    <cellStyle name="20% - Ênfase1 5 4 3 5" xfId="11026" xr:uid="{00000000-0005-0000-0000-00006E050000}"/>
    <cellStyle name="20% - Ênfase1 5 4 3 6" xfId="42894" xr:uid="{00000000-0005-0000-0000-00006F050000}"/>
    <cellStyle name="20% - Ênfase1 5 4 4" xfId="12911" xr:uid="{00000000-0005-0000-0000-000070050000}"/>
    <cellStyle name="20% - Ênfase1 5 4 4 2" xfId="33609" xr:uid="{00000000-0005-0000-0000-000071050000}"/>
    <cellStyle name="20% - Ênfase1 5 4 4 3" xfId="22136" xr:uid="{00000000-0005-0000-0000-000072050000}"/>
    <cellStyle name="20% - Ênfase1 5 4 4 4" xfId="41106" xr:uid="{00000000-0005-0000-0000-000073050000}"/>
    <cellStyle name="20% - Ênfase1 5 4 5" xfId="24387" xr:uid="{00000000-0005-0000-0000-000074050000}"/>
    <cellStyle name="20% - Ênfase1 5 4 6" xfId="30309" xr:uid="{00000000-0005-0000-0000-000075050000}"/>
    <cellStyle name="20% - Ênfase1 5 4 7" xfId="36681" xr:uid="{00000000-0005-0000-0000-000076050000}"/>
    <cellStyle name="20% - Ênfase1 5 4 8" xfId="18836" xr:uid="{00000000-0005-0000-0000-000077050000}"/>
    <cellStyle name="20% - Ênfase1 5 4 9" xfId="9305" xr:uid="{00000000-0005-0000-0000-000078050000}"/>
    <cellStyle name="20% - Ênfase1 6" xfId="67" xr:uid="{00000000-0005-0000-0000-000079050000}"/>
    <cellStyle name="20% - Ênfase1 6 2" xfId="68" xr:uid="{00000000-0005-0000-0000-00007A050000}"/>
    <cellStyle name="20% - Ênfase1 6 3" xfId="2261" xr:uid="{00000000-0005-0000-0000-00007B050000}"/>
    <cellStyle name="20% - Ênfase1 6 3 10" xfId="18490" xr:uid="{00000000-0005-0000-0000-00007C050000}"/>
    <cellStyle name="20% - Ênfase1 6 3 11" xfId="8959" xr:uid="{00000000-0005-0000-0000-00007D050000}"/>
    <cellStyle name="20% - Ênfase1 6 3 12" xfId="38952" xr:uid="{00000000-0005-0000-0000-00007E050000}"/>
    <cellStyle name="20% - Ênfase1 6 3 2" xfId="4084" xr:uid="{00000000-0005-0000-0000-00007F050000}"/>
    <cellStyle name="20% - Ênfase1 6 3 3" xfId="6041" xr:uid="{00000000-0005-0000-0000-000080050000}"/>
    <cellStyle name="20% - Ênfase1 6 3 3 2" xfId="8579" xr:uid="{00000000-0005-0000-0000-000081050000}"/>
    <cellStyle name="20% - Ênfase1 6 3 3 2 2" xfId="16633" xr:uid="{00000000-0005-0000-0000-000082050000}"/>
    <cellStyle name="20% - Ênfase1 6 3 3 2 2 2" xfId="28107" xr:uid="{00000000-0005-0000-0000-000083050000}"/>
    <cellStyle name="20% - Ênfase1 6 3 3 2 3" xfId="32967" xr:uid="{00000000-0005-0000-0000-000084050000}"/>
    <cellStyle name="20% - Ênfase1 6 3 3 2 4" xfId="21494" xr:uid="{00000000-0005-0000-0000-000085050000}"/>
    <cellStyle name="20% - Ênfase1 6 3 3 2 5" xfId="12210" xr:uid="{00000000-0005-0000-0000-000086050000}"/>
    <cellStyle name="20% - Ênfase1 6 3 3 2 6" xfId="44078" xr:uid="{00000000-0005-0000-0000-000087050000}"/>
    <cellStyle name="20% - Ênfase1 6 3 3 3" xfId="14393" xr:uid="{00000000-0005-0000-0000-000088050000}"/>
    <cellStyle name="20% - Ênfase1 6 3 3 3 2" xfId="35052" xr:uid="{00000000-0005-0000-0000-000089050000}"/>
    <cellStyle name="20% - Ênfase1 6 3 3 3 3" xfId="23579" xr:uid="{00000000-0005-0000-0000-00008A050000}"/>
    <cellStyle name="20% - Ênfase1 6 3 3 3 4" xfId="42357" xr:uid="{00000000-0005-0000-0000-00008B050000}"/>
    <cellStyle name="20% - Ênfase1 6 3 3 4" xfId="25868" xr:uid="{00000000-0005-0000-0000-00008C050000}"/>
    <cellStyle name="20% - Ênfase1 6 3 3 5" xfId="30728" xr:uid="{00000000-0005-0000-0000-00008D050000}"/>
    <cellStyle name="20% - Ênfase1 6 3 3 6" xfId="38124" xr:uid="{00000000-0005-0000-0000-00008E050000}"/>
    <cellStyle name="20% - Ênfase1 6 3 3 7" xfId="19255" xr:uid="{00000000-0005-0000-0000-00008F050000}"/>
    <cellStyle name="20% - Ênfase1 6 3 3 8" xfId="10489" xr:uid="{00000000-0005-0000-0000-000090050000}"/>
    <cellStyle name="20% - Ênfase1 6 3 3 9" xfId="40482" xr:uid="{00000000-0005-0000-0000-000091050000}"/>
    <cellStyle name="20% - Ênfase1 6 3 4" xfId="4907" xr:uid="{00000000-0005-0000-0000-000092050000}"/>
    <cellStyle name="20% - Ênfase1 6 3 4 2" xfId="7555" xr:uid="{00000000-0005-0000-0000-000093050000}"/>
    <cellStyle name="20% - Ênfase1 6 3 4 2 2" xfId="15609" xr:uid="{00000000-0005-0000-0000-000094050000}"/>
    <cellStyle name="20% - Ênfase1 6 3 4 2 2 2" xfId="27083" xr:uid="{00000000-0005-0000-0000-000095050000}"/>
    <cellStyle name="20% - Ênfase1 6 3 4 2 3" xfId="34028" xr:uid="{00000000-0005-0000-0000-000096050000}"/>
    <cellStyle name="20% - Ênfase1 6 3 4 2 4" xfId="22555" xr:uid="{00000000-0005-0000-0000-000097050000}"/>
    <cellStyle name="20% - Ênfase1 6 3 4 2 5" xfId="11445" xr:uid="{00000000-0005-0000-0000-000098050000}"/>
    <cellStyle name="20% - Ênfase1 6 3 4 2 6" xfId="43313" xr:uid="{00000000-0005-0000-0000-000099050000}"/>
    <cellStyle name="20% - Ênfase1 6 3 4 3" xfId="13368" xr:uid="{00000000-0005-0000-0000-00009A050000}"/>
    <cellStyle name="20% - Ênfase1 6 3 4 3 2" xfId="24844" xr:uid="{00000000-0005-0000-0000-00009B050000}"/>
    <cellStyle name="20% - Ênfase1 6 3 4 3 3" xfId="41592" xr:uid="{00000000-0005-0000-0000-00009C050000}"/>
    <cellStyle name="20% - Ênfase1 6 3 4 4" xfId="31943" xr:uid="{00000000-0005-0000-0000-00009D050000}"/>
    <cellStyle name="20% - Ênfase1 6 3 4 5" xfId="37100" xr:uid="{00000000-0005-0000-0000-00009E050000}"/>
    <cellStyle name="20% - Ênfase1 6 3 4 6" xfId="20470" xr:uid="{00000000-0005-0000-0000-00009F050000}"/>
    <cellStyle name="20% - Ênfase1 6 3 4 7" xfId="9724" xr:uid="{00000000-0005-0000-0000-0000A0050000}"/>
    <cellStyle name="20% - Ênfase1 6 3 4 8" xfId="39717" xr:uid="{00000000-0005-0000-0000-0000A1050000}"/>
    <cellStyle name="20% - Ênfase1 6 3 5" xfId="6531" xr:uid="{00000000-0005-0000-0000-0000A2050000}"/>
    <cellStyle name="20% - Ênfase1 6 3 5 2" xfId="14690" xr:uid="{00000000-0005-0000-0000-0000A3050000}"/>
    <cellStyle name="20% - Ênfase1 6 3 5 2 2" xfId="26164" xr:uid="{00000000-0005-0000-0000-0000A4050000}"/>
    <cellStyle name="20% - Ênfase1 6 3 5 3" xfId="31024" xr:uid="{00000000-0005-0000-0000-0000A5050000}"/>
    <cellStyle name="20% - Ênfase1 6 3 5 4" xfId="19551" xr:uid="{00000000-0005-0000-0000-0000A6050000}"/>
    <cellStyle name="20% - Ênfase1 6 3 5 5" xfId="10680" xr:uid="{00000000-0005-0000-0000-0000A7050000}"/>
    <cellStyle name="20% - Ênfase1 6 3 5 6" xfId="42548" xr:uid="{00000000-0005-0000-0000-0000A8050000}"/>
    <cellStyle name="20% - Ênfase1 6 3 6" xfId="12401" xr:uid="{00000000-0005-0000-0000-0000A9050000}"/>
    <cellStyle name="20% - Ênfase1 6 3 6 2" xfId="33263" xr:uid="{00000000-0005-0000-0000-0000AA050000}"/>
    <cellStyle name="20% - Ênfase1 6 3 6 3" xfId="21790" xr:uid="{00000000-0005-0000-0000-0000AB050000}"/>
    <cellStyle name="20% - Ênfase1 6 3 6 4" xfId="40673" xr:uid="{00000000-0005-0000-0000-0000AC050000}"/>
    <cellStyle name="20% - Ênfase1 6 3 7" xfId="23875" xr:uid="{00000000-0005-0000-0000-0000AD050000}"/>
    <cellStyle name="20% - Ênfase1 6 3 8" xfId="29963" xr:uid="{00000000-0005-0000-0000-0000AE050000}"/>
    <cellStyle name="20% - Ênfase1 6 3 9" xfId="36335" xr:uid="{00000000-0005-0000-0000-0000AF050000}"/>
    <cellStyle name="20% - Ênfase1 6 4" xfId="4085" xr:uid="{00000000-0005-0000-0000-0000B0050000}"/>
    <cellStyle name="20% - Ênfase1 6 4 10" xfId="39299" xr:uid="{00000000-0005-0000-0000-0000B1050000}"/>
    <cellStyle name="20% - Ênfase1 6 4 2" xfId="5556" xr:uid="{00000000-0005-0000-0000-0000B2050000}"/>
    <cellStyle name="20% - Ênfase1 6 4 2 2" xfId="8094" xr:uid="{00000000-0005-0000-0000-0000B3050000}"/>
    <cellStyle name="20% - Ênfase1 6 4 2 2 2" xfId="16148" xr:uid="{00000000-0005-0000-0000-0000B4050000}"/>
    <cellStyle name="20% - Ênfase1 6 4 2 2 2 2" xfId="27622" xr:uid="{00000000-0005-0000-0000-0000B5050000}"/>
    <cellStyle name="20% - Ênfase1 6 4 2 2 3" xfId="34567" xr:uid="{00000000-0005-0000-0000-0000B6050000}"/>
    <cellStyle name="20% - Ênfase1 6 4 2 2 4" xfId="23094" xr:uid="{00000000-0005-0000-0000-0000B7050000}"/>
    <cellStyle name="20% - Ênfase1 6 4 2 2 5" xfId="11792" xr:uid="{00000000-0005-0000-0000-0000B8050000}"/>
    <cellStyle name="20% - Ênfase1 6 4 2 2 6" xfId="43660" xr:uid="{00000000-0005-0000-0000-0000B9050000}"/>
    <cellStyle name="20% - Ênfase1 6 4 2 3" xfId="13908" xr:uid="{00000000-0005-0000-0000-0000BA050000}"/>
    <cellStyle name="20% - Ênfase1 6 4 2 3 2" xfId="25383" xr:uid="{00000000-0005-0000-0000-0000BB050000}"/>
    <cellStyle name="20% - Ênfase1 6 4 2 3 3" xfId="41939" xr:uid="{00000000-0005-0000-0000-0000BC050000}"/>
    <cellStyle name="20% - Ênfase1 6 4 2 4" xfId="32482" xr:uid="{00000000-0005-0000-0000-0000BD050000}"/>
    <cellStyle name="20% - Ênfase1 6 4 2 5" xfId="37639" xr:uid="{00000000-0005-0000-0000-0000BE050000}"/>
    <cellStyle name="20% - Ênfase1 6 4 2 6" xfId="21009" xr:uid="{00000000-0005-0000-0000-0000BF050000}"/>
    <cellStyle name="20% - Ênfase1 6 4 2 7" xfId="10071" xr:uid="{00000000-0005-0000-0000-0000C0050000}"/>
    <cellStyle name="20% - Ênfase1 6 4 2 8" xfId="40064" xr:uid="{00000000-0005-0000-0000-0000C1050000}"/>
    <cellStyle name="20% - Ênfase1 6 4 3" xfId="7070" xr:uid="{00000000-0005-0000-0000-0000C2050000}"/>
    <cellStyle name="20% - Ênfase1 6 4 3 2" xfId="15124" xr:uid="{00000000-0005-0000-0000-0000C3050000}"/>
    <cellStyle name="20% - Ênfase1 6 4 3 2 2" xfId="26598" xr:uid="{00000000-0005-0000-0000-0000C4050000}"/>
    <cellStyle name="20% - Ênfase1 6 4 3 3" xfId="31458" xr:uid="{00000000-0005-0000-0000-0000C5050000}"/>
    <cellStyle name="20% - Ênfase1 6 4 3 4" xfId="19985" xr:uid="{00000000-0005-0000-0000-0000C6050000}"/>
    <cellStyle name="20% - Ênfase1 6 4 3 5" xfId="11027" xr:uid="{00000000-0005-0000-0000-0000C7050000}"/>
    <cellStyle name="20% - Ênfase1 6 4 3 6" xfId="42895" xr:uid="{00000000-0005-0000-0000-0000C8050000}"/>
    <cellStyle name="20% - Ênfase1 6 4 4" xfId="12912" xr:uid="{00000000-0005-0000-0000-0000C9050000}"/>
    <cellStyle name="20% - Ênfase1 6 4 4 2" xfId="33610" xr:uid="{00000000-0005-0000-0000-0000CA050000}"/>
    <cellStyle name="20% - Ênfase1 6 4 4 3" xfId="22137" xr:uid="{00000000-0005-0000-0000-0000CB050000}"/>
    <cellStyle name="20% - Ênfase1 6 4 4 4" xfId="41107" xr:uid="{00000000-0005-0000-0000-0000CC050000}"/>
    <cellStyle name="20% - Ênfase1 6 4 5" xfId="24388" xr:uid="{00000000-0005-0000-0000-0000CD050000}"/>
    <cellStyle name="20% - Ênfase1 6 4 6" xfId="30310" xr:uid="{00000000-0005-0000-0000-0000CE050000}"/>
    <cellStyle name="20% - Ênfase1 6 4 7" xfId="36682" xr:uid="{00000000-0005-0000-0000-0000CF050000}"/>
    <cellStyle name="20% - Ênfase1 6 4 8" xfId="18837" xr:uid="{00000000-0005-0000-0000-0000D0050000}"/>
    <cellStyle name="20% - Ênfase1 6 4 9" xfId="9306" xr:uid="{00000000-0005-0000-0000-0000D1050000}"/>
    <cellStyle name="20% - Ênfase1 7" xfId="69" xr:uid="{00000000-0005-0000-0000-0000D2050000}"/>
    <cellStyle name="20% - Ênfase1 7 2" xfId="70" xr:uid="{00000000-0005-0000-0000-0000D3050000}"/>
    <cellStyle name="20% - Ênfase1 7 3" xfId="2262" xr:uid="{00000000-0005-0000-0000-0000D4050000}"/>
    <cellStyle name="20% - Ênfase1 7 3 10" xfId="18491" xr:uid="{00000000-0005-0000-0000-0000D5050000}"/>
    <cellStyle name="20% - Ênfase1 7 3 11" xfId="8960" xr:uid="{00000000-0005-0000-0000-0000D6050000}"/>
    <cellStyle name="20% - Ênfase1 7 3 12" xfId="38953" xr:uid="{00000000-0005-0000-0000-0000D7050000}"/>
    <cellStyle name="20% - Ênfase1 7 3 2" xfId="4086" xr:uid="{00000000-0005-0000-0000-0000D8050000}"/>
    <cellStyle name="20% - Ênfase1 7 3 3" xfId="6042" xr:uid="{00000000-0005-0000-0000-0000D9050000}"/>
    <cellStyle name="20% - Ênfase1 7 3 3 2" xfId="8580" xr:uid="{00000000-0005-0000-0000-0000DA050000}"/>
    <cellStyle name="20% - Ênfase1 7 3 3 2 2" xfId="16634" xr:uid="{00000000-0005-0000-0000-0000DB050000}"/>
    <cellStyle name="20% - Ênfase1 7 3 3 2 2 2" xfId="28108" xr:uid="{00000000-0005-0000-0000-0000DC050000}"/>
    <cellStyle name="20% - Ênfase1 7 3 3 2 3" xfId="32968" xr:uid="{00000000-0005-0000-0000-0000DD050000}"/>
    <cellStyle name="20% - Ênfase1 7 3 3 2 4" xfId="21495" xr:uid="{00000000-0005-0000-0000-0000DE050000}"/>
    <cellStyle name="20% - Ênfase1 7 3 3 2 5" xfId="12211" xr:uid="{00000000-0005-0000-0000-0000DF050000}"/>
    <cellStyle name="20% - Ênfase1 7 3 3 2 6" xfId="44079" xr:uid="{00000000-0005-0000-0000-0000E0050000}"/>
    <cellStyle name="20% - Ênfase1 7 3 3 3" xfId="14394" xr:uid="{00000000-0005-0000-0000-0000E1050000}"/>
    <cellStyle name="20% - Ênfase1 7 3 3 3 2" xfId="35053" xr:uid="{00000000-0005-0000-0000-0000E2050000}"/>
    <cellStyle name="20% - Ênfase1 7 3 3 3 3" xfId="23580" xr:uid="{00000000-0005-0000-0000-0000E3050000}"/>
    <cellStyle name="20% - Ênfase1 7 3 3 3 4" xfId="42358" xr:uid="{00000000-0005-0000-0000-0000E4050000}"/>
    <cellStyle name="20% - Ênfase1 7 3 3 4" xfId="25869" xr:uid="{00000000-0005-0000-0000-0000E5050000}"/>
    <cellStyle name="20% - Ênfase1 7 3 3 5" xfId="30729" xr:uid="{00000000-0005-0000-0000-0000E6050000}"/>
    <cellStyle name="20% - Ênfase1 7 3 3 6" xfId="38125" xr:uid="{00000000-0005-0000-0000-0000E7050000}"/>
    <cellStyle name="20% - Ênfase1 7 3 3 7" xfId="19256" xr:uid="{00000000-0005-0000-0000-0000E8050000}"/>
    <cellStyle name="20% - Ênfase1 7 3 3 8" xfId="10490" xr:uid="{00000000-0005-0000-0000-0000E9050000}"/>
    <cellStyle name="20% - Ênfase1 7 3 3 9" xfId="40483" xr:uid="{00000000-0005-0000-0000-0000EA050000}"/>
    <cellStyle name="20% - Ênfase1 7 3 4" xfId="4908" xr:uid="{00000000-0005-0000-0000-0000EB050000}"/>
    <cellStyle name="20% - Ênfase1 7 3 4 2" xfId="7556" xr:uid="{00000000-0005-0000-0000-0000EC050000}"/>
    <cellStyle name="20% - Ênfase1 7 3 4 2 2" xfId="15610" xr:uid="{00000000-0005-0000-0000-0000ED050000}"/>
    <cellStyle name="20% - Ênfase1 7 3 4 2 2 2" xfId="27084" xr:uid="{00000000-0005-0000-0000-0000EE050000}"/>
    <cellStyle name="20% - Ênfase1 7 3 4 2 3" xfId="34029" xr:uid="{00000000-0005-0000-0000-0000EF050000}"/>
    <cellStyle name="20% - Ênfase1 7 3 4 2 4" xfId="22556" xr:uid="{00000000-0005-0000-0000-0000F0050000}"/>
    <cellStyle name="20% - Ênfase1 7 3 4 2 5" xfId="11446" xr:uid="{00000000-0005-0000-0000-0000F1050000}"/>
    <cellStyle name="20% - Ênfase1 7 3 4 2 6" xfId="43314" xr:uid="{00000000-0005-0000-0000-0000F2050000}"/>
    <cellStyle name="20% - Ênfase1 7 3 4 3" xfId="13369" xr:uid="{00000000-0005-0000-0000-0000F3050000}"/>
    <cellStyle name="20% - Ênfase1 7 3 4 3 2" xfId="24845" xr:uid="{00000000-0005-0000-0000-0000F4050000}"/>
    <cellStyle name="20% - Ênfase1 7 3 4 3 3" xfId="41593" xr:uid="{00000000-0005-0000-0000-0000F5050000}"/>
    <cellStyle name="20% - Ênfase1 7 3 4 4" xfId="31944" xr:uid="{00000000-0005-0000-0000-0000F6050000}"/>
    <cellStyle name="20% - Ênfase1 7 3 4 5" xfId="37101" xr:uid="{00000000-0005-0000-0000-0000F7050000}"/>
    <cellStyle name="20% - Ênfase1 7 3 4 6" xfId="20471" xr:uid="{00000000-0005-0000-0000-0000F8050000}"/>
    <cellStyle name="20% - Ênfase1 7 3 4 7" xfId="9725" xr:uid="{00000000-0005-0000-0000-0000F9050000}"/>
    <cellStyle name="20% - Ênfase1 7 3 4 8" xfId="39718" xr:uid="{00000000-0005-0000-0000-0000FA050000}"/>
    <cellStyle name="20% - Ênfase1 7 3 5" xfId="6532" xr:uid="{00000000-0005-0000-0000-0000FB050000}"/>
    <cellStyle name="20% - Ênfase1 7 3 5 2" xfId="14691" xr:uid="{00000000-0005-0000-0000-0000FC050000}"/>
    <cellStyle name="20% - Ênfase1 7 3 5 2 2" xfId="26165" xr:uid="{00000000-0005-0000-0000-0000FD050000}"/>
    <cellStyle name="20% - Ênfase1 7 3 5 3" xfId="31025" xr:uid="{00000000-0005-0000-0000-0000FE050000}"/>
    <cellStyle name="20% - Ênfase1 7 3 5 4" xfId="19552" xr:uid="{00000000-0005-0000-0000-0000FF050000}"/>
    <cellStyle name="20% - Ênfase1 7 3 5 5" xfId="10681" xr:uid="{00000000-0005-0000-0000-000000060000}"/>
    <cellStyle name="20% - Ênfase1 7 3 5 6" xfId="42549" xr:uid="{00000000-0005-0000-0000-000001060000}"/>
    <cellStyle name="20% - Ênfase1 7 3 6" xfId="12402" xr:uid="{00000000-0005-0000-0000-000002060000}"/>
    <cellStyle name="20% - Ênfase1 7 3 6 2" xfId="33264" xr:uid="{00000000-0005-0000-0000-000003060000}"/>
    <cellStyle name="20% - Ênfase1 7 3 6 3" xfId="21791" xr:uid="{00000000-0005-0000-0000-000004060000}"/>
    <cellStyle name="20% - Ênfase1 7 3 6 4" xfId="40674" xr:uid="{00000000-0005-0000-0000-000005060000}"/>
    <cellStyle name="20% - Ênfase1 7 3 7" xfId="23876" xr:uid="{00000000-0005-0000-0000-000006060000}"/>
    <cellStyle name="20% - Ênfase1 7 3 8" xfId="29964" xr:uid="{00000000-0005-0000-0000-000007060000}"/>
    <cellStyle name="20% - Ênfase1 7 3 9" xfId="36336" xr:uid="{00000000-0005-0000-0000-000008060000}"/>
    <cellStyle name="20% - Ênfase1 7 4" xfId="4087" xr:uid="{00000000-0005-0000-0000-000009060000}"/>
    <cellStyle name="20% - Ênfase1 7 4 10" xfId="39300" xr:uid="{00000000-0005-0000-0000-00000A060000}"/>
    <cellStyle name="20% - Ênfase1 7 4 2" xfId="5557" xr:uid="{00000000-0005-0000-0000-00000B060000}"/>
    <cellStyle name="20% - Ênfase1 7 4 2 2" xfId="8095" xr:uid="{00000000-0005-0000-0000-00000C060000}"/>
    <cellStyle name="20% - Ênfase1 7 4 2 2 2" xfId="16149" xr:uid="{00000000-0005-0000-0000-00000D060000}"/>
    <cellStyle name="20% - Ênfase1 7 4 2 2 2 2" xfId="27623" xr:uid="{00000000-0005-0000-0000-00000E060000}"/>
    <cellStyle name="20% - Ênfase1 7 4 2 2 3" xfId="34568" xr:uid="{00000000-0005-0000-0000-00000F060000}"/>
    <cellStyle name="20% - Ênfase1 7 4 2 2 4" xfId="23095" xr:uid="{00000000-0005-0000-0000-000010060000}"/>
    <cellStyle name="20% - Ênfase1 7 4 2 2 5" xfId="11793" xr:uid="{00000000-0005-0000-0000-000011060000}"/>
    <cellStyle name="20% - Ênfase1 7 4 2 2 6" xfId="43661" xr:uid="{00000000-0005-0000-0000-000012060000}"/>
    <cellStyle name="20% - Ênfase1 7 4 2 3" xfId="13909" xr:uid="{00000000-0005-0000-0000-000013060000}"/>
    <cellStyle name="20% - Ênfase1 7 4 2 3 2" xfId="25384" xr:uid="{00000000-0005-0000-0000-000014060000}"/>
    <cellStyle name="20% - Ênfase1 7 4 2 3 3" xfId="41940" xr:uid="{00000000-0005-0000-0000-000015060000}"/>
    <cellStyle name="20% - Ênfase1 7 4 2 4" xfId="32483" xr:uid="{00000000-0005-0000-0000-000016060000}"/>
    <cellStyle name="20% - Ênfase1 7 4 2 5" xfId="37640" xr:uid="{00000000-0005-0000-0000-000017060000}"/>
    <cellStyle name="20% - Ênfase1 7 4 2 6" xfId="21010" xr:uid="{00000000-0005-0000-0000-000018060000}"/>
    <cellStyle name="20% - Ênfase1 7 4 2 7" xfId="10072" xr:uid="{00000000-0005-0000-0000-000019060000}"/>
    <cellStyle name="20% - Ênfase1 7 4 2 8" xfId="40065" xr:uid="{00000000-0005-0000-0000-00001A060000}"/>
    <cellStyle name="20% - Ênfase1 7 4 3" xfId="7071" xr:uid="{00000000-0005-0000-0000-00001B060000}"/>
    <cellStyle name="20% - Ênfase1 7 4 3 2" xfId="15125" xr:uid="{00000000-0005-0000-0000-00001C060000}"/>
    <cellStyle name="20% - Ênfase1 7 4 3 2 2" xfId="26599" xr:uid="{00000000-0005-0000-0000-00001D060000}"/>
    <cellStyle name="20% - Ênfase1 7 4 3 3" xfId="31459" xr:uid="{00000000-0005-0000-0000-00001E060000}"/>
    <cellStyle name="20% - Ênfase1 7 4 3 4" xfId="19986" xr:uid="{00000000-0005-0000-0000-00001F060000}"/>
    <cellStyle name="20% - Ênfase1 7 4 3 5" xfId="11028" xr:uid="{00000000-0005-0000-0000-000020060000}"/>
    <cellStyle name="20% - Ênfase1 7 4 3 6" xfId="42896" xr:uid="{00000000-0005-0000-0000-000021060000}"/>
    <cellStyle name="20% - Ênfase1 7 4 4" xfId="12913" xr:uid="{00000000-0005-0000-0000-000022060000}"/>
    <cellStyle name="20% - Ênfase1 7 4 4 2" xfId="33611" xr:uid="{00000000-0005-0000-0000-000023060000}"/>
    <cellStyle name="20% - Ênfase1 7 4 4 3" xfId="22138" xr:uid="{00000000-0005-0000-0000-000024060000}"/>
    <cellStyle name="20% - Ênfase1 7 4 4 4" xfId="41108" xr:uid="{00000000-0005-0000-0000-000025060000}"/>
    <cellStyle name="20% - Ênfase1 7 4 5" xfId="24389" xr:uid="{00000000-0005-0000-0000-000026060000}"/>
    <cellStyle name="20% - Ênfase1 7 4 6" xfId="30311" xr:uid="{00000000-0005-0000-0000-000027060000}"/>
    <cellStyle name="20% - Ênfase1 7 4 7" xfId="36683" xr:uid="{00000000-0005-0000-0000-000028060000}"/>
    <cellStyle name="20% - Ênfase1 7 4 8" xfId="18838" xr:uid="{00000000-0005-0000-0000-000029060000}"/>
    <cellStyle name="20% - Ênfase1 7 4 9" xfId="9307" xr:uid="{00000000-0005-0000-0000-00002A060000}"/>
    <cellStyle name="20% - Ênfase1 8" xfId="71" xr:uid="{00000000-0005-0000-0000-00002B060000}"/>
    <cellStyle name="20% - Ênfase1 8 2" xfId="72" xr:uid="{00000000-0005-0000-0000-00002C060000}"/>
    <cellStyle name="20% - Ênfase1 8 3" xfId="2263" xr:uid="{00000000-0005-0000-0000-00002D060000}"/>
    <cellStyle name="20% - Ênfase1 8 3 10" xfId="18492" xr:uid="{00000000-0005-0000-0000-00002E060000}"/>
    <cellStyle name="20% - Ênfase1 8 3 11" xfId="8961" xr:uid="{00000000-0005-0000-0000-00002F060000}"/>
    <cellStyle name="20% - Ênfase1 8 3 12" xfId="38954" xr:uid="{00000000-0005-0000-0000-000030060000}"/>
    <cellStyle name="20% - Ênfase1 8 3 2" xfId="4088" xr:uid="{00000000-0005-0000-0000-000031060000}"/>
    <cellStyle name="20% - Ênfase1 8 3 3" xfId="6043" xr:uid="{00000000-0005-0000-0000-000032060000}"/>
    <cellStyle name="20% - Ênfase1 8 3 3 2" xfId="8581" xr:uid="{00000000-0005-0000-0000-000033060000}"/>
    <cellStyle name="20% - Ênfase1 8 3 3 2 2" xfId="16635" xr:uid="{00000000-0005-0000-0000-000034060000}"/>
    <cellStyle name="20% - Ênfase1 8 3 3 2 2 2" xfId="28109" xr:uid="{00000000-0005-0000-0000-000035060000}"/>
    <cellStyle name="20% - Ênfase1 8 3 3 2 3" xfId="32969" xr:uid="{00000000-0005-0000-0000-000036060000}"/>
    <cellStyle name="20% - Ênfase1 8 3 3 2 4" xfId="21496" xr:uid="{00000000-0005-0000-0000-000037060000}"/>
    <cellStyle name="20% - Ênfase1 8 3 3 2 5" xfId="12212" xr:uid="{00000000-0005-0000-0000-000038060000}"/>
    <cellStyle name="20% - Ênfase1 8 3 3 2 6" xfId="44080" xr:uid="{00000000-0005-0000-0000-000039060000}"/>
    <cellStyle name="20% - Ênfase1 8 3 3 3" xfId="14395" xr:uid="{00000000-0005-0000-0000-00003A060000}"/>
    <cellStyle name="20% - Ênfase1 8 3 3 3 2" xfId="35054" xr:uid="{00000000-0005-0000-0000-00003B060000}"/>
    <cellStyle name="20% - Ênfase1 8 3 3 3 3" xfId="23581" xr:uid="{00000000-0005-0000-0000-00003C060000}"/>
    <cellStyle name="20% - Ênfase1 8 3 3 3 4" xfId="42359" xr:uid="{00000000-0005-0000-0000-00003D060000}"/>
    <cellStyle name="20% - Ênfase1 8 3 3 4" xfId="25870" xr:uid="{00000000-0005-0000-0000-00003E060000}"/>
    <cellStyle name="20% - Ênfase1 8 3 3 5" xfId="30730" xr:uid="{00000000-0005-0000-0000-00003F060000}"/>
    <cellStyle name="20% - Ênfase1 8 3 3 6" xfId="38126" xr:uid="{00000000-0005-0000-0000-000040060000}"/>
    <cellStyle name="20% - Ênfase1 8 3 3 7" xfId="19257" xr:uid="{00000000-0005-0000-0000-000041060000}"/>
    <cellStyle name="20% - Ênfase1 8 3 3 8" xfId="10491" xr:uid="{00000000-0005-0000-0000-000042060000}"/>
    <cellStyle name="20% - Ênfase1 8 3 3 9" xfId="40484" xr:uid="{00000000-0005-0000-0000-000043060000}"/>
    <cellStyle name="20% - Ênfase1 8 3 4" xfId="4909" xr:uid="{00000000-0005-0000-0000-000044060000}"/>
    <cellStyle name="20% - Ênfase1 8 3 4 2" xfId="7557" xr:uid="{00000000-0005-0000-0000-000045060000}"/>
    <cellStyle name="20% - Ênfase1 8 3 4 2 2" xfId="15611" xr:uid="{00000000-0005-0000-0000-000046060000}"/>
    <cellStyle name="20% - Ênfase1 8 3 4 2 2 2" xfId="27085" xr:uid="{00000000-0005-0000-0000-000047060000}"/>
    <cellStyle name="20% - Ênfase1 8 3 4 2 3" xfId="34030" xr:uid="{00000000-0005-0000-0000-000048060000}"/>
    <cellStyle name="20% - Ênfase1 8 3 4 2 4" xfId="22557" xr:uid="{00000000-0005-0000-0000-000049060000}"/>
    <cellStyle name="20% - Ênfase1 8 3 4 2 5" xfId="11447" xr:uid="{00000000-0005-0000-0000-00004A060000}"/>
    <cellStyle name="20% - Ênfase1 8 3 4 2 6" xfId="43315" xr:uid="{00000000-0005-0000-0000-00004B060000}"/>
    <cellStyle name="20% - Ênfase1 8 3 4 3" xfId="13370" xr:uid="{00000000-0005-0000-0000-00004C060000}"/>
    <cellStyle name="20% - Ênfase1 8 3 4 3 2" xfId="24846" xr:uid="{00000000-0005-0000-0000-00004D060000}"/>
    <cellStyle name="20% - Ênfase1 8 3 4 3 3" xfId="41594" xr:uid="{00000000-0005-0000-0000-00004E060000}"/>
    <cellStyle name="20% - Ênfase1 8 3 4 4" xfId="31945" xr:uid="{00000000-0005-0000-0000-00004F060000}"/>
    <cellStyle name="20% - Ênfase1 8 3 4 5" xfId="37102" xr:uid="{00000000-0005-0000-0000-000050060000}"/>
    <cellStyle name="20% - Ênfase1 8 3 4 6" xfId="20472" xr:uid="{00000000-0005-0000-0000-000051060000}"/>
    <cellStyle name="20% - Ênfase1 8 3 4 7" xfId="9726" xr:uid="{00000000-0005-0000-0000-000052060000}"/>
    <cellStyle name="20% - Ênfase1 8 3 4 8" xfId="39719" xr:uid="{00000000-0005-0000-0000-000053060000}"/>
    <cellStyle name="20% - Ênfase1 8 3 5" xfId="6533" xr:uid="{00000000-0005-0000-0000-000054060000}"/>
    <cellStyle name="20% - Ênfase1 8 3 5 2" xfId="14692" xr:uid="{00000000-0005-0000-0000-000055060000}"/>
    <cellStyle name="20% - Ênfase1 8 3 5 2 2" xfId="26166" xr:uid="{00000000-0005-0000-0000-000056060000}"/>
    <cellStyle name="20% - Ênfase1 8 3 5 3" xfId="31026" xr:uid="{00000000-0005-0000-0000-000057060000}"/>
    <cellStyle name="20% - Ênfase1 8 3 5 4" xfId="19553" xr:uid="{00000000-0005-0000-0000-000058060000}"/>
    <cellStyle name="20% - Ênfase1 8 3 5 5" xfId="10682" xr:uid="{00000000-0005-0000-0000-000059060000}"/>
    <cellStyle name="20% - Ênfase1 8 3 5 6" xfId="42550" xr:uid="{00000000-0005-0000-0000-00005A060000}"/>
    <cellStyle name="20% - Ênfase1 8 3 6" xfId="12403" xr:uid="{00000000-0005-0000-0000-00005B060000}"/>
    <cellStyle name="20% - Ênfase1 8 3 6 2" xfId="33265" xr:uid="{00000000-0005-0000-0000-00005C060000}"/>
    <cellStyle name="20% - Ênfase1 8 3 6 3" xfId="21792" xr:uid="{00000000-0005-0000-0000-00005D060000}"/>
    <cellStyle name="20% - Ênfase1 8 3 6 4" xfId="40675" xr:uid="{00000000-0005-0000-0000-00005E060000}"/>
    <cellStyle name="20% - Ênfase1 8 3 7" xfId="23877" xr:uid="{00000000-0005-0000-0000-00005F060000}"/>
    <cellStyle name="20% - Ênfase1 8 3 8" xfId="29965" xr:uid="{00000000-0005-0000-0000-000060060000}"/>
    <cellStyle name="20% - Ênfase1 8 3 9" xfId="36337" xr:uid="{00000000-0005-0000-0000-000061060000}"/>
    <cellStyle name="20% - Ênfase1 8 4" xfId="4089" xr:uid="{00000000-0005-0000-0000-000062060000}"/>
    <cellStyle name="20% - Ênfase1 8 4 10" xfId="39301" xr:uid="{00000000-0005-0000-0000-000063060000}"/>
    <cellStyle name="20% - Ênfase1 8 4 2" xfId="5558" xr:uid="{00000000-0005-0000-0000-000064060000}"/>
    <cellStyle name="20% - Ênfase1 8 4 2 2" xfId="8096" xr:uid="{00000000-0005-0000-0000-000065060000}"/>
    <cellStyle name="20% - Ênfase1 8 4 2 2 2" xfId="16150" xr:uid="{00000000-0005-0000-0000-000066060000}"/>
    <cellStyle name="20% - Ênfase1 8 4 2 2 2 2" xfId="27624" xr:uid="{00000000-0005-0000-0000-000067060000}"/>
    <cellStyle name="20% - Ênfase1 8 4 2 2 3" xfId="34569" xr:uid="{00000000-0005-0000-0000-000068060000}"/>
    <cellStyle name="20% - Ênfase1 8 4 2 2 4" xfId="23096" xr:uid="{00000000-0005-0000-0000-000069060000}"/>
    <cellStyle name="20% - Ênfase1 8 4 2 2 5" xfId="11794" xr:uid="{00000000-0005-0000-0000-00006A060000}"/>
    <cellStyle name="20% - Ênfase1 8 4 2 2 6" xfId="43662" xr:uid="{00000000-0005-0000-0000-00006B060000}"/>
    <cellStyle name="20% - Ênfase1 8 4 2 3" xfId="13910" xr:uid="{00000000-0005-0000-0000-00006C060000}"/>
    <cellStyle name="20% - Ênfase1 8 4 2 3 2" xfId="25385" xr:uid="{00000000-0005-0000-0000-00006D060000}"/>
    <cellStyle name="20% - Ênfase1 8 4 2 3 3" xfId="41941" xr:uid="{00000000-0005-0000-0000-00006E060000}"/>
    <cellStyle name="20% - Ênfase1 8 4 2 4" xfId="32484" xr:uid="{00000000-0005-0000-0000-00006F060000}"/>
    <cellStyle name="20% - Ênfase1 8 4 2 5" xfId="37641" xr:uid="{00000000-0005-0000-0000-000070060000}"/>
    <cellStyle name="20% - Ênfase1 8 4 2 6" xfId="21011" xr:uid="{00000000-0005-0000-0000-000071060000}"/>
    <cellStyle name="20% - Ênfase1 8 4 2 7" xfId="10073" xr:uid="{00000000-0005-0000-0000-000072060000}"/>
    <cellStyle name="20% - Ênfase1 8 4 2 8" xfId="40066" xr:uid="{00000000-0005-0000-0000-000073060000}"/>
    <cellStyle name="20% - Ênfase1 8 4 3" xfId="7072" xr:uid="{00000000-0005-0000-0000-000074060000}"/>
    <cellStyle name="20% - Ênfase1 8 4 3 2" xfId="15126" xr:uid="{00000000-0005-0000-0000-000075060000}"/>
    <cellStyle name="20% - Ênfase1 8 4 3 2 2" xfId="26600" xr:uid="{00000000-0005-0000-0000-000076060000}"/>
    <cellStyle name="20% - Ênfase1 8 4 3 3" xfId="31460" xr:uid="{00000000-0005-0000-0000-000077060000}"/>
    <cellStyle name="20% - Ênfase1 8 4 3 4" xfId="19987" xr:uid="{00000000-0005-0000-0000-000078060000}"/>
    <cellStyle name="20% - Ênfase1 8 4 3 5" xfId="11029" xr:uid="{00000000-0005-0000-0000-000079060000}"/>
    <cellStyle name="20% - Ênfase1 8 4 3 6" xfId="42897" xr:uid="{00000000-0005-0000-0000-00007A060000}"/>
    <cellStyle name="20% - Ênfase1 8 4 4" xfId="12914" xr:uid="{00000000-0005-0000-0000-00007B060000}"/>
    <cellStyle name="20% - Ênfase1 8 4 4 2" xfId="33612" xr:uid="{00000000-0005-0000-0000-00007C060000}"/>
    <cellStyle name="20% - Ênfase1 8 4 4 3" xfId="22139" xr:uid="{00000000-0005-0000-0000-00007D060000}"/>
    <cellStyle name="20% - Ênfase1 8 4 4 4" xfId="41109" xr:uid="{00000000-0005-0000-0000-00007E060000}"/>
    <cellStyle name="20% - Ênfase1 8 4 5" xfId="24390" xr:uid="{00000000-0005-0000-0000-00007F060000}"/>
    <cellStyle name="20% - Ênfase1 8 4 6" xfId="30312" xr:uid="{00000000-0005-0000-0000-000080060000}"/>
    <cellStyle name="20% - Ênfase1 8 4 7" xfId="36684" xr:uid="{00000000-0005-0000-0000-000081060000}"/>
    <cellStyle name="20% - Ênfase1 8 4 8" xfId="18839" xr:uid="{00000000-0005-0000-0000-000082060000}"/>
    <cellStyle name="20% - Ênfase1 8 4 9" xfId="9308" xr:uid="{00000000-0005-0000-0000-000083060000}"/>
    <cellStyle name="20% - Ênfase1 9" xfId="73" xr:uid="{00000000-0005-0000-0000-000084060000}"/>
    <cellStyle name="20% - Ênfase1 9 2" xfId="74" xr:uid="{00000000-0005-0000-0000-000085060000}"/>
    <cellStyle name="20% - Ênfase1 9 3" xfId="2264" xr:uid="{00000000-0005-0000-0000-000086060000}"/>
    <cellStyle name="20% - Ênfase1 9 3 10" xfId="18493" xr:uid="{00000000-0005-0000-0000-000087060000}"/>
    <cellStyle name="20% - Ênfase1 9 3 11" xfId="8962" xr:uid="{00000000-0005-0000-0000-000088060000}"/>
    <cellStyle name="20% - Ênfase1 9 3 12" xfId="38955" xr:uid="{00000000-0005-0000-0000-000089060000}"/>
    <cellStyle name="20% - Ênfase1 9 3 2" xfId="4090" xr:uid="{00000000-0005-0000-0000-00008A060000}"/>
    <cellStyle name="20% - Ênfase1 9 3 3" xfId="6044" xr:uid="{00000000-0005-0000-0000-00008B060000}"/>
    <cellStyle name="20% - Ênfase1 9 3 3 2" xfId="8582" xr:uid="{00000000-0005-0000-0000-00008C060000}"/>
    <cellStyle name="20% - Ênfase1 9 3 3 2 2" xfId="16636" xr:uid="{00000000-0005-0000-0000-00008D060000}"/>
    <cellStyle name="20% - Ênfase1 9 3 3 2 2 2" xfId="28110" xr:uid="{00000000-0005-0000-0000-00008E060000}"/>
    <cellStyle name="20% - Ênfase1 9 3 3 2 3" xfId="32970" xr:uid="{00000000-0005-0000-0000-00008F060000}"/>
    <cellStyle name="20% - Ênfase1 9 3 3 2 4" xfId="21497" xr:uid="{00000000-0005-0000-0000-000090060000}"/>
    <cellStyle name="20% - Ênfase1 9 3 3 2 5" xfId="12213" xr:uid="{00000000-0005-0000-0000-000091060000}"/>
    <cellStyle name="20% - Ênfase1 9 3 3 2 6" xfId="44081" xr:uid="{00000000-0005-0000-0000-000092060000}"/>
    <cellStyle name="20% - Ênfase1 9 3 3 3" xfId="14396" xr:uid="{00000000-0005-0000-0000-000093060000}"/>
    <cellStyle name="20% - Ênfase1 9 3 3 3 2" xfId="35055" xr:uid="{00000000-0005-0000-0000-000094060000}"/>
    <cellStyle name="20% - Ênfase1 9 3 3 3 3" xfId="23582" xr:uid="{00000000-0005-0000-0000-000095060000}"/>
    <cellStyle name="20% - Ênfase1 9 3 3 3 4" xfId="42360" xr:uid="{00000000-0005-0000-0000-000096060000}"/>
    <cellStyle name="20% - Ênfase1 9 3 3 4" xfId="25871" xr:uid="{00000000-0005-0000-0000-000097060000}"/>
    <cellStyle name="20% - Ênfase1 9 3 3 5" xfId="30731" xr:uid="{00000000-0005-0000-0000-000098060000}"/>
    <cellStyle name="20% - Ênfase1 9 3 3 6" xfId="38127" xr:uid="{00000000-0005-0000-0000-000099060000}"/>
    <cellStyle name="20% - Ênfase1 9 3 3 7" xfId="19258" xr:uid="{00000000-0005-0000-0000-00009A060000}"/>
    <cellStyle name="20% - Ênfase1 9 3 3 8" xfId="10492" xr:uid="{00000000-0005-0000-0000-00009B060000}"/>
    <cellStyle name="20% - Ênfase1 9 3 3 9" xfId="40485" xr:uid="{00000000-0005-0000-0000-00009C060000}"/>
    <cellStyle name="20% - Ênfase1 9 3 4" xfId="4910" xr:uid="{00000000-0005-0000-0000-00009D060000}"/>
    <cellStyle name="20% - Ênfase1 9 3 4 2" xfId="7558" xr:uid="{00000000-0005-0000-0000-00009E060000}"/>
    <cellStyle name="20% - Ênfase1 9 3 4 2 2" xfId="15612" xr:uid="{00000000-0005-0000-0000-00009F060000}"/>
    <cellStyle name="20% - Ênfase1 9 3 4 2 2 2" xfId="27086" xr:uid="{00000000-0005-0000-0000-0000A0060000}"/>
    <cellStyle name="20% - Ênfase1 9 3 4 2 3" xfId="34031" xr:uid="{00000000-0005-0000-0000-0000A1060000}"/>
    <cellStyle name="20% - Ênfase1 9 3 4 2 4" xfId="22558" xr:uid="{00000000-0005-0000-0000-0000A2060000}"/>
    <cellStyle name="20% - Ênfase1 9 3 4 2 5" xfId="11448" xr:uid="{00000000-0005-0000-0000-0000A3060000}"/>
    <cellStyle name="20% - Ênfase1 9 3 4 2 6" xfId="43316" xr:uid="{00000000-0005-0000-0000-0000A4060000}"/>
    <cellStyle name="20% - Ênfase1 9 3 4 3" xfId="13371" xr:uid="{00000000-0005-0000-0000-0000A5060000}"/>
    <cellStyle name="20% - Ênfase1 9 3 4 3 2" xfId="24847" xr:uid="{00000000-0005-0000-0000-0000A6060000}"/>
    <cellStyle name="20% - Ênfase1 9 3 4 3 3" xfId="41595" xr:uid="{00000000-0005-0000-0000-0000A7060000}"/>
    <cellStyle name="20% - Ênfase1 9 3 4 4" xfId="31946" xr:uid="{00000000-0005-0000-0000-0000A8060000}"/>
    <cellStyle name="20% - Ênfase1 9 3 4 5" xfId="37103" xr:uid="{00000000-0005-0000-0000-0000A9060000}"/>
    <cellStyle name="20% - Ênfase1 9 3 4 6" xfId="20473" xr:uid="{00000000-0005-0000-0000-0000AA060000}"/>
    <cellStyle name="20% - Ênfase1 9 3 4 7" xfId="9727" xr:uid="{00000000-0005-0000-0000-0000AB060000}"/>
    <cellStyle name="20% - Ênfase1 9 3 4 8" xfId="39720" xr:uid="{00000000-0005-0000-0000-0000AC060000}"/>
    <cellStyle name="20% - Ênfase1 9 3 5" xfId="6534" xr:uid="{00000000-0005-0000-0000-0000AD060000}"/>
    <cellStyle name="20% - Ênfase1 9 3 5 2" xfId="14693" xr:uid="{00000000-0005-0000-0000-0000AE060000}"/>
    <cellStyle name="20% - Ênfase1 9 3 5 2 2" xfId="26167" xr:uid="{00000000-0005-0000-0000-0000AF060000}"/>
    <cellStyle name="20% - Ênfase1 9 3 5 3" xfId="31027" xr:uid="{00000000-0005-0000-0000-0000B0060000}"/>
    <cellStyle name="20% - Ênfase1 9 3 5 4" xfId="19554" xr:uid="{00000000-0005-0000-0000-0000B1060000}"/>
    <cellStyle name="20% - Ênfase1 9 3 5 5" xfId="10683" xr:uid="{00000000-0005-0000-0000-0000B2060000}"/>
    <cellStyle name="20% - Ênfase1 9 3 5 6" xfId="42551" xr:uid="{00000000-0005-0000-0000-0000B3060000}"/>
    <cellStyle name="20% - Ênfase1 9 3 6" xfId="12404" xr:uid="{00000000-0005-0000-0000-0000B4060000}"/>
    <cellStyle name="20% - Ênfase1 9 3 6 2" xfId="33266" xr:uid="{00000000-0005-0000-0000-0000B5060000}"/>
    <cellStyle name="20% - Ênfase1 9 3 6 3" xfId="21793" xr:uid="{00000000-0005-0000-0000-0000B6060000}"/>
    <cellStyle name="20% - Ênfase1 9 3 6 4" xfId="40676" xr:uid="{00000000-0005-0000-0000-0000B7060000}"/>
    <cellStyle name="20% - Ênfase1 9 3 7" xfId="23878" xr:uid="{00000000-0005-0000-0000-0000B8060000}"/>
    <cellStyle name="20% - Ênfase1 9 3 8" xfId="29966" xr:uid="{00000000-0005-0000-0000-0000B9060000}"/>
    <cellStyle name="20% - Ênfase1 9 3 9" xfId="36338" xr:uid="{00000000-0005-0000-0000-0000BA060000}"/>
    <cellStyle name="20% - Ênfase1 9 4" xfId="4091" xr:uid="{00000000-0005-0000-0000-0000BB060000}"/>
    <cellStyle name="20% - Ênfase1 9 4 10" xfId="39302" xr:uid="{00000000-0005-0000-0000-0000BC060000}"/>
    <cellStyle name="20% - Ênfase1 9 4 2" xfId="5559" xr:uid="{00000000-0005-0000-0000-0000BD060000}"/>
    <cellStyle name="20% - Ênfase1 9 4 2 2" xfId="8097" xr:uid="{00000000-0005-0000-0000-0000BE060000}"/>
    <cellStyle name="20% - Ênfase1 9 4 2 2 2" xfId="16151" xr:uid="{00000000-0005-0000-0000-0000BF060000}"/>
    <cellStyle name="20% - Ênfase1 9 4 2 2 2 2" xfId="27625" xr:uid="{00000000-0005-0000-0000-0000C0060000}"/>
    <cellStyle name="20% - Ênfase1 9 4 2 2 3" xfId="34570" xr:uid="{00000000-0005-0000-0000-0000C1060000}"/>
    <cellStyle name="20% - Ênfase1 9 4 2 2 4" xfId="23097" xr:uid="{00000000-0005-0000-0000-0000C2060000}"/>
    <cellStyle name="20% - Ênfase1 9 4 2 2 5" xfId="11795" xr:uid="{00000000-0005-0000-0000-0000C3060000}"/>
    <cellStyle name="20% - Ênfase1 9 4 2 2 6" xfId="43663" xr:uid="{00000000-0005-0000-0000-0000C4060000}"/>
    <cellStyle name="20% - Ênfase1 9 4 2 3" xfId="13911" xr:uid="{00000000-0005-0000-0000-0000C5060000}"/>
    <cellStyle name="20% - Ênfase1 9 4 2 3 2" xfId="25386" xr:uid="{00000000-0005-0000-0000-0000C6060000}"/>
    <cellStyle name="20% - Ênfase1 9 4 2 3 3" xfId="41942" xr:uid="{00000000-0005-0000-0000-0000C7060000}"/>
    <cellStyle name="20% - Ênfase1 9 4 2 4" xfId="32485" xr:uid="{00000000-0005-0000-0000-0000C8060000}"/>
    <cellStyle name="20% - Ênfase1 9 4 2 5" xfId="37642" xr:uid="{00000000-0005-0000-0000-0000C9060000}"/>
    <cellStyle name="20% - Ênfase1 9 4 2 6" xfId="21012" xr:uid="{00000000-0005-0000-0000-0000CA060000}"/>
    <cellStyle name="20% - Ênfase1 9 4 2 7" xfId="10074" xr:uid="{00000000-0005-0000-0000-0000CB060000}"/>
    <cellStyle name="20% - Ênfase1 9 4 2 8" xfId="40067" xr:uid="{00000000-0005-0000-0000-0000CC060000}"/>
    <cellStyle name="20% - Ênfase1 9 4 3" xfId="7073" xr:uid="{00000000-0005-0000-0000-0000CD060000}"/>
    <cellStyle name="20% - Ênfase1 9 4 3 2" xfId="15127" xr:uid="{00000000-0005-0000-0000-0000CE060000}"/>
    <cellStyle name="20% - Ênfase1 9 4 3 2 2" xfId="26601" xr:uid="{00000000-0005-0000-0000-0000CF060000}"/>
    <cellStyle name="20% - Ênfase1 9 4 3 3" xfId="31461" xr:uid="{00000000-0005-0000-0000-0000D0060000}"/>
    <cellStyle name="20% - Ênfase1 9 4 3 4" xfId="19988" xr:uid="{00000000-0005-0000-0000-0000D1060000}"/>
    <cellStyle name="20% - Ênfase1 9 4 3 5" xfId="11030" xr:uid="{00000000-0005-0000-0000-0000D2060000}"/>
    <cellStyle name="20% - Ênfase1 9 4 3 6" xfId="42898" xr:uid="{00000000-0005-0000-0000-0000D3060000}"/>
    <cellStyle name="20% - Ênfase1 9 4 4" xfId="12915" xr:uid="{00000000-0005-0000-0000-0000D4060000}"/>
    <cellStyle name="20% - Ênfase1 9 4 4 2" xfId="33613" xr:uid="{00000000-0005-0000-0000-0000D5060000}"/>
    <cellStyle name="20% - Ênfase1 9 4 4 3" xfId="22140" xr:uid="{00000000-0005-0000-0000-0000D6060000}"/>
    <cellStyle name="20% - Ênfase1 9 4 4 4" xfId="41110" xr:uid="{00000000-0005-0000-0000-0000D7060000}"/>
    <cellStyle name="20% - Ênfase1 9 4 5" xfId="24391" xr:uid="{00000000-0005-0000-0000-0000D8060000}"/>
    <cellStyle name="20% - Ênfase1 9 4 6" xfId="30313" xr:uid="{00000000-0005-0000-0000-0000D9060000}"/>
    <cellStyle name="20% - Ênfase1 9 4 7" xfId="36685" xr:uid="{00000000-0005-0000-0000-0000DA060000}"/>
    <cellStyle name="20% - Ênfase1 9 4 8" xfId="18840" xr:uid="{00000000-0005-0000-0000-0000DB060000}"/>
    <cellStyle name="20% - Ênfase1 9 4 9" xfId="9309" xr:uid="{00000000-0005-0000-0000-0000DC060000}"/>
    <cellStyle name="20% - Ênfase2" xfId="2" builtinId="34" customBuiltin="1"/>
    <cellStyle name="20% - Ênfase2 10" xfId="75" xr:uid="{00000000-0005-0000-0000-0000DE060000}"/>
    <cellStyle name="20% - Ênfase2 10 10" xfId="23880" xr:uid="{00000000-0005-0000-0000-0000DF060000}"/>
    <cellStyle name="20% - Ênfase2 10 11" xfId="29968" xr:uid="{00000000-0005-0000-0000-0000E0060000}"/>
    <cellStyle name="20% - Ênfase2 10 12" xfId="36340" xr:uid="{00000000-0005-0000-0000-0000E1060000}"/>
    <cellStyle name="20% - Ênfase2 10 13" xfId="18495" xr:uid="{00000000-0005-0000-0000-0000E2060000}"/>
    <cellStyle name="20% - Ênfase2 10 14" xfId="8964" xr:uid="{00000000-0005-0000-0000-0000E3060000}"/>
    <cellStyle name="20% - Ênfase2 10 15" xfId="38957" xr:uid="{00000000-0005-0000-0000-0000E4060000}"/>
    <cellStyle name="20% - Ênfase2 10 2" xfId="76" xr:uid="{00000000-0005-0000-0000-0000E5060000}"/>
    <cellStyle name="20% - Ênfase2 10 3" xfId="4092" xr:uid="{00000000-0005-0000-0000-0000E6060000}"/>
    <cellStyle name="20% - Ênfase2 10 3 10" xfId="39303" xr:uid="{00000000-0005-0000-0000-0000E7060000}"/>
    <cellStyle name="20% - Ênfase2 10 3 2" xfId="5560" xr:uid="{00000000-0005-0000-0000-0000E8060000}"/>
    <cellStyle name="20% - Ênfase2 10 3 2 2" xfId="8098" xr:uid="{00000000-0005-0000-0000-0000E9060000}"/>
    <cellStyle name="20% - Ênfase2 10 3 2 2 2" xfId="16152" xr:uid="{00000000-0005-0000-0000-0000EA060000}"/>
    <cellStyle name="20% - Ênfase2 10 3 2 2 2 2" xfId="27626" xr:uid="{00000000-0005-0000-0000-0000EB060000}"/>
    <cellStyle name="20% - Ênfase2 10 3 2 2 3" xfId="34571" xr:uid="{00000000-0005-0000-0000-0000EC060000}"/>
    <cellStyle name="20% - Ênfase2 10 3 2 2 4" xfId="23098" xr:uid="{00000000-0005-0000-0000-0000ED060000}"/>
    <cellStyle name="20% - Ênfase2 10 3 2 2 5" xfId="11796" xr:uid="{00000000-0005-0000-0000-0000EE060000}"/>
    <cellStyle name="20% - Ênfase2 10 3 2 2 6" xfId="43664" xr:uid="{00000000-0005-0000-0000-0000EF060000}"/>
    <cellStyle name="20% - Ênfase2 10 3 2 3" xfId="13912" xr:uid="{00000000-0005-0000-0000-0000F0060000}"/>
    <cellStyle name="20% - Ênfase2 10 3 2 3 2" xfId="25387" xr:uid="{00000000-0005-0000-0000-0000F1060000}"/>
    <cellStyle name="20% - Ênfase2 10 3 2 3 3" xfId="41943" xr:uid="{00000000-0005-0000-0000-0000F2060000}"/>
    <cellStyle name="20% - Ênfase2 10 3 2 4" xfId="32486" xr:uid="{00000000-0005-0000-0000-0000F3060000}"/>
    <cellStyle name="20% - Ênfase2 10 3 2 5" xfId="37643" xr:uid="{00000000-0005-0000-0000-0000F4060000}"/>
    <cellStyle name="20% - Ênfase2 10 3 2 6" xfId="21013" xr:uid="{00000000-0005-0000-0000-0000F5060000}"/>
    <cellStyle name="20% - Ênfase2 10 3 2 7" xfId="10075" xr:uid="{00000000-0005-0000-0000-0000F6060000}"/>
    <cellStyle name="20% - Ênfase2 10 3 2 8" xfId="40068" xr:uid="{00000000-0005-0000-0000-0000F7060000}"/>
    <cellStyle name="20% - Ênfase2 10 3 3" xfId="7074" xr:uid="{00000000-0005-0000-0000-0000F8060000}"/>
    <cellStyle name="20% - Ênfase2 10 3 3 2" xfId="15128" xr:uid="{00000000-0005-0000-0000-0000F9060000}"/>
    <cellStyle name="20% - Ênfase2 10 3 3 2 2" xfId="26602" xr:uid="{00000000-0005-0000-0000-0000FA060000}"/>
    <cellStyle name="20% - Ênfase2 10 3 3 3" xfId="31462" xr:uid="{00000000-0005-0000-0000-0000FB060000}"/>
    <cellStyle name="20% - Ênfase2 10 3 3 4" xfId="19989" xr:uid="{00000000-0005-0000-0000-0000FC060000}"/>
    <cellStyle name="20% - Ênfase2 10 3 3 5" xfId="11031" xr:uid="{00000000-0005-0000-0000-0000FD060000}"/>
    <cellStyle name="20% - Ênfase2 10 3 3 6" xfId="42899" xr:uid="{00000000-0005-0000-0000-0000FE060000}"/>
    <cellStyle name="20% - Ênfase2 10 3 4" xfId="12916" xr:uid="{00000000-0005-0000-0000-0000FF060000}"/>
    <cellStyle name="20% - Ênfase2 10 3 4 2" xfId="33614" xr:uid="{00000000-0005-0000-0000-000000070000}"/>
    <cellStyle name="20% - Ênfase2 10 3 4 3" xfId="22141" xr:uid="{00000000-0005-0000-0000-000001070000}"/>
    <cellStyle name="20% - Ênfase2 10 3 4 4" xfId="41111" xr:uid="{00000000-0005-0000-0000-000002070000}"/>
    <cellStyle name="20% - Ênfase2 10 3 5" xfId="24392" xr:uid="{00000000-0005-0000-0000-000003070000}"/>
    <cellStyle name="20% - Ênfase2 10 3 6" xfId="30314" xr:uid="{00000000-0005-0000-0000-000004070000}"/>
    <cellStyle name="20% - Ênfase2 10 3 7" xfId="36686" xr:uid="{00000000-0005-0000-0000-000005070000}"/>
    <cellStyle name="20% - Ênfase2 10 3 8" xfId="18841" xr:uid="{00000000-0005-0000-0000-000006070000}"/>
    <cellStyle name="20% - Ênfase2 10 3 9" xfId="9310" xr:uid="{00000000-0005-0000-0000-000007070000}"/>
    <cellStyle name="20% - Ênfase2 10 4" xfId="3847" xr:uid="{00000000-0005-0000-0000-000008070000}"/>
    <cellStyle name="20% - Ênfase2 10 4 10" xfId="39168" xr:uid="{00000000-0005-0000-0000-000009070000}"/>
    <cellStyle name="20% - Ênfase2 10 4 2" xfId="5338" xr:uid="{00000000-0005-0000-0000-00000A070000}"/>
    <cellStyle name="20% - Ênfase2 10 4 2 2" xfId="7876" xr:uid="{00000000-0005-0000-0000-00000B070000}"/>
    <cellStyle name="20% - Ênfase2 10 4 2 2 2" xfId="15930" xr:uid="{00000000-0005-0000-0000-00000C070000}"/>
    <cellStyle name="20% - Ênfase2 10 4 2 2 2 2" xfId="27404" xr:uid="{00000000-0005-0000-0000-00000D070000}"/>
    <cellStyle name="20% - Ênfase2 10 4 2 2 3" xfId="34349" xr:uid="{00000000-0005-0000-0000-00000E070000}"/>
    <cellStyle name="20% - Ênfase2 10 4 2 2 4" xfId="22876" xr:uid="{00000000-0005-0000-0000-00000F070000}"/>
    <cellStyle name="20% - Ênfase2 10 4 2 2 5" xfId="11661" xr:uid="{00000000-0005-0000-0000-000010070000}"/>
    <cellStyle name="20% - Ênfase2 10 4 2 2 6" xfId="43529" xr:uid="{00000000-0005-0000-0000-000011070000}"/>
    <cellStyle name="20% - Ênfase2 10 4 2 3" xfId="13690" xr:uid="{00000000-0005-0000-0000-000012070000}"/>
    <cellStyle name="20% - Ênfase2 10 4 2 3 2" xfId="25165" xr:uid="{00000000-0005-0000-0000-000013070000}"/>
    <cellStyle name="20% - Ênfase2 10 4 2 3 3" xfId="41808" xr:uid="{00000000-0005-0000-0000-000014070000}"/>
    <cellStyle name="20% - Ênfase2 10 4 2 4" xfId="32264" xr:uid="{00000000-0005-0000-0000-000015070000}"/>
    <cellStyle name="20% - Ênfase2 10 4 2 5" xfId="37421" xr:uid="{00000000-0005-0000-0000-000016070000}"/>
    <cellStyle name="20% - Ênfase2 10 4 2 6" xfId="20791" xr:uid="{00000000-0005-0000-0000-000017070000}"/>
    <cellStyle name="20% - Ênfase2 10 4 2 7" xfId="9940" xr:uid="{00000000-0005-0000-0000-000018070000}"/>
    <cellStyle name="20% - Ênfase2 10 4 2 8" xfId="39933" xr:uid="{00000000-0005-0000-0000-000019070000}"/>
    <cellStyle name="20% - Ênfase2 10 4 3" xfId="6852" xr:uid="{00000000-0005-0000-0000-00001A070000}"/>
    <cellStyle name="20% - Ênfase2 10 4 3 2" xfId="14906" xr:uid="{00000000-0005-0000-0000-00001B070000}"/>
    <cellStyle name="20% - Ênfase2 10 4 3 2 2" xfId="26380" xr:uid="{00000000-0005-0000-0000-00001C070000}"/>
    <cellStyle name="20% - Ênfase2 10 4 3 3" xfId="31240" xr:uid="{00000000-0005-0000-0000-00001D070000}"/>
    <cellStyle name="20% - Ênfase2 10 4 3 4" xfId="19767" xr:uid="{00000000-0005-0000-0000-00001E070000}"/>
    <cellStyle name="20% - Ênfase2 10 4 3 5" xfId="10896" xr:uid="{00000000-0005-0000-0000-00001F070000}"/>
    <cellStyle name="20% - Ênfase2 10 4 3 6" xfId="42764" xr:uid="{00000000-0005-0000-0000-000020070000}"/>
    <cellStyle name="20% - Ênfase2 10 4 4" xfId="12779" xr:uid="{00000000-0005-0000-0000-000021070000}"/>
    <cellStyle name="20% - Ênfase2 10 4 4 2" xfId="33479" xr:uid="{00000000-0005-0000-0000-000022070000}"/>
    <cellStyle name="20% - Ênfase2 10 4 4 3" xfId="22006" xr:uid="{00000000-0005-0000-0000-000023070000}"/>
    <cellStyle name="20% - Ênfase2 10 4 4 4" xfId="40889" xr:uid="{00000000-0005-0000-0000-000024070000}"/>
    <cellStyle name="20% - Ênfase2 10 4 5" xfId="24255" xr:uid="{00000000-0005-0000-0000-000025070000}"/>
    <cellStyle name="20% - Ênfase2 10 4 6" xfId="30179" xr:uid="{00000000-0005-0000-0000-000026070000}"/>
    <cellStyle name="20% - Ênfase2 10 4 7" xfId="36551" xr:uid="{00000000-0005-0000-0000-000027070000}"/>
    <cellStyle name="20% - Ênfase2 10 4 8" xfId="18706" xr:uid="{00000000-0005-0000-0000-000028070000}"/>
    <cellStyle name="20% - Ênfase2 10 4 9" xfId="9175" xr:uid="{00000000-0005-0000-0000-000029070000}"/>
    <cellStyle name="20% - Ênfase2 10 5" xfId="4813" xr:uid="{00000000-0005-0000-0000-00002A070000}"/>
    <cellStyle name="20% - Ênfase2 10 5 10" xfId="39623" xr:uid="{00000000-0005-0000-0000-00002B070000}"/>
    <cellStyle name="20% - Ênfase2 10 5 2" xfId="5947" xr:uid="{00000000-0005-0000-0000-00002C070000}"/>
    <cellStyle name="20% - Ênfase2 10 5 2 2" xfId="8485" xr:uid="{00000000-0005-0000-0000-00002D070000}"/>
    <cellStyle name="20% - Ênfase2 10 5 2 2 2" xfId="16539" xr:uid="{00000000-0005-0000-0000-00002E070000}"/>
    <cellStyle name="20% - Ênfase2 10 5 2 2 2 2" xfId="28013" xr:uid="{00000000-0005-0000-0000-00002F070000}"/>
    <cellStyle name="20% - Ênfase2 10 5 2 2 3" xfId="34958" xr:uid="{00000000-0005-0000-0000-000030070000}"/>
    <cellStyle name="20% - Ênfase2 10 5 2 2 4" xfId="23485" xr:uid="{00000000-0005-0000-0000-000031070000}"/>
    <cellStyle name="20% - Ênfase2 10 5 2 2 5" xfId="12116" xr:uid="{00000000-0005-0000-0000-000032070000}"/>
    <cellStyle name="20% - Ênfase2 10 5 2 2 6" xfId="43984" xr:uid="{00000000-0005-0000-0000-000033070000}"/>
    <cellStyle name="20% - Ênfase2 10 5 2 3" xfId="14299" xr:uid="{00000000-0005-0000-0000-000034070000}"/>
    <cellStyle name="20% - Ênfase2 10 5 2 3 2" xfId="25774" xr:uid="{00000000-0005-0000-0000-000035070000}"/>
    <cellStyle name="20% - Ênfase2 10 5 2 3 3" xfId="42263" xr:uid="{00000000-0005-0000-0000-000036070000}"/>
    <cellStyle name="20% - Ênfase2 10 5 2 4" xfId="32873" xr:uid="{00000000-0005-0000-0000-000037070000}"/>
    <cellStyle name="20% - Ênfase2 10 5 2 5" xfId="38030" xr:uid="{00000000-0005-0000-0000-000038070000}"/>
    <cellStyle name="20% - Ênfase2 10 5 2 6" xfId="21400" xr:uid="{00000000-0005-0000-0000-000039070000}"/>
    <cellStyle name="20% - Ênfase2 10 5 2 7" xfId="10395" xr:uid="{00000000-0005-0000-0000-00003A070000}"/>
    <cellStyle name="20% - Ênfase2 10 5 2 8" xfId="40388" xr:uid="{00000000-0005-0000-0000-00003B070000}"/>
    <cellStyle name="20% - Ênfase2 10 5 3" xfId="7461" xr:uid="{00000000-0005-0000-0000-00003C070000}"/>
    <cellStyle name="20% - Ênfase2 10 5 3 2" xfId="15515" xr:uid="{00000000-0005-0000-0000-00003D070000}"/>
    <cellStyle name="20% - Ênfase2 10 5 3 2 2" xfId="26989" xr:uid="{00000000-0005-0000-0000-00003E070000}"/>
    <cellStyle name="20% - Ênfase2 10 5 3 3" xfId="31849" xr:uid="{00000000-0005-0000-0000-00003F070000}"/>
    <cellStyle name="20% - Ênfase2 10 5 3 4" xfId="20376" xr:uid="{00000000-0005-0000-0000-000040070000}"/>
    <cellStyle name="20% - Ênfase2 10 5 3 5" xfId="11351" xr:uid="{00000000-0005-0000-0000-000041070000}"/>
    <cellStyle name="20% - Ênfase2 10 5 3 6" xfId="43219" xr:uid="{00000000-0005-0000-0000-000042070000}"/>
    <cellStyle name="20% - Ênfase2 10 5 4" xfId="13274" xr:uid="{00000000-0005-0000-0000-000043070000}"/>
    <cellStyle name="20% - Ênfase2 10 5 4 2" xfId="33934" xr:uid="{00000000-0005-0000-0000-000044070000}"/>
    <cellStyle name="20% - Ênfase2 10 5 4 3" xfId="22461" xr:uid="{00000000-0005-0000-0000-000045070000}"/>
    <cellStyle name="20% - Ênfase2 10 5 4 4" xfId="41498" xr:uid="{00000000-0005-0000-0000-000046070000}"/>
    <cellStyle name="20% - Ênfase2 10 5 5" xfId="24750" xr:uid="{00000000-0005-0000-0000-000047070000}"/>
    <cellStyle name="20% - Ênfase2 10 5 6" xfId="30634" xr:uid="{00000000-0005-0000-0000-000048070000}"/>
    <cellStyle name="20% - Ênfase2 10 5 7" xfId="37006" xr:uid="{00000000-0005-0000-0000-000049070000}"/>
    <cellStyle name="20% - Ênfase2 10 5 8" xfId="19161" xr:uid="{00000000-0005-0000-0000-00004A070000}"/>
    <cellStyle name="20% - Ênfase2 10 5 9" xfId="9630" xr:uid="{00000000-0005-0000-0000-00004B070000}"/>
    <cellStyle name="20% - Ênfase2 10 6" xfId="6046" xr:uid="{00000000-0005-0000-0000-00004C070000}"/>
    <cellStyle name="20% - Ênfase2 10 6 2" xfId="8584" xr:uid="{00000000-0005-0000-0000-00004D070000}"/>
    <cellStyle name="20% - Ênfase2 10 6 2 2" xfId="16638" xr:uid="{00000000-0005-0000-0000-00004E070000}"/>
    <cellStyle name="20% - Ênfase2 10 6 2 2 2" xfId="28112" xr:uid="{00000000-0005-0000-0000-00004F070000}"/>
    <cellStyle name="20% - Ênfase2 10 6 2 3" xfId="32972" xr:uid="{00000000-0005-0000-0000-000050070000}"/>
    <cellStyle name="20% - Ênfase2 10 6 2 4" xfId="21499" xr:uid="{00000000-0005-0000-0000-000051070000}"/>
    <cellStyle name="20% - Ênfase2 10 6 2 5" xfId="12215" xr:uid="{00000000-0005-0000-0000-000052070000}"/>
    <cellStyle name="20% - Ênfase2 10 6 2 6" xfId="44083" xr:uid="{00000000-0005-0000-0000-000053070000}"/>
    <cellStyle name="20% - Ênfase2 10 6 3" xfId="14398" xr:uid="{00000000-0005-0000-0000-000054070000}"/>
    <cellStyle name="20% - Ênfase2 10 6 3 2" xfId="35057" xr:uid="{00000000-0005-0000-0000-000055070000}"/>
    <cellStyle name="20% - Ênfase2 10 6 3 3" xfId="23584" xr:uid="{00000000-0005-0000-0000-000056070000}"/>
    <cellStyle name="20% - Ênfase2 10 6 3 4" xfId="42362" xr:uid="{00000000-0005-0000-0000-000057070000}"/>
    <cellStyle name="20% - Ênfase2 10 6 4" xfId="25873" xr:uid="{00000000-0005-0000-0000-000058070000}"/>
    <cellStyle name="20% - Ênfase2 10 6 5" xfId="30733" xr:uid="{00000000-0005-0000-0000-000059070000}"/>
    <cellStyle name="20% - Ênfase2 10 6 6" xfId="38129" xr:uid="{00000000-0005-0000-0000-00005A070000}"/>
    <cellStyle name="20% - Ênfase2 10 6 7" xfId="19260" xr:uid="{00000000-0005-0000-0000-00005B070000}"/>
    <cellStyle name="20% - Ênfase2 10 6 8" xfId="10494" xr:uid="{00000000-0005-0000-0000-00005C070000}"/>
    <cellStyle name="20% - Ênfase2 10 6 9" xfId="40487" xr:uid="{00000000-0005-0000-0000-00005D070000}"/>
    <cellStyle name="20% - Ênfase2 10 7" xfId="4912" xr:uid="{00000000-0005-0000-0000-00005E070000}"/>
    <cellStyle name="20% - Ênfase2 10 7 2" xfId="7560" xr:uid="{00000000-0005-0000-0000-00005F070000}"/>
    <cellStyle name="20% - Ênfase2 10 7 2 2" xfId="15614" xr:uid="{00000000-0005-0000-0000-000060070000}"/>
    <cellStyle name="20% - Ênfase2 10 7 2 2 2" xfId="27088" xr:uid="{00000000-0005-0000-0000-000061070000}"/>
    <cellStyle name="20% - Ênfase2 10 7 2 3" xfId="34033" xr:uid="{00000000-0005-0000-0000-000062070000}"/>
    <cellStyle name="20% - Ênfase2 10 7 2 4" xfId="22560" xr:uid="{00000000-0005-0000-0000-000063070000}"/>
    <cellStyle name="20% - Ênfase2 10 7 2 5" xfId="11450" xr:uid="{00000000-0005-0000-0000-000064070000}"/>
    <cellStyle name="20% - Ênfase2 10 7 2 6" xfId="43318" xr:uid="{00000000-0005-0000-0000-000065070000}"/>
    <cellStyle name="20% - Ênfase2 10 7 3" xfId="13373" xr:uid="{00000000-0005-0000-0000-000066070000}"/>
    <cellStyle name="20% - Ênfase2 10 7 3 2" xfId="24849" xr:uid="{00000000-0005-0000-0000-000067070000}"/>
    <cellStyle name="20% - Ênfase2 10 7 3 3" xfId="41597" xr:uid="{00000000-0005-0000-0000-000068070000}"/>
    <cellStyle name="20% - Ênfase2 10 7 4" xfId="31948" xr:uid="{00000000-0005-0000-0000-000069070000}"/>
    <cellStyle name="20% - Ênfase2 10 7 5" xfId="37105" xr:uid="{00000000-0005-0000-0000-00006A070000}"/>
    <cellStyle name="20% - Ênfase2 10 7 6" xfId="20475" xr:uid="{00000000-0005-0000-0000-00006B070000}"/>
    <cellStyle name="20% - Ênfase2 10 7 7" xfId="9729" xr:uid="{00000000-0005-0000-0000-00006C070000}"/>
    <cellStyle name="20% - Ênfase2 10 7 8" xfId="39722" xr:uid="{00000000-0005-0000-0000-00006D070000}"/>
    <cellStyle name="20% - Ênfase2 10 8" xfId="6456" xr:uid="{00000000-0005-0000-0000-00006E070000}"/>
    <cellStyle name="20% - Ênfase2 10 8 2" xfId="8884" xr:uid="{00000000-0005-0000-0000-00006F070000}"/>
    <cellStyle name="20% - Ênfase2 10 8 2 2" xfId="26169" xr:uid="{00000000-0005-0000-0000-000070070000}"/>
    <cellStyle name="20% - Ênfase2 10 8 2 3" xfId="14695" xr:uid="{00000000-0005-0000-0000-000071070000}"/>
    <cellStyle name="20% - Ênfase2 10 8 3" xfId="31029" xr:uid="{00000000-0005-0000-0000-000072070000}"/>
    <cellStyle name="20% - Ênfase2 10 8 4" xfId="38430" xr:uid="{00000000-0005-0000-0000-000073070000}"/>
    <cellStyle name="20% - Ênfase2 10 8 5" xfId="19556" xr:uid="{00000000-0005-0000-0000-000074070000}"/>
    <cellStyle name="20% - Ênfase2 10 8 6" xfId="10685" xr:uid="{00000000-0005-0000-0000-000075070000}"/>
    <cellStyle name="20% - Ênfase2 10 8 7" xfId="42553" xr:uid="{00000000-0005-0000-0000-000076070000}"/>
    <cellStyle name="20% - Ênfase2 10 9" xfId="6536" xr:uid="{00000000-0005-0000-0000-000077070000}"/>
    <cellStyle name="20% - Ênfase2 10 9 2" xfId="33268" xr:uid="{00000000-0005-0000-0000-000078070000}"/>
    <cellStyle name="20% - Ênfase2 10 9 3" xfId="38512" xr:uid="{00000000-0005-0000-0000-000079070000}"/>
    <cellStyle name="20% - Ênfase2 10 9 4" xfId="21795" xr:uid="{00000000-0005-0000-0000-00007A070000}"/>
    <cellStyle name="20% - Ênfase2 10 9 5" xfId="12406" xr:uid="{00000000-0005-0000-0000-00007B070000}"/>
    <cellStyle name="20% - Ênfase2 10 9 6" xfId="40678" xr:uid="{00000000-0005-0000-0000-00007C070000}"/>
    <cellStyle name="20% - Ênfase2 11" xfId="77" xr:uid="{00000000-0005-0000-0000-00007D070000}"/>
    <cellStyle name="20% - Ênfase2 11 10" xfId="23881" xr:uid="{00000000-0005-0000-0000-00007E070000}"/>
    <cellStyle name="20% - Ênfase2 11 11" xfId="29969" xr:uid="{00000000-0005-0000-0000-00007F070000}"/>
    <cellStyle name="20% - Ênfase2 11 12" xfId="36341" xr:uid="{00000000-0005-0000-0000-000080070000}"/>
    <cellStyle name="20% - Ênfase2 11 13" xfId="18496" xr:uid="{00000000-0005-0000-0000-000081070000}"/>
    <cellStyle name="20% - Ênfase2 11 14" xfId="8965" xr:uid="{00000000-0005-0000-0000-000082070000}"/>
    <cellStyle name="20% - Ênfase2 11 15" xfId="38958" xr:uid="{00000000-0005-0000-0000-000083070000}"/>
    <cellStyle name="20% - Ênfase2 11 2" xfId="78" xr:uid="{00000000-0005-0000-0000-000084070000}"/>
    <cellStyle name="20% - Ênfase2 11 3" xfId="4093" xr:uid="{00000000-0005-0000-0000-000085070000}"/>
    <cellStyle name="20% - Ênfase2 11 3 10" xfId="39304" xr:uid="{00000000-0005-0000-0000-000086070000}"/>
    <cellStyle name="20% - Ênfase2 11 3 2" xfId="5561" xr:uid="{00000000-0005-0000-0000-000087070000}"/>
    <cellStyle name="20% - Ênfase2 11 3 2 2" xfId="8099" xr:uid="{00000000-0005-0000-0000-000088070000}"/>
    <cellStyle name="20% - Ênfase2 11 3 2 2 2" xfId="16153" xr:uid="{00000000-0005-0000-0000-000089070000}"/>
    <cellStyle name="20% - Ênfase2 11 3 2 2 2 2" xfId="27627" xr:uid="{00000000-0005-0000-0000-00008A070000}"/>
    <cellStyle name="20% - Ênfase2 11 3 2 2 3" xfId="34572" xr:uid="{00000000-0005-0000-0000-00008B070000}"/>
    <cellStyle name="20% - Ênfase2 11 3 2 2 4" xfId="23099" xr:uid="{00000000-0005-0000-0000-00008C070000}"/>
    <cellStyle name="20% - Ênfase2 11 3 2 2 5" xfId="11797" xr:uid="{00000000-0005-0000-0000-00008D070000}"/>
    <cellStyle name="20% - Ênfase2 11 3 2 2 6" xfId="43665" xr:uid="{00000000-0005-0000-0000-00008E070000}"/>
    <cellStyle name="20% - Ênfase2 11 3 2 3" xfId="13913" xr:uid="{00000000-0005-0000-0000-00008F070000}"/>
    <cellStyle name="20% - Ênfase2 11 3 2 3 2" xfId="25388" xr:uid="{00000000-0005-0000-0000-000090070000}"/>
    <cellStyle name="20% - Ênfase2 11 3 2 3 3" xfId="41944" xr:uid="{00000000-0005-0000-0000-000091070000}"/>
    <cellStyle name="20% - Ênfase2 11 3 2 4" xfId="32487" xr:uid="{00000000-0005-0000-0000-000092070000}"/>
    <cellStyle name="20% - Ênfase2 11 3 2 5" xfId="37644" xr:uid="{00000000-0005-0000-0000-000093070000}"/>
    <cellStyle name="20% - Ênfase2 11 3 2 6" xfId="21014" xr:uid="{00000000-0005-0000-0000-000094070000}"/>
    <cellStyle name="20% - Ênfase2 11 3 2 7" xfId="10076" xr:uid="{00000000-0005-0000-0000-000095070000}"/>
    <cellStyle name="20% - Ênfase2 11 3 2 8" xfId="40069" xr:uid="{00000000-0005-0000-0000-000096070000}"/>
    <cellStyle name="20% - Ênfase2 11 3 3" xfId="7075" xr:uid="{00000000-0005-0000-0000-000097070000}"/>
    <cellStyle name="20% - Ênfase2 11 3 3 2" xfId="15129" xr:uid="{00000000-0005-0000-0000-000098070000}"/>
    <cellStyle name="20% - Ênfase2 11 3 3 2 2" xfId="26603" xr:uid="{00000000-0005-0000-0000-000099070000}"/>
    <cellStyle name="20% - Ênfase2 11 3 3 3" xfId="31463" xr:uid="{00000000-0005-0000-0000-00009A070000}"/>
    <cellStyle name="20% - Ênfase2 11 3 3 4" xfId="19990" xr:uid="{00000000-0005-0000-0000-00009B070000}"/>
    <cellStyle name="20% - Ênfase2 11 3 3 5" xfId="11032" xr:uid="{00000000-0005-0000-0000-00009C070000}"/>
    <cellStyle name="20% - Ênfase2 11 3 3 6" xfId="42900" xr:uid="{00000000-0005-0000-0000-00009D070000}"/>
    <cellStyle name="20% - Ênfase2 11 3 4" xfId="12917" xr:uid="{00000000-0005-0000-0000-00009E070000}"/>
    <cellStyle name="20% - Ênfase2 11 3 4 2" xfId="33615" xr:uid="{00000000-0005-0000-0000-00009F070000}"/>
    <cellStyle name="20% - Ênfase2 11 3 4 3" xfId="22142" xr:uid="{00000000-0005-0000-0000-0000A0070000}"/>
    <cellStyle name="20% - Ênfase2 11 3 4 4" xfId="41112" xr:uid="{00000000-0005-0000-0000-0000A1070000}"/>
    <cellStyle name="20% - Ênfase2 11 3 5" xfId="24393" xr:uid="{00000000-0005-0000-0000-0000A2070000}"/>
    <cellStyle name="20% - Ênfase2 11 3 6" xfId="30315" xr:uid="{00000000-0005-0000-0000-0000A3070000}"/>
    <cellStyle name="20% - Ênfase2 11 3 7" xfId="36687" xr:uid="{00000000-0005-0000-0000-0000A4070000}"/>
    <cellStyle name="20% - Ênfase2 11 3 8" xfId="18842" xr:uid="{00000000-0005-0000-0000-0000A5070000}"/>
    <cellStyle name="20% - Ênfase2 11 3 9" xfId="9311" xr:uid="{00000000-0005-0000-0000-0000A6070000}"/>
    <cellStyle name="20% - Ênfase2 11 4" xfId="3848" xr:uid="{00000000-0005-0000-0000-0000A7070000}"/>
    <cellStyle name="20% - Ênfase2 11 4 10" xfId="39169" xr:uid="{00000000-0005-0000-0000-0000A8070000}"/>
    <cellStyle name="20% - Ênfase2 11 4 2" xfId="5339" xr:uid="{00000000-0005-0000-0000-0000A9070000}"/>
    <cellStyle name="20% - Ênfase2 11 4 2 2" xfId="7877" xr:uid="{00000000-0005-0000-0000-0000AA070000}"/>
    <cellStyle name="20% - Ênfase2 11 4 2 2 2" xfId="15931" xr:uid="{00000000-0005-0000-0000-0000AB070000}"/>
    <cellStyle name="20% - Ênfase2 11 4 2 2 2 2" xfId="27405" xr:uid="{00000000-0005-0000-0000-0000AC070000}"/>
    <cellStyle name="20% - Ênfase2 11 4 2 2 3" xfId="34350" xr:uid="{00000000-0005-0000-0000-0000AD070000}"/>
    <cellStyle name="20% - Ênfase2 11 4 2 2 4" xfId="22877" xr:uid="{00000000-0005-0000-0000-0000AE070000}"/>
    <cellStyle name="20% - Ênfase2 11 4 2 2 5" xfId="11662" xr:uid="{00000000-0005-0000-0000-0000AF070000}"/>
    <cellStyle name="20% - Ênfase2 11 4 2 2 6" xfId="43530" xr:uid="{00000000-0005-0000-0000-0000B0070000}"/>
    <cellStyle name="20% - Ênfase2 11 4 2 3" xfId="13691" xr:uid="{00000000-0005-0000-0000-0000B1070000}"/>
    <cellStyle name="20% - Ênfase2 11 4 2 3 2" xfId="25166" xr:uid="{00000000-0005-0000-0000-0000B2070000}"/>
    <cellStyle name="20% - Ênfase2 11 4 2 3 3" xfId="41809" xr:uid="{00000000-0005-0000-0000-0000B3070000}"/>
    <cellStyle name="20% - Ênfase2 11 4 2 4" xfId="32265" xr:uid="{00000000-0005-0000-0000-0000B4070000}"/>
    <cellStyle name="20% - Ênfase2 11 4 2 5" xfId="37422" xr:uid="{00000000-0005-0000-0000-0000B5070000}"/>
    <cellStyle name="20% - Ênfase2 11 4 2 6" xfId="20792" xr:uid="{00000000-0005-0000-0000-0000B6070000}"/>
    <cellStyle name="20% - Ênfase2 11 4 2 7" xfId="9941" xr:uid="{00000000-0005-0000-0000-0000B7070000}"/>
    <cellStyle name="20% - Ênfase2 11 4 2 8" xfId="39934" xr:uid="{00000000-0005-0000-0000-0000B8070000}"/>
    <cellStyle name="20% - Ênfase2 11 4 3" xfId="6853" xr:uid="{00000000-0005-0000-0000-0000B9070000}"/>
    <cellStyle name="20% - Ênfase2 11 4 3 2" xfId="14907" xr:uid="{00000000-0005-0000-0000-0000BA070000}"/>
    <cellStyle name="20% - Ênfase2 11 4 3 2 2" xfId="26381" xr:uid="{00000000-0005-0000-0000-0000BB070000}"/>
    <cellStyle name="20% - Ênfase2 11 4 3 3" xfId="31241" xr:uid="{00000000-0005-0000-0000-0000BC070000}"/>
    <cellStyle name="20% - Ênfase2 11 4 3 4" xfId="19768" xr:uid="{00000000-0005-0000-0000-0000BD070000}"/>
    <cellStyle name="20% - Ênfase2 11 4 3 5" xfId="10897" xr:uid="{00000000-0005-0000-0000-0000BE070000}"/>
    <cellStyle name="20% - Ênfase2 11 4 3 6" xfId="42765" xr:uid="{00000000-0005-0000-0000-0000BF070000}"/>
    <cellStyle name="20% - Ênfase2 11 4 4" xfId="12780" xr:uid="{00000000-0005-0000-0000-0000C0070000}"/>
    <cellStyle name="20% - Ênfase2 11 4 4 2" xfId="33480" xr:uid="{00000000-0005-0000-0000-0000C1070000}"/>
    <cellStyle name="20% - Ênfase2 11 4 4 3" xfId="22007" xr:uid="{00000000-0005-0000-0000-0000C2070000}"/>
    <cellStyle name="20% - Ênfase2 11 4 4 4" xfId="40890" xr:uid="{00000000-0005-0000-0000-0000C3070000}"/>
    <cellStyle name="20% - Ênfase2 11 4 5" xfId="24256" xr:uid="{00000000-0005-0000-0000-0000C4070000}"/>
    <cellStyle name="20% - Ênfase2 11 4 6" xfId="30180" xr:uid="{00000000-0005-0000-0000-0000C5070000}"/>
    <cellStyle name="20% - Ênfase2 11 4 7" xfId="36552" xr:uid="{00000000-0005-0000-0000-0000C6070000}"/>
    <cellStyle name="20% - Ênfase2 11 4 8" xfId="18707" xr:uid="{00000000-0005-0000-0000-0000C7070000}"/>
    <cellStyle name="20% - Ênfase2 11 4 9" xfId="9176" xr:uid="{00000000-0005-0000-0000-0000C8070000}"/>
    <cellStyle name="20% - Ênfase2 11 5" xfId="4814" xr:uid="{00000000-0005-0000-0000-0000C9070000}"/>
    <cellStyle name="20% - Ênfase2 11 5 10" xfId="39624" xr:uid="{00000000-0005-0000-0000-0000CA070000}"/>
    <cellStyle name="20% - Ênfase2 11 5 2" xfId="5948" xr:uid="{00000000-0005-0000-0000-0000CB070000}"/>
    <cellStyle name="20% - Ênfase2 11 5 2 2" xfId="8486" xr:uid="{00000000-0005-0000-0000-0000CC070000}"/>
    <cellStyle name="20% - Ênfase2 11 5 2 2 2" xfId="16540" xr:uid="{00000000-0005-0000-0000-0000CD070000}"/>
    <cellStyle name="20% - Ênfase2 11 5 2 2 2 2" xfId="28014" xr:uid="{00000000-0005-0000-0000-0000CE070000}"/>
    <cellStyle name="20% - Ênfase2 11 5 2 2 3" xfId="34959" xr:uid="{00000000-0005-0000-0000-0000CF070000}"/>
    <cellStyle name="20% - Ênfase2 11 5 2 2 4" xfId="23486" xr:uid="{00000000-0005-0000-0000-0000D0070000}"/>
    <cellStyle name="20% - Ênfase2 11 5 2 2 5" xfId="12117" xr:uid="{00000000-0005-0000-0000-0000D1070000}"/>
    <cellStyle name="20% - Ênfase2 11 5 2 2 6" xfId="43985" xr:uid="{00000000-0005-0000-0000-0000D2070000}"/>
    <cellStyle name="20% - Ênfase2 11 5 2 3" xfId="14300" xr:uid="{00000000-0005-0000-0000-0000D3070000}"/>
    <cellStyle name="20% - Ênfase2 11 5 2 3 2" xfId="25775" xr:uid="{00000000-0005-0000-0000-0000D4070000}"/>
    <cellStyle name="20% - Ênfase2 11 5 2 3 3" xfId="42264" xr:uid="{00000000-0005-0000-0000-0000D5070000}"/>
    <cellStyle name="20% - Ênfase2 11 5 2 4" xfId="32874" xr:uid="{00000000-0005-0000-0000-0000D6070000}"/>
    <cellStyle name="20% - Ênfase2 11 5 2 5" xfId="38031" xr:uid="{00000000-0005-0000-0000-0000D7070000}"/>
    <cellStyle name="20% - Ênfase2 11 5 2 6" xfId="21401" xr:uid="{00000000-0005-0000-0000-0000D8070000}"/>
    <cellStyle name="20% - Ênfase2 11 5 2 7" xfId="10396" xr:uid="{00000000-0005-0000-0000-0000D9070000}"/>
    <cellStyle name="20% - Ênfase2 11 5 2 8" xfId="40389" xr:uid="{00000000-0005-0000-0000-0000DA070000}"/>
    <cellStyle name="20% - Ênfase2 11 5 3" xfId="7462" xr:uid="{00000000-0005-0000-0000-0000DB070000}"/>
    <cellStyle name="20% - Ênfase2 11 5 3 2" xfId="15516" xr:uid="{00000000-0005-0000-0000-0000DC070000}"/>
    <cellStyle name="20% - Ênfase2 11 5 3 2 2" xfId="26990" xr:uid="{00000000-0005-0000-0000-0000DD070000}"/>
    <cellStyle name="20% - Ênfase2 11 5 3 3" xfId="31850" xr:uid="{00000000-0005-0000-0000-0000DE070000}"/>
    <cellStyle name="20% - Ênfase2 11 5 3 4" xfId="20377" xr:uid="{00000000-0005-0000-0000-0000DF070000}"/>
    <cellStyle name="20% - Ênfase2 11 5 3 5" xfId="11352" xr:uid="{00000000-0005-0000-0000-0000E0070000}"/>
    <cellStyle name="20% - Ênfase2 11 5 3 6" xfId="43220" xr:uid="{00000000-0005-0000-0000-0000E1070000}"/>
    <cellStyle name="20% - Ênfase2 11 5 4" xfId="13275" xr:uid="{00000000-0005-0000-0000-0000E2070000}"/>
    <cellStyle name="20% - Ênfase2 11 5 4 2" xfId="33935" xr:uid="{00000000-0005-0000-0000-0000E3070000}"/>
    <cellStyle name="20% - Ênfase2 11 5 4 3" xfId="22462" xr:uid="{00000000-0005-0000-0000-0000E4070000}"/>
    <cellStyle name="20% - Ênfase2 11 5 4 4" xfId="41499" xr:uid="{00000000-0005-0000-0000-0000E5070000}"/>
    <cellStyle name="20% - Ênfase2 11 5 5" xfId="24751" xr:uid="{00000000-0005-0000-0000-0000E6070000}"/>
    <cellStyle name="20% - Ênfase2 11 5 6" xfId="30635" xr:uid="{00000000-0005-0000-0000-0000E7070000}"/>
    <cellStyle name="20% - Ênfase2 11 5 7" xfId="37007" xr:uid="{00000000-0005-0000-0000-0000E8070000}"/>
    <cellStyle name="20% - Ênfase2 11 5 8" xfId="19162" xr:uid="{00000000-0005-0000-0000-0000E9070000}"/>
    <cellStyle name="20% - Ênfase2 11 5 9" xfId="9631" xr:uid="{00000000-0005-0000-0000-0000EA070000}"/>
    <cellStyle name="20% - Ênfase2 11 6" xfId="6047" xr:uid="{00000000-0005-0000-0000-0000EB070000}"/>
    <cellStyle name="20% - Ênfase2 11 6 2" xfId="8585" xr:uid="{00000000-0005-0000-0000-0000EC070000}"/>
    <cellStyle name="20% - Ênfase2 11 6 2 2" xfId="16639" xr:uid="{00000000-0005-0000-0000-0000ED070000}"/>
    <cellStyle name="20% - Ênfase2 11 6 2 2 2" xfId="28113" xr:uid="{00000000-0005-0000-0000-0000EE070000}"/>
    <cellStyle name="20% - Ênfase2 11 6 2 3" xfId="32973" xr:uid="{00000000-0005-0000-0000-0000EF070000}"/>
    <cellStyle name="20% - Ênfase2 11 6 2 4" xfId="21500" xr:uid="{00000000-0005-0000-0000-0000F0070000}"/>
    <cellStyle name="20% - Ênfase2 11 6 2 5" xfId="12216" xr:uid="{00000000-0005-0000-0000-0000F1070000}"/>
    <cellStyle name="20% - Ênfase2 11 6 2 6" xfId="44084" xr:uid="{00000000-0005-0000-0000-0000F2070000}"/>
    <cellStyle name="20% - Ênfase2 11 6 3" xfId="14399" xr:uid="{00000000-0005-0000-0000-0000F3070000}"/>
    <cellStyle name="20% - Ênfase2 11 6 3 2" xfId="35058" xr:uid="{00000000-0005-0000-0000-0000F4070000}"/>
    <cellStyle name="20% - Ênfase2 11 6 3 3" xfId="23585" xr:uid="{00000000-0005-0000-0000-0000F5070000}"/>
    <cellStyle name="20% - Ênfase2 11 6 3 4" xfId="42363" xr:uid="{00000000-0005-0000-0000-0000F6070000}"/>
    <cellStyle name="20% - Ênfase2 11 6 4" xfId="25874" xr:uid="{00000000-0005-0000-0000-0000F7070000}"/>
    <cellStyle name="20% - Ênfase2 11 6 5" xfId="30734" xr:uid="{00000000-0005-0000-0000-0000F8070000}"/>
    <cellStyle name="20% - Ênfase2 11 6 6" xfId="38130" xr:uid="{00000000-0005-0000-0000-0000F9070000}"/>
    <cellStyle name="20% - Ênfase2 11 6 7" xfId="19261" xr:uid="{00000000-0005-0000-0000-0000FA070000}"/>
    <cellStyle name="20% - Ênfase2 11 6 8" xfId="10495" xr:uid="{00000000-0005-0000-0000-0000FB070000}"/>
    <cellStyle name="20% - Ênfase2 11 6 9" xfId="40488" xr:uid="{00000000-0005-0000-0000-0000FC070000}"/>
    <cellStyle name="20% - Ênfase2 11 7" xfId="4913" xr:uid="{00000000-0005-0000-0000-0000FD070000}"/>
    <cellStyle name="20% - Ênfase2 11 7 2" xfId="7561" xr:uid="{00000000-0005-0000-0000-0000FE070000}"/>
    <cellStyle name="20% - Ênfase2 11 7 2 2" xfId="15615" xr:uid="{00000000-0005-0000-0000-0000FF070000}"/>
    <cellStyle name="20% - Ênfase2 11 7 2 2 2" xfId="27089" xr:uid="{00000000-0005-0000-0000-000000080000}"/>
    <cellStyle name="20% - Ênfase2 11 7 2 3" xfId="34034" xr:uid="{00000000-0005-0000-0000-000001080000}"/>
    <cellStyle name="20% - Ênfase2 11 7 2 4" xfId="22561" xr:uid="{00000000-0005-0000-0000-000002080000}"/>
    <cellStyle name="20% - Ênfase2 11 7 2 5" xfId="11451" xr:uid="{00000000-0005-0000-0000-000003080000}"/>
    <cellStyle name="20% - Ênfase2 11 7 2 6" xfId="43319" xr:uid="{00000000-0005-0000-0000-000004080000}"/>
    <cellStyle name="20% - Ênfase2 11 7 3" xfId="13374" xr:uid="{00000000-0005-0000-0000-000005080000}"/>
    <cellStyle name="20% - Ênfase2 11 7 3 2" xfId="24850" xr:uid="{00000000-0005-0000-0000-000006080000}"/>
    <cellStyle name="20% - Ênfase2 11 7 3 3" xfId="41598" xr:uid="{00000000-0005-0000-0000-000007080000}"/>
    <cellStyle name="20% - Ênfase2 11 7 4" xfId="31949" xr:uid="{00000000-0005-0000-0000-000008080000}"/>
    <cellStyle name="20% - Ênfase2 11 7 5" xfId="37106" xr:uid="{00000000-0005-0000-0000-000009080000}"/>
    <cellStyle name="20% - Ênfase2 11 7 6" xfId="20476" xr:uid="{00000000-0005-0000-0000-00000A080000}"/>
    <cellStyle name="20% - Ênfase2 11 7 7" xfId="9730" xr:uid="{00000000-0005-0000-0000-00000B080000}"/>
    <cellStyle name="20% - Ênfase2 11 7 8" xfId="39723" xr:uid="{00000000-0005-0000-0000-00000C080000}"/>
    <cellStyle name="20% - Ênfase2 11 8" xfId="6457" xr:uid="{00000000-0005-0000-0000-00000D080000}"/>
    <cellStyle name="20% - Ênfase2 11 8 2" xfId="8885" xr:uid="{00000000-0005-0000-0000-00000E080000}"/>
    <cellStyle name="20% - Ênfase2 11 8 2 2" xfId="26170" xr:uid="{00000000-0005-0000-0000-00000F080000}"/>
    <cellStyle name="20% - Ênfase2 11 8 2 3" xfId="14696" xr:uid="{00000000-0005-0000-0000-000010080000}"/>
    <cellStyle name="20% - Ênfase2 11 8 3" xfId="31030" xr:uid="{00000000-0005-0000-0000-000011080000}"/>
    <cellStyle name="20% - Ênfase2 11 8 4" xfId="38431" xr:uid="{00000000-0005-0000-0000-000012080000}"/>
    <cellStyle name="20% - Ênfase2 11 8 5" xfId="19557" xr:uid="{00000000-0005-0000-0000-000013080000}"/>
    <cellStyle name="20% - Ênfase2 11 8 6" xfId="10686" xr:uid="{00000000-0005-0000-0000-000014080000}"/>
    <cellStyle name="20% - Ênfase2 11 8 7" xfId="42554" xr:uid="{00000000-0005-0000-0000-000015080000}"/>
    <cellStyle name="20% - Ênfase2 11 9" xfId="6537" xr:uid="{00000000-0005-0000-0000-000016080000}"/>
    <cellStyle name="20% - Ênfase2 11 9 2" xfId="33269" xr:uid="{00000000-0005-0000-0000-000017080000}"/>
    <cellStyle name="20% - Ênfase2 11 9 3" xfId="38513" xr:uid="{00000000-0005-0000-0000-000018080000}"/>
    <cellStyle name="20% - Ênfase2 11 9 4" xfId="21796" xr:uid="{00000000-0005-0000-0000-000019080000}"/>
    <cellStyle name="20% - Ênfase2 11 9 5" xfId="12407" xr:uid="{00000000-0005-0000-0000-00001A080000}"/>
    <cellStyle name="20% - Ênfase2 11 9 6" xfId="40679" xr:uid="{00000000-0005-0000-0000-00001B080000}"/>
    <cellStyle name="20% - Ênfase2 12" xfId="79" xr:uid="{00000000-0005-0000-0000-00001C080000}"/>
    <cellStyle name="20% - Ênfase2 12 10" xfId="23882" xr:uid="{00000000-0005-0000-0000-00001D080000}"/>
    <cellStyle name="20% - Ênfase2 12 11" xfId="29970" xr:uid="{00000000-0005-0000-0000-00001E080000}"/>
    <cellStyle name="20% - Ênfase2 12 12" xfId="36342" xr:uid="{00000000-0005-0000-0000-00001F080000}"/>
    <cellStyle name="20% - Ênfase2 12 13" xfId="18497" xr:uid="{00000000-0005-0000-0000-000020080000}"/>
    <cellStyle name="20% - Ênfase2 12 14" xfId="8966" xr:uid="{00000000-0005-0000-0000-000021080000}"/>
    <cellStyle name="20% - Ênfase2 12 15" xfId="38959" xr:uid="{00000000-0005-0000-0000-000022080000}"/>
    <cellStyle name="20% - Ênfase2 12 2" xfId="80" xr:uid="{00000000-0005-0000-0000-000023080000}"/>
    <cellStyle name="20% - Ênfase2 12 3" xfId="4094" xr:uid="{00000000-0005-0000-0000-000024080000}"/>
    <cellStyle name="20% - Ênfase2 12 3 10" xfId="39305" xr:uid="{00000000-0005-0000-0000-000025080000}"/>
    <cellStyle name="20% - Ênfase2 12 3 2" xfId="5562" xr:uid="{00000000-0005-0000-0000-000026080000}"/>
    <cellStyle name="20% - Ênfase2 12 3 2 2" xfId="8100" xr:uid="{00000000-0005-0000-0000-000027080000}"/>
    <cellStyle name="20% - Ênfase2 12 3 2 2 2" xfId="16154" xr:uid="{00000000-0005-0000-0000-000028080000}"/>
    <cellStyle name="20% - Ênfase2 12 3 2 2 2 2" xfId="27628" xr:uid="{00000000-0005-0000-0000-000029080000}"/>
    <cellStyle name="20% - Ênfase2 12 3 2 2 3" xfId="34573" xr:uid="{00000000-0005-0000-0000-00002A080000}"/>
    <cellStyle name="20% - Ênfase2 12 3 2 2 4" xfId="23100" xr:uid="{00000000-0005-0000-0000-00002B080000}"/>
    <cellStyle name="20% - Ênfase2 12 3 2 2 5" xfId="11798" xr:uid="{00000000-0005-0000-0000-00002C080000}"/>
    <cellStyle name="20% - Ênfase2 12 3 2 2 6" xfId="43666" xr:uid="{00000000-0005-0000-0000-00002D080000}"/>
    <cellStyle name="20% - Ênfase2 12 3 2 3" xfId="13914" xr:uid="{00000000-0005-0000-0000-00002E080000}"/>
    <cellStyle name="20% - Ênfase2 12 3 2 3 2" xfId="25389" xr:uid="{00000000-0005-0000-0000-00002F080000}"/>
    <cellStyle name="20% - Ênfase2 12 3 2 3 3" xfId="41945" xr:uid="{00000000-0005-0000-0000-000030080000}"/>
    <cellStyle name="20% - Ênfase2 12 3 2 4" xfId="32488" xr:uid="{00000000-0005-0000-0000-000031080000}"/>
    <cellStyle name="20% - Ênfase2 12 3 2 5" xfId="37645" xr:uid="{00000000-0005-0000-0000-000032080000}"/>
    <cellStyle name="20% - Ênfase2 12 3 2 6" xfId="21015" xr:uid="{00000000-0005-0000-0000-000033080000}"/>
    <cellStyle name="20% - Ênfase2 12 3 2 7" xfId="10077" xr:uid="{00000000-0005-0000-0000-000034080000}"/>
    <cellStyle name="20% - Ênfase2 12 3 2 8" xfId="40070" xr:uid="{00000000-0005-0000-0000-000035080000}"/>
    <cellStyle name="20% - Ênfase2 12 3 3" xfId="7076" xr:uid="{00000000-0005-0000-0000-000036080000}"/>
    <cellStyle name="20% - Ênfase2 12 3 3 2" xfId="15130" xr:uid="{00000000-0005-0000-0000-000037080000}"/>
    <cellStyle name="20% - Ênfase2 12 3 3 2 2" xfId="26604" xr:uid="{00000000-0005-0000-0000-000038080000}"/>
    <cellStyle name="20% - Ênfase2 12 3 3 3" xfId="31464" xr:uid="{00000000-0005-0000-0000-000039080000}"/>
    <cellStyle name="20% - Ênfase2 12 3 3 4" xfId="19991" xr:uid="{00000000-0005-0000-0000-00003A080000}"/>
    <cellStyle name="20% - Ênfase2 12 3 3 5" xfId="11033" xr:uid="{00000000-0005-0000-0000-00003B080000}"/>
    <cellStyle name="20% - Ênfase2 12 3 3 6" xfId="42901" xr:uid="{00000000-0005-0000-0000-00003C080000}"/>
    <cellStyle name="20% - Ênfase2 12 3 4" xfId="12918" xr:uid="{00000000-0005-0000-0000-00003D080000}"/>
    <cellStyle name="20% - Ênfase2 12 3 4 2" xfId="33616" xr:uid="{00000000-0005-0000-0000-00003E080000}"/>
    <cellStyle name="20% - Ênfase2 12 3 4 3" xfId="22143" xr:uid="{00000000-0005-0000-0000-00003F080000}"/>
    <cellStyle name="20% - Ênfase2 12 3 4 4" xfId="41113" xr:uid="{00000000-0005-0000-0000-000040080000}"/>
    <cellStyle name="20% - Ênfase2 12 3 5" xfId="24394" xr:uid="{00000000-0005-0000-0000-000041080000}"/>
    <cellStyle name="20% - Ênfase2 12 3 6" xfId="30316" xr:uid="{00000000-0005-0000-0000-000042080000}"/>
    <cellStyle name="20% - Ênfase2 12 3 7" xfId="36688" xr:uid="{00000000-0005-0000-0000-000043080000}"/>
    <cellStyle name="20% - Ênfase2 12 3 8" xfId="18843" xr:uid="{00000000-0005-0000-0000-000044080000}"/>
    <cellStyle name="20% - Ênfase2 12 3 9" xfId="9312" xr:uid="{00000000-0005-0000-0000-000045080000}"/>
    <cellStyle name="20% - Ênfase2 12 4" xfId="3849" xr:uid="{00000000-0005-0000-0000-000046080000}"/>
    <cellStyle name="20% - Ênfase2 12 4 10" xfId="39170" xr:uid="{00000000-0005-0000-0000-000047080000}"/>
    <cellStyle name="20% - Ênfase2 12 4 2" xfId="5340" xr:uid="{00000000-0005-0000-0000-000048080000}"/>
    <cellStyle name="20% - Ênfase2 12 4 2 2" xfId="7878" xr:uid="{00000000-0005-0000-0000-000049080000}"/>
    <cellStyle name="20% - Ênfase2 12 4 2 2 2" xfId="15932" xr:uid="{00000000-0005-0000-0000-00004A080000}"/>
    <cellStyle name="20% - Ênfase2 12 4 2 2 2 2" xfId="27406" xr:uid="{00000000-0005-0000-0000-00004B080000}"/>
    <cellStyle name="20% - Ênfase2 12 4 2 2 3" xfId="34351" xr:uid="{00000000-0005-0000-0000-00004C080000}"/>
    <cellStyle name="20% - Ênfase2 12 4 2 2 4" xfId="22878" xr:uid="{00000000-0005-0000-0000-00004D080000}"/>
    <cellStyle name="20% - Ênfase2 12 4 2 2 5" xfId="11663" xr:uid="{00000000-0005-0000-0000-00004E080000}"/>
    <cellStyle name="20% - Ênfase2 12 4 2 2 6" xfId="43531" xr:uid="{00000000-0005-0000-0000-00004F080000}"/>
    <cellStyle name="20% - Ênfase2 12 4 2 3" xfId="13692" xr:uid="{00000000-0005-0000-0000-000050080000}"/>
    <cellStyle name="20% - Ênfase2 12 4 2 3 2" xfId="25167" xr:uid="{00000000-0005-0000-0000-000051080000}"/>
    <cellStyle name="20% - Ênfase2 12 4 2 3 3" xfId="41810" xr:uid="{00000000-0005-0000-0000-000052080000}"/>
    <cellStyle name="20% - Ênfase2 12 4 2 4" xfId="32266" xr:uid="{00000000-0005-0000-0000-000053080000}"/>
    <cellStyle name="20% - Ênfase2 12 4 2 5" xfId="37423" xr:uid="{00000000-0005-0000-0000-000054080000}"/>
    <cellStyle name="20% - Ênfase2 12 4 2 6" xfId="20793" xr:uid="{00000000-0005-0000-0000-000055080000}"/>
    <cellStyle name="20% - Ênfase2 12 4 2 7" xfId="9942" xr:uid="{00000000-0005-0000-0000-000056080000}"/>
    <cellStyle name="20% - Ênfase2 12 4 2 8" xfId="39935" xr:uid="{00000000-0005-0000-0000-000057080000}"/>
    <cellStyle name="20% - Ênfase2 12 4 3" xfId="6854" xr:uid="{00000000-0005-0000-0000-000058080000}"/>
    <cellStyle name="20% - Ênfase2 12 4 3 2" xfId="14908" xr:uid="{00000000-0005-0000-0000-000059080000}"/>
    <cellStyle name="20% - Ênfase2 12 4 3 2 2" xfId="26382" xr:uid="{00000000-0005-0000-0000-00005A080000}"/>
    <cellStyle name="20% - Ênfase2 12 4 3 3" xfId="31242" xr:uid="{00000000-0005-0000-0000-00005B080000}"/>
    <cellStyle name="20% - Ênfase2 12 4 3 4" xfId="19769" xr:uid="{00000000-0005-0000-0000-00005C080000}"/>
    <cellStyle name="20% - Ênfase2 12 4 3 5" xfId="10898" xr:uid="{00000000-0005-0000-0000-00005D080000}"/>
    <cellStyle name="20% - Ênfase2 12 4 3 6" xfId="42766" xr:uid="{00000000-0005-0000-0000-00005E080000}"/>
    <cellStyle name="20% - Ênfase2 12 4 4" xfId="12781" xr:uid="{00000000-0005-0000-0000-00005F080000}"/>
    <cellStyle name="20% - Ênfase2 12 4 4 2" xfId="33481" xr:uid="{00000000-0005-0000-0000-000060080000}"/>
    <cellStyle name="20% - Ênfase2 12 4 4 3" xfId="22008" xr:uid="{00000000-0005-0000-0000-000061080000}"/>
    <cellStyle name="20% - Ênfase2 12 4 4 4" xfId="40891" xr:uid="{00000000-0005-0000-0000-000062080000}"/>
    <cellStyle name="20% - Ênfase2 12 4 5" xfId="24257" xr:uid="{00000000-0005-0000-0000-000063080000}"/>
    <cellStyle name="20% - Ênfase2 12 4 6" xfId="30181" xr:uid="{00000000-0005-0000-0000-000064080000}"/>
    <cellStyle name="20% - Ênfase2 12 4 7" xfId="36553" xr:uid="{00000000-0005-0000-0000-000065080000}"/>
    <cellStyle name="20% - Ênfase2 12 4 8" xfId="18708" xr:uid="{00000000-0005-0000-0000-000066080000}"/>
    <cellStyle name="20% - Ênfase2 12 4 9" xfId="9177" xr:uid="{00000000-0005-0000-0000-000067080000}"/>
    <cellStyle name="20% - Ênfase2 12 5" xfId="4815" xr:uid="{00000000-0005-0000-0000-000068080000}"/>
    <cellStyle name="20% - Ênfase2 12 5 10" xfId="39625" xr:uid="{00000000-0005-0000-0000-000069080000}"/>
    <cellStyle name="20% - Ênfase2 12 5 2" xfId="5949" xr:uid="{00000000-0005-0000-0000-00006A080000}"/>
    <cellStyle name="20% - Ênfase2 12 5 2 2" xfId="8487" xr:uid="{00000000-0005-0000-0000-00006B080000}"/>
    <cellStyle name="20% - Ênfase2 12 5 2 2 2" xfId="16541" xr:uid="{00000000-0005-0000-0000-00006C080000}"/>
    <cellStyle name="20% - Ênfase2 12 5 2 2 2 2" xfId="28015" xr:uid="{00000000-0005-0000-0000-00006D080000}"/>
    <cellStyle name="20% - Ênfase2 12 5 2 2 3" xfId="34960" xr:uid="{00000000-0005-0000-0000-00006E080000}"/>
    <cellStyle name="20% - Ênfase2 12 5 2 2 4" xfId="23487" xr:uid="{00000000-0005-0000-0000-00006F080000}"/>
    <cellStyle name="20% - Ênfase2 12 5 2 2 5" xfId="12118" xr:uid="{00000000-0005-0000-0000-000070080000}"/>
    <cellStyle name="20% - Ênfase2 12 5 2 2 6" xfId="43986" xr:uid="{00000000-0005-0000-0000-000071080000}"/>
    <cellStyle name="20% - Ênfase2 12 5 2 3" xfId="14301" xr:uid="{00000000-0005-0000-0000-000072080000}"/>
    <cellStyle name="20% - Ênfase2 12 5 2 3 2" xfId="25776" xr:uid="{00000000-0005-0000-0000-000073080000}"/>
    <cellStyle name="20% - Ênfase2 12 5 2 3 3" xfId="42265" xr:uid="{00000000-0005-0000-0000-000074080000}"/>
    <cellStyle name="20% - Ênfase2 12 5 2 4" xfId="32875" xr:uid="{00000000-0005-0000-0000-000075080000}"/>
    <cellStyle name="20% - Ênfase2 12 5 2 5" xfId="38032" xr:uid="{00000000-0005-0000-0000-000076080000}"/>
    <cellStyle name="20% - Ênfase2 12 5 2 6" xfId="21402" xr:uid="{00000000-0005-0000-0000-000077080000}"/>
    <cellStyle name="20% - Ênfase2 12 5 2 7" xfId="10397" xr:uid="{00000000-0005-0000-0000-000078080000}"/>
    <cellStyle name="20% - Ênfase2 12 5 2 8" xfId="40390" xr:uid="{00000000-0005-0000-0000-000079080000}"/>
    <cellStyle name="20% - Ênfase2 12 5 3" xfId="7463" xr:uid="{00000000-0005-0000-0000-00007A080000}"/>
    <cellStyle name="20% - Ênfase2 12 5 3 2" xfId="15517" xr:uid="{00000000-0005-0000-0000-00007B080000}"/>
    <cellStyle name="20% - Ênfase2 12 5 3 2 2" xfId="26991" xr:uid="{00000000-0005-0000-0000-00007C080000}"/>
    <cellStyle name="20% - Ênfase2 12 5 3 3" xfId="31851" xr:uid="{00000000-0005-0000-0000-00007D080000}"/>
    <cellStyle name="20% - Ênfase2 12 5 3 4" xfId="20378" xr:uid="{00000000-0005-0000-0000-00007E080000}"/>
    <cellStyle name="20% - Ênfase2 12 5 3 5" xfId="11353" xr:uid="{00000000-0005-0000-0000-00007F080000}"/>
    <cellStyle name="20% - Ênfase2 12 5 3 6" xfId="43221" xr:uid="{00000000-0005-0000-0000-000080080000}"/>
    <cellStyle name="20% - Ênfase2 12 5 4" xfId="13276" xr:uid="{00000000-0005-0000-0000-000081080000}"/>
    <cellStyle name="20% - Ênfase2 12 5 4 2" xfId="33936" xr:uid="{00000000-0005-0000-0000-000082080000}"/>
    <cellStyle name="20% - Ênfase2 12 5 4 3" xfId="22463" xr:uid="{00000000-0005-0000-0000-000083080000}"/>
    <cellStyle name="20% - Ênfase2 12 5 4 4" xfId="41500" xr:uid="{00000000-0005-0000-0000-000084080000}"/>
    <cellStyle name="20% - Ênfase2 12 5 5" xfId="24752" xr:uid="{00000000-0005-0000-0000-000085080000}"/>
    <cellStyle name="20% - Ênfase2 12 5 6" xfId="30636" xr:uid="{00000000-0005-0000-0000-000086080000}"/>
    <cellStyle name="20% - Ênfase2 12 5 7" xfId="37008" xr:uid="{00000000-0005-0000-0000-000087080000}"/>
    <cellStyle name="20% - Ênfase2 12 5 8" xfId="19163" xr:uid="{00000000-0005-0000-0000-000088080000}"/>
    <cellStyle name="20% - Ênfase2 12 5 9" xfId="9632" xr:uid="{00000000-0005-0000-0000-000089080000}"/>
    <cellStyle name="20% - Ênfase2 12 6" xfId="6048" xr:uid="{00000000-0005-0000-0000-00008A080000}"/>
    <cellStyle name="20% - Ênfase2 12 6 2" xfId="8586" xr:uid="{00000000-0005-0000-0000-00008B080000}"/>
    <cellStyle name="20% - Ênfase2 12 6 2 2" xfId="16640" xr:uid="{00000000-0005-0000-0000-00008C080000}"/>
    <cellStyle name="20% - Ênfase2 12 6 2 2 2" xfId="28114" xr:uid="{00000000-0005-0000-0000-00008D080000}"/>
    <cellStyle name="20% - Ênfase2 12 6 2 3" xfId="32974" xr:uid="{00000000-0005-0000-0000-00008E080000}"/>
    <cellStyle name="20% - Ênfase2 12 6 2 4" xfId="21501" xr:uid="{00000000-0005-0000-0000-00008F080000}"/>
    <cellStyle name="20% - Ênfase2 12 6 2 5" xfId="12217" xr:uid="{00000000-0005-0000-0000-000090080000}"/>
    <cellStyle name="20% - Ênfase2 12 6 2 6" xfId="44085" xr:uid="{00000000-0005-0000-0000-000091080000}"/>
    <cellStyle name="20% - Ênfase2 12 6 3" xfId="14400" xr:uid="{00000000-0005-0000-0000-000092080000}"/>
    <cellStyle name="20% - Ênfase2 12 6 3 2" xfId="35059" xr:uid="{00000000-0005-0000-0000-000093080000}"/>
    <cellStyle name="20% - Ênfase2 12 6 3 3" xfId="23586" xr:uid="{00000000-0005-0000-0000-000094080000}"/>
    <cellStyle name="20% - Ênfase2 12 6 3 4" xfId="42364" xr:uid="{00000000-0005-0000-0000-000095080000}"/>
    <cellStyle name="20% - Ênfase2 12 6 4" xfId="25875" xr:uid="{00000000-0005-0000-0000-000096080000}"/>
    <cellStyle name="20% - Ênfase2 12 6 5" xfId="30735" xr:uid="{00000000-0005-0000-0000-000097080000}"/>
    <cellStyle name="20% - Ênfase2 12 6 6" xfId="38131" xr:uid="{00000000-0005-0000-0000-000098080000}"/>
    <cellStyle name="20% - Ênfase2 12 6 7" xfId="19262" xr:uid="{00000000-0005-0000-0000-000099080000}"/>
    <cellStyle name="20% - Ênfase2 12 6 8" xfId="10496" xr:uid="{00000000-0005-0000-0000-00009A080000}"/>
    <cellStyle name="20% - Ênfase2 12 6 9" xfId="40489" xr:uid="{00000000-0005-0000-0000-00009B080000}"/>
    <cellStyle name="20% - Ênfase2 12 7" xfId="4914" xr:uid="{00000000-0005-0000-0000-00009C080000}"/>
    <cellStyle name="20% - Ênfase2 12 7 2" xfId="7562" xr:uid="{00000000-0005-0000-0000-00009D080000}"/>
    <cellStyle name="20% - Ênfase2 12 7 2 2" xfId="15616" xr:uid="{00000000-0005-0000-0000-00009E080000}"/>
    <cellStyle name="20% - Ênfase2 12 7 2 2 2" xfId="27090" xr:uid="{00000000-0005-0000-0000-00009F080000}"/>
    <cellStyle name="20% - Ênfase2 12 7 2 3" xfId="34035" xr:uid="{00000000-0005-0000-0000-0000A0080000}"/>
    <cellStyle name="20% - Ênfase2 12 7 2 4" xfId="22562" xr:uid="{00000000-0005-0000-0000-0000A1080000}"/>
    <cellStyle name="20% - Ênfase2 12 7 2 5" xfId="11452" xr:uid="{00000000-0005-0000-0000-0000A2080000}"/>
    <cellStyle name="20% - Ênfase2 12 7 2 6" xfId="43320" xr:uid="{00000000-0005-0000-0000-0000A3080000}"/>
    <cellStyle name="20% - Ênfase2 12 7 3" xfId="13375" xr:uid="{00000000-0005-0000-0000-0000A4080000}"/>
    <cellStyle name="20% - Ênfase2 12 7 3 2" xfId="24851" xr:uid="{00000000-0005-0000-0000-0000A5080000}"/>
    <cellStyle name="20% - Ênfase2 12 7 3 3" xfId="41599" xr:uid="{00000000-0005-0000-0000-0000A6080000}"/>
    <cellStyle name="20% - Ênfase2 12 7 4" xfId="31950" xr:uid="{00000000-0005-0000-0000-0000A7080000}"/>
    <cellStyle name="20% - Ênfase2 12 7 5" xfId="37107" xr:uid="{00000000-0005-0000-0000-0000A8080000}"/>
    <cellStyle name="20% - Ênfase2 12 7 6" xfId="20477" xr:uid="{00000000-0005-0000-0000-0000A9080000}"/>
    <cellStyle name="20% - Ênfase2 12 7 7" xfId="9731" xr:uid="{00000000-0005-0000-0000-0000AA080000}"/>
    <cellStyle name="20% - Ênfase2 12 7 8" xfId="39724" xr:uid="{00000000-0005-0000-0000-0000AB080000}"/>
    <cellStyle name="20% - Ênfase2 12 8" xfId="6458" xr:uid="{00000000-0005-0000-0000-0000AC080000}"/>
    <cellStyle name="20% - Ênfase2 12 8 2" xfId="8886" xr:uid="{00000000-0005-0000-0000-0000AD080000}"/>
    <cellStyle name="20% - Ênfase2 12 8 2 2" xfId="26171" xr:uid="{00000000-0005-0000-0000-0000AE080000}"/>
    <cellStyle name="20% - Ênfase2 12 8 2 3" xfId="14697" xr:uid="{00000000-0005-0000-0000-0000AF080000}"/>
    <cellStyle name="20% - Ênfase2 12 8 3" xfId="31031" xr:uid="{00000000-0005-0000-0000-0000B0080000}"/>
    <cellStyle name="20% - Ênfase2 12 8 4" xfId="38432" xr:uid="{00000000-0005-0000-0000-0000B1080000}"/>
    <cellStyle name="20% - Ênfase2 12 8 5" xfId="19558" xr:uid="{00000000-0005-0000-0000-0000B2080000}"/>
    <cellStyle name="20% - Ênfase2 12 8 6" xfId="10687" xr:uid="{00000000-0005-0000-0000-0000B3080000}"/>
    <cellStyle name="20% - Ênfase2 12 8 7" xfId="42555" xr:uid="{00000000-0005-0000-0000-0000B4080000}"/>
    <cellStyle name="20% - Ênfase2 12 9" xfId="6538" xr:uid="{00000000-0005-0000-0000-0000B5080000}"/>
    <cellStyle name="20% - Ênfase2 12 9 2" xfId="33270" xr:uid="{00000000-0005-0000-0000-0000B6080000}"/>
    <cellStyle name="20% - Ênfase2 12 9 3" xfId="38514" xr:uid="{00000000-0005-0000-0000-0000B7080000}"/>
    <cellStyle name="20% - Ênfase2 12 9 4" xfId="21797" xr:uid="{00000000-0005-0000-0000-0000B8080000}"/>
    <cellStyle name="20% - Ênfase2 12 9 5" xfId="12408" xr:uid="{00000000-0005-0000-0000-0000B9080000}"/>
    <cellStyle name="20% - Ênfase2 12 9 6" xfId="40680" xr:uid="{00000000-0005-0000-0000-0000BA080000}"/>
    <cellStyle name="20% - Ênfase2 13" xfId="81" xr:uid="{00000000-0005-0000-0000-0000BB080000}"/>
    <cellStyle name="20% - Ênfase2 13 10" xfId="23883" xr:uid="{00000000-0005-0000-0000-0000BC080000}"/>
    <cellStyle name="20% - Ênfase2 13 11" xfId="29971" xr:uid="{00000000-0005-0000-0000-0000BD080000}"/>
    <cellStyle name="20% - Ênfase2 13 12" xfId="36343" xr:uid="{00000000-0005-0000-0000-0000BE080000}"/>
    <cellStyle name="20% - Ênfase2 13 13" xfId="18498" xr:uid="{00000000-0005-0000-0000-0000BF080000}"/>
    <cellStyle name="20% - Ênfase2 13 14" xfId="8967" xr:uid="{00000000-0005-0000-0000-0000C0080000}"/>
    <cellStyle name="20% - Ênfase2 13 15" xfId="38960" xr:uid="{00000000-0005-0000-0000-0000C1080000}"/>
    <cellStyle name="20% - Ênfase2 13 2" xfId="82" xr:uid="{00000000-0005-0000-0000-0000C2080000}"/>
    <cellStyle name="20% - Ênfase2 13 3" xfId="4095" xr:uid="{00000000-0005-0000-0000-0000C3080000}"/>
    <cellStyle name="20% - Ênfase2 13 3 10" xfId="39306" xr:uid="{00000000-0005-0000-0000-0000C4080000}"/>
    <cellStyle name="20% - Ênfase2 13 3 2" xfId="5563" xr:uid="{00000000-0005-0000-0000-0000C5080000}"/>
    <cellStyle name="20% - Ênfase2 13 3 2 2" xfId="8101" xr:uid="{00000000-0005-0000-0000-0000C6080000}"/>
    <cellStyle name="20% - Ênfase2 13 3 2 2 2" xfId="16155" xr:uid="{00000000-0005-0000-0000-0000C7080000}"/>
    <cellStyle name="20% - Ênfase2 13 3 2 2 2 2" xfId="27629" xr:uid="{00000000-0005-0000-0000-0000C8080000}"/>
    <cellStyle name="20% - Ênfase2 13 3 2 2 3" xfId="34574" xr:uid="{00000000-0005-0000-0000-0000C9080000}"/>
    <cellStyle name="20% - Ênfase2 13 3 2 2 4" xfId="23101" xr:uid="{00000000-0005-0000-0000-0000CA080000}"/>
    <cellStyle name="20% - Ênfase2 13 3 2 2 5" xfId="11799" xr:uid="{00000000-0005-0000-0000-0000CB080000}"/>
    <cellStyle name="20% - Ênfase2 13 3 2 2 6" xfId="43667" xr:uid="{00000000-0005-0000-0000-0000CC080000}"/>
    <cellStyle name="20% - Ênfase2 13 3 2 3" xfId="13915" xr:uid="{00000000-0005-0000-0000-0000CD080000}"/>
    <cellStyle name="20% - Ênfase2 13 3 2 3 2" xfId="25390" xr:uid="{00000000-0005-0000-0000-0000CE080000}"/>
    <cellStyle name="20% - Ênfase2 13 3 2 3 3" xfId="41946" xr:uid="{00000000-0005-0000-0000-0000CF080000}"/>
    <cellStyle name="20% - Ênfase2 13 3 2 4" xfId="32489" xr:uid="{00000000-0005-0000-0000-0000D0080000}"/>
    <cellStyle name="20% - Ênfase2 13 3 2 5" xfId="37646" xr:uid="{00000000-0005-0000-0000-0000D1080000}"/>
    <cellStyle name="20% - Ênfase2 13 3 2 6" xfId="21016" xr:uid="{00000000-0005-0000-0000-0000D2080000}"/>
    <cellStyle name="20% - Ênfase2 13 3 2 7" xfId="10078" xr:uid="{00000000-0005-0000-0000-0000D3080000}"/>
    <cellStyle name="20% - Ênfase2 13 3 2 8" xfId="40071" xr:uid="{00000000-0005-0000-0000-0000D4080000}"/>
    <cellStyle name="20% - Ênfase2 13 3 3" xfId="7077" xr:uid="{00000000-0005-0000-0000-0000D5080000}"/>
    <cellStyle name="20% - Ênfase2 13 3 3 2" xfId="15131" xr:uid="{00000000-0005-0000-0000-0000D6080000}"/>
    <cellStyle name="20% - Ênfase2 13 3 3 2 2" xfId="26605" xr:uid="{00000000-0005-0000-0000-0000D7080000}"/>
    <cellStyle name="20% - Ênfase2 13 3 3 3" xfId="31465" xr:uid="{00000000-0005-0000-0000-0000D8080000}"/>
    <cellStyle name="20% - Ênfase2 13 3 3 4" xfId="19992" xr:uid="{00000000-0005-0000-0000-0000D9080000}"/>
    <cellStyle name="20% - Ênfase2 13 3 3 5" xfId="11034" xr:uid="{00000000-0005-0000-0000-0000DA080000}"/>
    <cellStyle name="20% - Ênfase2 13 3 3 6" xfId="42902" xr:uid="{00000000-0005-0000-0000-0000DB080000}"/>
    <cellStyle name="20% - Ênfase2 13 3 4" xfId="12919" xr:uid="{00000000-0005-0000-0000-0000DC080000}"/>
    <cellStyle name="20% - Ênfase2 13 3 4 2" xfId="33617" xr:uid="{00000000-0005-0000-0000-0000DD080000}"/>
    <cellStyle name="20% - Ênfase2 13 3 4 3" xfId="22144" xr:uid="{00000000-0005-0000-0000-0000DE080000}"/>
    <cellStyle name="20% - Ênfase2 13 3 4 4" xfId="41114" xr:uid="{00000000-0005-0000-0000-0000DF080000}"/>
    <cellStyle name="20% - Ênfase2 13 3 5" xfId="24395" xr:uid="{00000000-0005-0000-0000-0000E0080000}"/>
    <cellStyle name="20% - Ênfase2 13 3 6" xfId="30317" xr:uid="{00000000-0005-0000-0000-0000E1080000}"/>
    <cellStyle name="20% - Ênfase2 13 3 7" xfId="36689" xr:uid="{00000000-0005-0000-0000-0000E2080000}"/>
    <cellStyle name="20% - Ênfase2 13 3 8" xfId="18844" xr:uid="{00000000-0005-0000-0000-0000E3080000}"/>
    <cellStyle name="20% - Ênfase2 13 3 9" xfId="9313" xr:uid="{00000000-0005-0000-0000-0000E4080000}"/>
    <cellStyle name="20% - Ênfase2 13 4" xfId="3850" xr:uid="{00000000-0005-0000-0000-0000E5080000}"/>
    <cellStyle name="20% - Ênfase2 13 4 10" xfId="39171" xr:uid="{00000000-0005-0000-0000-0000E6080000}"/>
    <cellStyle name="20% - Ênfase2 13 4 2" xfId="5341" xr:uid="{00000000-0005-0000-0000-0000E7080000}"/>
    <cellStyle name="20% - Ênfase2 13 4 2 2" xfId="7879" xr:uid="{00000000-0005-0000-0000-0000E8080000}"/>
    <cellStyle name="20% - Ênfase2 13 4 2 2 2" xfId="15933" xr:uid="{00000000-0005-0000-0000-0000E9080000}"/>
    <cellStyle name="20% - Ênfase2 13 4 2 2 2 2" xfId="27407" xr:uid="{00000000-0005-0000-0000-0000EA080000}"/>
    <cellStyle name="20% - Ênfase2 13 4 2 2 3" xfId="34352" xr:uid="{00000000-0005-0000-0000-0000EB080000}"/>
    <cellStyle name="20% - Ênfase2 13 4 2 2 4" xfId="22879" xr:uid="{00000000-0005-0000-0000-0000EC080000}"/>
    <cellStyle name="20% - Ênfase2 13 4 2 2 5" xfId="11664" xr:uid="{00000000-0005-0000-0000-0000ED080000}"/>
    <cellStyle name="20% - Ênfase2 13 4 2 2 6" xfId="43532" xr:uid="{00000000-0005-0000-0000-0000EE080000}"/>
    <cellStyle name="20% - Ênfase2 13 4 2 3" xfId="13693" xr:uid="{00000000-0005-0000-0000-0000EF080000}"/>
    <cellStyle name="20% - Ênfase2 13 4 2 3 2" xfId="25168" xr:uid="{00000000-0005-0000-0000-0000F0080000}"/>
    <cellStyle name="20% - Ênfase2 13 4 2 3 3" xfId="41811" xr:uid="{00000000-0005-0000-0000-0000F1080000}"/>
    <cellStyle name="20% - Ênfase2 13 4 2 4" xfId="32267" xr:uid="{00000000-0005-0000-0000-0000F2080000}"/>
    <cellStyle name="20% - Ênfase2 13 4 2 5" xfId="37424" xr:uid="{00000000-0005-0000-0000-0000F3080000}"/>
    <cellStyle name="20% - Ênfase2 13 4 2 6" xfId="20794" xr:uid="{00000000-0005-0000-0000-0000F4080000}"/>
    <cellStyle name="20% - Ênfase2 13 4 2 7" xfId="9943" xr:uid="{00000000-0005-0000-0000-0000F5080000}"/>
    <cellStyle name="20% - Ênfase2 13 4 2 8" xfId="39936" xr:uid="{00000000-0005-0000-0000-0000F6080000}"/>
    <cellStyle name="20% - Ênfase2 13 4 3" xfId="6855" xr:uid="{00000000-0005-0000-0000-0000F7080000}"/>
    <cellStyle name="20% - Ênfase2 13 4 3 2" xfId="14909" xr:uid="{00000000-0005-0000-0000-0000F8080000}"/>
    <cellStyle name="20% - Ênfase2 13 4 3 2 2" xfId="26383" xr:uid="{00000000-0005-0000-0000-0000F9080000}"/>
    <cellStyle name="20% - Ênfase2 13 4 3 3" xfId="31243" xr:uid="{00000000-0005-0000-0000-0000FA080000}"/>
    <cellStyle name="20% - Ênfase2 13 4 3 4" xfId="19770" xr:uid="{00000000-0005-0000-0000-0000FB080000}"/>
    <cellStyle name="20% - Ênfase2 13 4 3 5" xfId="10899" xr:uid="{00000000-0005-0000-0000-0000FC080000}"/>
    <cellStyle name="20% - Ênfase2 13 4 3 6" xfId="42767" xr:uid="{00000000-0005-0000-0000-0000FD080000}"/>
    <cellStyle name="20% - Ênfase2 13 4 4" xfId="12782" xr:uid="{00000000-0005-0000-0000-0000FE080000}"/>
    <cellStyle name="20% - Ênfase2 13 4 4 2" xfId="33482" xr:uid="{00000000-0005-0000-0000-0000FF080000}"/>
    <cellStyle name="20% - Ênfase2 13 4 4 3" xfId="22009" xr:uid="{00000000-0005-0000-0000-000000090000}"/>
    <cellStyle name="20% - Ênfase2 13 4 4 4" xfId="40892" xr:uid="{00000000-0005-0000-0000-000001090000}"/>
    <cellStyle name="20% - Ênfase2 13 4 5" xfId="24258" xr:uid="{00000000-0005-0000-0000-000002090000}"/>
    <cellStyle name="20% - Ênfase2 13 4 6" xfId="30182" xr:uid="{00000000-0005-0000-0000-000003090000}"/>
    <cellStyle name="20% - Ênfase2 13 4 7" xfId="36554" xr:uid="{00000000-0005-0000-0000-000004090000}"/>
    <cellStyle name="20% - Ênfase2 13 4 8" xfId="18709" xr:uid="{00000000-0005-0000-0000-000005090000}"/>
    <cellStyle name="20% - Ênfase2 13 4 9" xfId="9178" xr:uid="{00000000-0005-0000-0000-000006090000}"/>
    <cellStyle name="20% - Ênfase2 13 5" xfId="4816" xr:uid="{00000000-0005-0000-0000-000007090000}"/>
    <cellStyle name="20% - Ênfase2 13 5 10" xfId="39626" xr:uid="{00000000-0005-0000-0000-000008090000}"/>
    <cellStyle name="20% - Ênfase2 13 5 2" xfId="5950" xr:uid="{00000000-0005-0000-0000-000009090000}"/>
    <cellStyle name="20% - Ênfase2 13 5 2 2" xfId="8488" xr:uid="{00000000-0005-0000-0000-00000A090000}"/>
    <cellStyle name="20% - Ênfase2 13 5 2 2 2" xfId="16542" xr:uid="{00000000-0005-0000-0000-00000B090000}"/>
    <cellStyle name="20% - Ênfase2 13 5 2 2 2 2" xfId="28016" xr:uid="{00000000-0005-0000-0000-00000C090000}"/>
    <cellStyle name="20% - Ênfase2 13 5 2 2 3" xfId="34961" xr:uid="{00000000-0005-0000-0000-00000D090000}"/>
    <cellStyle name="20% - Ênfase2 13 5 2 2 4" xfId="23488" xr:uid="{00000000-0005-0000-0000-00000E090000}"/>
    <cellStyle name="20% - Ênfase2 13 5 2 2 5" xfId="12119" xr:uid="{00000000-0005-0000-0000-00000F090000}"/>
    <cellStyle name="20% - Ênfase2 13 5 2 2 6" xfId="43987" xr:uid="{00000000-0005-0000-0000-000010090000}"/>
    <cellStyle name="20% - Ênfase2 13 5 2 3" xfId="14302" xr:uid="{00000000-0005-0000-0000-000011090000}"/>
    <cellStyle name="20% - Ênfase2 13 5 2 3 2" xfId="25777" xr:uid="{00000000-0005-0000-0000-000012090000}"/>
    <cellStyle name="20% - Ênfase2 13 5 2 3 3" xfId="42266" xr:uid="{00000000-0005-0000-0000-000013090000}"/>
    <cellStyle name="20% - Ênfase2 13 5 2 4" xfId="32876" xr:uid="{00000000-0005-0000-0000-000014090000}"/>
    <cellStyle name="20% - Ênfase2 13 5 2 5" xfId="38033" xr:uid="{00000000-0005-0000-0000-000015090000}"/>
    <cellStyle name="20% - Ênfase2 13 5 2 6" xfId="21403" xr:uid="{00000000-0005-0000-0000-000016090000}"/>
    <cellStyle name="20% - Ênfase2 13 5 2 7" xfId="10398" xr:uid="{00000000-0005-0000-0000-000017090000}"/>
    <cellStyle name="20% - Ênfase2 13 5 2 8" xfId="40391" xr:uid="{00000000-0005-0000-0000-000018090000}"/>
    <cellStyle name="20% - Ênfase2 13 5 3" xfId="7464" xr:uid="{00000000-0005-0000-0000-000019090000}"/>
    <cellStyle name="20% - Ênfase2 13 5 3 2" xfId="15518" xr:uid="{00000000-0005-0000-0000-00001A090000}"/>
    <cellStyle name="20% - Ênfase2 13 5 3 2 2" xfId="26992" xr:uid="{00000000-0005-0000-0000-00001B090000}"/>
    <cellStyle name="20% - Ênfase2 13 5 3 3" xfId="31852" xr:uid="{00000000-0005-0000-0000-00001C090000}"/>
    <cellStyle name="20% - Ênfase2 13 5 3 4" xfId="20379" xr:uid="{00000000-0005-0000-0000-00001D090000}"/>
    <cellStyle name="20% - Ênfase2 13 5 3 5" xfId="11354" xr:uid="{00000000-0005-0000-0000-00001E090000}"/>
    <cellStyle name="20% - Ênfase2 13 5 3 6" xfId="43222" xr:uid="{00000000-0005-0000-0000-00001F090000}"/>
    <cellStyle name="20% - Ênfase2 13 5 4" xfId="13277" xr:uid="{00000000-0005-0000-0000-000020090000}"/>
    <cellStyle name="20% - Ênfase2 13 5 4 2" xfId="33937" xr:uid="{00000000-0005-0000-0000-000021090000}"/>
    <cellStyle name="20% - Ênfase2 13 5 4 3" xfId="22464" xr:uid="{00000000-0005-0000-0000-000022090000}"/>
    <cellStyle name="20% - Ênfase2 13 5 4 4" xfId="41501" xr:uid="{00000000-0005-0000-0000-000023090000}"/>
    <cellStyle name="20% - Ênfase2 13 5 5" xfId="24753" xr:uid="{00000000-0005-0000-0000-000024090000}"/>
    <cellStyle name="20% - Ênfase2 13 5 6" xfId="30637" xr:uid="{00000000-0005-0000-0000-000025090000}"/>
    <cellStyle name="20% - Ênfase2 13 5 7" xfId="37009" xr:uid="{00000000-0005-0000-0000-000026090000}"/>
    <cellStyle name="20% - Ênfase2 13 5 8" xfId="19164" xr:uid="{00000000-0005-0000-0000-000027090000}"/>
    <cellStyle name="20% - Ênfase2 13 5 9" xfId="9633" xr:uid="{00000000-0005-0000-0000-000028090000}"/>
    <cellStyle name="20% - Ênfase2 13 6" xfId="6049" xr:uid="{00000000-0005-0000-0000-000029090000}"/>
    <cellStyle name="20% - Ênfase2 13 6 2" xfId="8587" xr:uid="{00000000-0005-0000-0000-00002A090000}"/>
    <cellStyle name="20% - Ênfase2 13 6 2 2" xfId="16641" xr:uid="{00000000-0005-0000-0000-00002B090000}"/>
    <cellStyle name="20% - Ênfase2 13 6 2 2 2" xfId="28115" xr:uid="{00000000-0005-0000-0000-00002C090000}"/>
    <cellStyle name="20% - Ênfase2 13 6 2 3" xfId="32975" xr:uid="{00000000-0005-0000-0000-00002D090000}"/>
    <cellStyle name="20% - Ênfase2 13 6 2 4" xfId="21502" xr:uid="{00000000-0005-0000-0000-00002E090000}"/>
    <cellStyle name="20% - Ênfase2 13 6 2 5" xfId="12218" xr:uid="{00000000-0005-0000-0000-00002F090000}"/>
    <cellStyle name="20% - Ênfase2 13 6 2 6" xfId="44086" xr:uid="{00000000-0005-0000-0000-000030090000}"/>
    <cellStyle name="20% - Ênfase2 13 6 3" xfId="14401" xr:uid="{00000000-0005-0000-0000-000031090000}"/>
    <cellStyle name="20% - Ênfase2 13 6 3 2" xfId="35060" xr:uid="{00000000-0005-0000-0000-000032090000}"/>
    <cellStyle name="20% - Ênfase2 13 6 3 3" xfId="23587" xr:uid="{00000000-0005-0000-0000-000033090000}"/>
    <cellStyle name="20% - Ênfase2 13 6 3 4" xfId="42365" xr:uid="{00000000-0005-0000-0000-000034090000}"/>
    <cellStyle name="20% - Ênfase2 13 6 4" xfId="25876" xr:uid="{00000000-0005-0000-0000-000035090000}"/>
    <cellStyle name="20% - Ênfase2 13 6 5" xfId="30736" xr:uid="{00000000-0005-0000-0000-000036090000}"/>
    <cellStyle name="20% - Ênfase2 13 6 6" xfId="38132" xr:uid="{00000000-0005-0000-0000-000037090000}"/>
    <cellStyle name="20% - Ênfase2 13 6 7" xfId="19263" xr:uid="{00000000-0005-0000-0000-000038090000}"/>
    <cellStyle name="20% - Ênfase2 13 6 8" xfId="10497" xr:uid="{00000000-0005-0000-0000-000039090000}"/>
    <cellStyle name="20% - Ênfase2 13 6 9" xfId="40490" xr:uid="{00000000-0005-0000-0000-00003A090000}"/>
    <cellStyle name="20% - Ênfase2 13 7" xfId="4915" xr:uid="{00000000-0005-0000-0000-00003B090000}"/>
    <cellStyle name="20% - Ênfase2 13 7 2" xfId="7563" xr:uid="{00000000-0005-0000-0000-00003C090000}"/>
    <cellStyle name="20% - Ênfase2 13 7 2 2" xfId="15617" xr:uid="{00000000-0005-0000-0000-00003D090000}"/>
    <cellStyle name="20% - Ênfase2 13 7 2 2 2" xfId="27091" xr:uid="{00000000-0005-0000-0000-00003E090000}"/>
    <cellStyle name="20% - Ênfase2 13 7 2 3" xfId="34036" xr:uid="{00000000-0005-0000-0000-00003F090000}"/>
    <cellStyle name="20% - Ênfase2 13 7 2 4" xfId="22563" xr:uid="{00000000-0005-0000-0000-000040090000}"/>
    <cellStyle name="20% - Ênfase2 13 7 2 5" xfId="11453" xr:uid="{00000000-0005-0000-0000-000041090000}"/>
    <cellStyle name="20% - Ênfase2 13 7 2 6" xfId="43321" xr:uid="{00000000-0005-0000-0000-000042090000}"/>
    <cellStyle name="20% - Ênfase2 13 7 3" xfId="13376" xr:uid="{00000000-0005-0000-0000-000043090000}"/>
    <cellStyle name="20% - Ênfase2 13 7 3 2" xfId="24852" xr:uid="{00000000-0005-0000-0000-000044090000}"/>
    <cellStyle name="20% - Ênfase2 13 7 3 3" xfId="41600" xr:uid="{00000000-0005-0000-0000-000045090000}"/>
    <cellStyle name="20% - Ênfase2 13 7 4" xfId="31951" xr:uid="{00000000-0005-0000-0000-000046090000}"/>
    <cellStyle name="20% - Ênfase2 13 7 5" xfId="37108" xr:uid="{00000000-0005-0000-0000-000047090000}"/>
    <cellStyle name="20% - Ênfase2 13 7 6" xfId="20478" xr:uid="{00000000-0005-0000-0000-000048090000}"/>
    <cellStyle name="20% - Ênfase2 13 7 7" xfId="9732" xr:uid="{00000000-0005-0000-0000-000049090000}"/>
    <cellStyle name="20% - Ênfase2 13 7 8" xfId="39725" xr:uid="{00000000-0005-0000-0000-00004A090000}"/>
    <cellStyle name="20% - Ênfase2 13 8" xfId="6459" xr:uid="{00000000-0005-0000-0000-00004B090000}"/>
    <cellStyle name="20% - Ênfase2 13 8 2" xfId="8887" xr:uid="{00000000-0005-0000-0000-00004C090000}"/>
    <cellStyle name="20% - Ênfase2 13 8 2 2" xfId="26172" xr:uid="{00000000-0005-0000-0000-00004D090000}"/>
    <cellStyle name="20% - Ênfase2 13 8 2 3" xfId="14698" xr:uid="{00000000-0005-0000-0000-00004E090000}"/>
    <cellStyle name="20% - Ênfase2 13 8 3" xfId="31032" xr:uid="{00000000-0005-0000-0000-00004F090000}"/>
    <cellStyle name="20% - Ênfase2 13 8 4" xfId="38433" xr:uid="{00000000-0005-0000-0000-000050090000}"/>
    <cellStyle name="20% - Ênfase2 13 8 5" xfId="19559" xr:uid="{00000000-0005-0000-0000-000051090000}"/>
    <cellStyle name="20% - Ênfase2 13 8 6" xfId="10688" xr:uid="{00000000-0005-0000-0000-000052090000}"/>
    <cellStyle name="20% - Ênfase2 13 8 7" xfId="42556" xr:uid="{00000000-0005-0000-0000-000053090000}"/>
    <cellStyle name="20% - Ênfase2 13 9" xfId="6539" xr:uid="{00000000-0005-0000-0000-000054090000}"/>
    <cellStyle name="20% - Ênfase2 13 9 2" xfId="33271" xr:uid="{00000000-0005-0000-0000-000055090000}"/>
    <cellStyle name="20% - Ênfase2 13 9 3" xfId="38515" xr:uid="{00000000-0005-0000-0000-000056090000}"/>
    <cellStyle name="20% - Ênfase2 13 9 4" xfId="21798" xr:uid="{00000000-0005-0000-0000-000057090000}"/>
    <cellStyle name="20% - Ênfase2 13 9 5" xfId="12409" xr:uid="{00000000-0005-0000-0000-000058090000}"/>
    <cellStyle name="20% - Ênfase2 13 9 6" xfId="40681" xr:uid="{00000000-0005-0000-0000-000059090000}"/>
    <cellStyle name="20% - Ênfase2 14" xfId="2265" xr:uid="{00000000-0005-0000-0000-00005A090000}"/>
    <cellStyle name="20% - Ênfase2 14 2" xfId="83" xr:uid="{00000000-0005-0000-0000-00005B090000}"/>
    <cellStyle name="20% - Ênfase2 15" xfId="3987" xr:uid="{00000000-0005-0000-0000-00005C090000}"/>
    <cellStyle name="20% - Ênfase2 15 10" xfId="9228" xr:uid="{00000000-0005-0000-0000-00005D090000}"/>
    <cellStyle name="20% - Ênfase2 15 11" xfId="39221" xr:uid="{00000000-0005-0000-0000-00005E090000}"/>
    <cellStyle name="20% - Ênfase2 15 2" xfId="84" xr:uid="{00000000-0005-0000-0000-00005F090000}"/>
    <cellStyle name="20% - Ênfase2 15 3" xfId="5478" xr:uid="{00000000-0005-0000-0000-000060090000}"/>
    <cellStyle name="20% - Ênfase2 15 3 2" xfId="8016" xr:uid="{00000000-0005-0000-0000-000061090000}"/>
    <cellStyle name="20% - Ênfase2 15 3 2 2" xfId="16070" xr:uid="{00000000-0005-0000-0000-000062090000}"/>
    <cellStyle name="20% - Ênfase2 15 3 2 2 2" xfId="27544" xr:uid="{00000000-0005-0000-0000-000063090000}"/>
    <cellStyle name="20% - Ênfase2 15 3 2 3" xfId="34489" xr:uid="{00000000-0005-0000-0000-000064090000}"/>
    <cellStyle name="20% - Ênfase2 15 3 2 4" xfId="23016" xr:uid="{00000000-0005-0000-0000-000065090000}"/>
    <cellStyle name="20% - Ênfase2 15 3 2 5" xfId="11714" xr:uid="{00000000-0005-0000-0000-000066090000}"/>
    <cellStyle name="20% - Ênfase2 15 3 2 6" xfId="43582" xr:uid="{00000000-0005-0000-0000-000067090000}"/>
    <cellStyle name="20% - Ênfase2 15 3 3" xfId="13830" xr:uid="{00000000-0005-0000-0000-000068090000}"/>
    <cellStyle name="20% - Ênfase2 15 3 3 2" xfId="25305" xr:uid="{00000000-0005-0000-0000-000069090000}"/>
    <cellStyle name="20% - Ênfase2 15 3 3 3" xfId="41861" xr:uid="{00000000-0005-0000-0000-00006A090000}"/>
    <cellStyle name="20% - Ênfase2 15 3 4" xfId="32404" xr:uid="{00000000-0005-0000-0000-00006B090000}"/>
    <cellStyle name="20% - Ênfase2 15 3 5" xfId="37561" xr:uid="{00000000-0005-0000-0000-00006C090000}"/>
    <cellStyle name="20% - Ênfase2 15 3 6" xfId="20931" xr:uid="{00000000-0005-0000-0000-00006D090000}"/>
    <cellStyle name="20% - Ênfase2 15 3 7" xfId="9993" xr:uid="{00000000-0005-0000-0000-00006E090000}"/>
    <cellStyle name="20% - Ênfase2 15 3 8" xfId="39986" xr:uid="{00000000-0005-0000-0000-00006F090000}"/>
    <cellStyle name="20% - Ênfase2 15 4" xfId="6992" xr:uid="{00000000-0005-0000-0000-000070090000}"/>
    <cellStyle name="20% - Ênfase2 15 4 2" xfId="15046" xr:uid="{00000000-0005-0000-0000-000071090000}"/>
    <cellStyle name="20% - Ênfase2 15 4 2 2" xfId="26520" xr:uid="{00000000-0005-0000-0000-000072090000}"/>
    <cellStyle name="20% - Ênfase2 15 4 3" xfId="31380" xr:uid="{00000000-0005-0000-0000-000073090000}"/>
    <cellStyle name="20% - Ênfase2 15 4 4" xfId="19907" xr:uid="{00000000-0005-0000-0000-000074090000}"/>
    <cellStyle name="20% - Ênfase2 15 4 5" xfId="10949" xr:uid="{00000000-0005-0000-0000-000075090000}"/>
    <cellStyle name="20% - Ênfase2 15 4 6" xfId="42817" xr:uid="{00000000-0005-0000-0000-000076090000}"/>
    <cellStyle name="20% - Ênfase2 15 5" xfId="12833" xr:uid="{00000000-0005-0000-0000-000077090000}"/>
    <cellStyle name="20% - Ênfase2 15 5 2" xfId="33532" xr:uid="{00000000-0005-0000-0000-000078090000}"/>
    <cellStyle name="20% - Ênfase2 15 5 3" xfId="22059" xr:uid="{00000000-0005-0000-0000-000079090000}"/>
    <cellStyle name="20% - Ênfase2 15 5 4" xfId="41029" xr:uid="{00000000-0005-0000-0000-00007A090000}"/>
    <cellStyle name="20% - Ênfase2 15 6" xfId="24310" xr:uid="{00000000-0005-0000-0000-00007B090000}"/>
    <cellStyle name="20% - Ênfase2 15 7" xfId="30232" xr:uid="{00000000-0005-0000-0000-00007C090000}"/>
    <cellStyle name="20% - Ênfase2 15 8" xfId="36604" xr:uid="{00000000-0005-0000-0000-00007D090000}"/>
    <cellStyle name="20% - Ênfase2 15 9" xfId="18759" xr:uid="{00000000-0005-0000-0000-00007E090000}"/>
    <cellStyle name="20% - Ênfase2 16" xfId="4812" xr:uid="{00000000-0005-0000-0000-00007F090000}"/>
    <cellStyle name="20% - Ênfase2 16 10" xfId="9629" xr:uid="{00000000-0005-0000-0000-000080090000}"/>
    <cellStyle name="20% - Ênfase2 16 11" xfId="39622" xr:uid="{00000000-0005-0000-0000-000081090000}"/>
    <cellStyle name="20% - Ênfase2 16 2" xfId="85" xr:uid="{00000000-0005-0000-0000-000082090000}"/>
    <cellStyle name="20% - Ênfase2 16 3" xfId="5946" xr:uid="{00000000-0005-0000-0000-000083090000}"/>
    <cellStyle name="20% - Ênfase2 16 3 2" xfId="8484" xr:uid="{00000000-0005-0000-0000-000084090000}"/>
    <cellStyle name="20% - Ênfase2 16 3 2 2" xfId="16538" xr:uid="{00000000-0005-0000-0000-000085090000}"/>
    <cellStyle name="20% - Ênfase2 16 3 2 2 2" xfId="28012" xr:uid="{00000000-0005-0000-0000-000086090000}"/>
    <cellStyle name="20% - Ênfase2 16 3 2 3" xfId="34957" xr:uid="{00000000-0005-0000-0000-000087090000}"/>
    <cellStyle name="20% - Ênfase2 16 3 2 4" xfId="23484" xr:uid="{00000000-0005-0000-0000-000088090000}"/>
    <cellStyle name="20% - Ênfase2 16 3 2 5" xfId="12115" xr:uid="{00000000-0005-0000-0000-000089090000}"/>
    <cellStyle name="20% - Ênfase2 16 3 2 6" xfId="43983" xr:uid="{00000000-0005-0000-0000-00008A090000}"/>
    <cellStyle name="20% - Ênfase2 16 3 3" xfId="14298" xr:uid="{00000000-0005-0000-0000-00008B090000}"/>
    <cellStyle name="20% - Ênfase2 16 3 3 2" xfId="25773" xr:uid="{00000000-0005-0000-0000-00008C090000}"/>
    <cellStyle name="20% - Ênfase2 16 3 3 3" xfId="42262" xr:uid="{00000000-0005-0000-0000-00008D090000}"/>
    <cellStyle name="20% - Ênfase2 16 3 4" xfId="32872" xr:uid="{00000000-0005-0000-0000-00008E090000}"/>
    <cellStyle name="20% - Ênfase2 16 3 5" xfId="38029" xr:uid="{00000000-0005-0000-0000-00008F090000}"/>
    <cellStyle name="20% - Ênfase2 16 3 6" xfId="21399" xr:uid="{00000000-0005-0000-0000-000090090000}"/>
    <cellStyle name="20% - Ênfase2 16 3 7" xfId="10394" xr:uid="{00000000-0005-0000-0000-000091090000}"/>
    <cellStyle name="20% - Ênfase2 16 3 8" xfId="40387" xr:uid="{00000000-0005-0000-0000-000092090000}"/>
    <cellStyle name="20% - Ênfase2 16 4" xfId="7460" xr:uid="{00000000-0005-0000-0000-000093090000}"/>
    <cellStyle name="20% - Ênfase2 16 4 2" xfId="15514" xr:uid="{00000000-0005-0000-0000-000094090000}"/>
    <cellStyle name="20% - Ênfase2 16 4 2 2" xfId="26988" xr:uid="{00000000-0005-0000-0000-000095090000}"/>
    <cellStyle name="20% - Ênfase2 16 4 3" xfId="31848" xr:uid="{00000000-0005-0000-0000-000096090000}"/>
    <cellStyle name="20% - Ênfase2 16 4 4" xfId="20375" xr:uid="{00000000-0005-0000-0000-000097090000}"/>
    <cellStyle name="20% - Ênfase2 16 4 5" xfId="11350" xr:uid="{00000000-0005-0000-0000-000098090000}"/>
    <cellStyle name="20% - Ênfase2 16 4 6" xfId="43218" xr:uid="{00000000-0005-0000-0000-000099090000}"/>
    <cellStyle name="20% - Ênfase2 16 5" xfId="13273" xr:uid="{00000000-0005-0000-0000-00009A090000}"/>
    <cellStyle name="20% - Ênfase2 16 5 2" xfId="33933" xr:uid="{00000000-0005-0000-0000-00009B090000}"/>
    <cellStyle name="20% - Ênfase2 16 5 3" xfId="22460" xr:uid="{00000000-0005-0000-0000-00009C090000}"/>
    <cellStyle name="20% - Ênfase2 16 5 4" xfId="41497" xr:uid="{00000000-0005-0000-0000-00009D090000}"/>
    <cellStyle name="20% - Ênfase2 16 6" xfId="24749" xr:uid="{00000000-0005-0000-0000-00009E090000}"/>
    <cellStyle name="20% - Ênfase2 16 7" xfId="30633" xr:uid="{00000000-0005-0000-0000-00009F090000}"/>
    <cellStyle name="20% - Ênfase2 16 8" xfId="37005" xr:uid="{00000000-0005-0000-0000-0000A0090000}"/>
    <cellStyle name="20% - Ênfase2 16 9" xfId="19160" xr:uid="{00000000-0005-0000-0000-0000A1090000}"/>
    <cellStyle name="20% - Ênfase2 17" xfId="6045" xr:uid="{00000000-0005-0000-0000-0000A2090000}"/>
    <cellStyle name="20% - Ênfase2 17 10" xfId="40486" xr:uid="{00000000-0005-0000-0000-0000A3090000}"/>
    <cellStyle name="20% - Ênfase2 17 2" xfId="86" xr:uid="{00000000-0005-0000-0000-0000A4090000}"/>
    <cellStyle name="20% - Ênfase2 17 3" xfId="8583" xr:uid="{00000000-0005-0000-0000-0000A5090000}"/>
    <cellStyle name="20% - Ênfase2 17 3 2" xfId="16637" xr:uid="{00000000-0005-0000-0000-0000A6090000}"/>
    <cellStyle name="20% - Ênfase2 17 3 2 2" xfId="28111" xr:uid="{00000000-0005-0000-0000-0000A7090000}"/>
    <cellStyle name="20% - Ênfase2 17 3 3" xfId="32971" xr:uid="{00000000-0005-0000-0000-0000A8090000}"/>
    <cellStyle name="20% - Ênfase2 17 3 4" xfId="21498" xr:uid="{00000000-0005-0000-0000-0000A9090000}"/>
    <cellStyle name="20% - Ênfase2 17 3 5" xfId="12214" xr:uid="{00000000-0005-0000-0000-0000AA090000}"/>
    <cellStyle name="20% - Ênfase2 17 3 6" xfId="44082" xr:uid="{00000000-0005-0000-0000-0000AB090000}"/>
    <cellStyle name="20% - Ênfase2 17 4" xfId="14397" xr:uid="{00000000-0005-0000-0000-0000AC090000}"/>
    <cellStyle name="20% - Ênfase2 17 4 2" xfId="35056" xr:uid="{00000000-0005-0000-0000-0000AD090000}"/>
    <cellStyle name="20% - Ênfase2 17 4 3" xfId="23583" xr:uid="{00000000-0005-0000-0000-0000AE090000}"/>
    <cellStyle name="20% - Ênfase2 17 4 4" xfId="42361" xr:uid="{00000000-0005-0000-0000-0000AF090000}"/>
    <cellStyle name="20% - Ênfase2 17 5" xfId="25872" xr:uid="{00000000-0005-0000-0000-0000B0090000}"/>
    <cellStyle name="20% - Ênfase2 17 6" xfId="30732" xr:uid="{00000000-0005-0000-0000-0000B1090000}"/>
    <cellStyle name="20% - Ênfase2 17 7" xfId="38128" xr:uid="{00000000-0005-0000-0000-0000B2090000}"/>
    <cellStyle name="20% - Ênfase2 17 8" xfId="19259" xr:uid="{00000000-0005-0000-0000-0000B3090000}"/>
    <cellStyle name="20% - Ênfase2 17 9" xfId="10493" xr:uid="{00000000-0005-0000-0000-0000B4090000}"/>
    <cellStyle name="20% - Ênfase2 18" xfId="4911" xr:uid="{00000000-0005-0000-0000-0000B5090000}"/>
    <cellStyle name="20% - Ênfase2 18 2" xfId="7559" xr:uid="{00000000-0005-0000-0000-0000B6090000}"/>
    <cellStyle name="20% - Ênfase2 18 2 2" xfId="15613" xr:uid="{00000000-0005-0000-0000-0000B7090000}"/>
    <cellStyle name="20% - Ênfase2 18 2 2 2" xfId="27087" xr:uid="{00000000-0005-0000-0000-0000B8090000}"/>
    <cellStyle name="20% - Ênfase2 18 2 3" xfId="34032" xr:uid="{00000000-0005-0000-0000-0000B9090000}"/>
    <cellStyle name="20% - Ênfase2 18 2 4" xfId="22559" xr:uid="{00000000-0005-0000-0000-0000BA090000}"/>
    <cellStyle name="20% - Ênfase2 18 2 5" xfId="11449" xr:uid="{00000000-0005-0000-0000-0000BB090000}"/>
    <cellStyle name="20% - Ênfase2 18 2 6" xfId="43317" xr:uid="{00000000-0005-0000-0000-0000BC090000}"/>
    <cellStyle name="20% - Ênfase2 18 3" xfId="13372" xr:uid="{00000000-0005-0000-0000-0000BD090000}"/>
    <cellStyle name="20% - Ênfase2 18 3 2" xfId="24848" xr:uid="{00000000-0005-0000-0000-0000BE090000}"/>
    <cellStyle name="20% - Ênfase2 18 3 3" xfId="41596" xr:uid="{00000000-0005-0000-0000-0000BF090000}"/>
    <cellStyle name="20% - Ênfase2 18 4" xfId="31947" xr:uid="{00000000-0005-0000-0000-0000C0090000}"/>
    <cellStyle name="20% - Ênfase2 18 5" xfId="37104" xr:uid="{00000000-0005-0000-0000-0000C1090000}"/>
    <cellStyle name="20% - Ênfase2 18 6" xfId="20474" xr:uid="{00000000-0005-0000-0000-0000C2090000}"/>
    <cellStyle name="20% - Ênfase2 18 7" xfId="9728" xr:uid="{00000000-0005-0000-0000-0000C3090000}"/>
    <cellStyle name="20% - Ênfase2 18 8" xfId="39721" xr:uid="{00000000-0005-0000-0000-0000C4090000}"/>
    <cellStyle name="20% - Ênfase2 19" xfId="6440" xr:uid="{00000000-0005-0000-0000-0000C5090000}"/>
    <cellStyle name="20% - Ênfase2 19 2" xfId="8868" xr:uid="{00000000-0005-0000-0000-0000C6090000}"/>
    <cellStyle name="20% - Ênfase2 19 2 2" xfId="26168" xr:uid="{00000000-0005-0000-0000-0000C7090000}"/>
    <cellStyle name="20% - Ênfase2 19 2 3" xfId="14694" xr:uid="{00000000-0005-0000-0000-0000C8090000}"/>
    <cellStyle name="20% - Ênfase2 19 3" xfId="31028" xr:uid="{00000000-0005-0000-0000-0000C9090000}"/>
    <cellStyle name="20% - Ênfase2 19 4" xfId="38414" xr:uid="{00000000-0005-0000-0000-0000CA090000}"/>
    <cellStyle name="20% - Ênfase2 19 5" xfId="19555" xr:uid="{00000000-0005-0000-0000-0000CB090000}"/>
    <cellStyle name="20% - Ênfase2 19 6" xfId="10684" xr:uid="{00000000-0005-0000-0000-0000CC090000}"/>
    <cellStyle name="20% - Ênfase2 19 7" xfId="42552" xr:uid="{00000000-0005-0000-0000-0000CD090000}"/>
    <cellStyle name="20% - Ênfase2 2" xfId="87" xr:uid="{00000000-0005-0000-0000-0000CE090000}"/>
    <cellStyle name="20% - Ênfase2 2 2" xfId="88" xr:uid="{00000000-0005-0000-0000-0000CF090000}"/>
    <cellStyle name="20% - Ênfase2 2 2 2" xfId="4045" xr:uid="{00000000-0005-0000-0000-0000D0090000}"/>
    <cellStyle name="20% - Ênfase2 2 2 2 10" xfId="39264" xr:uid="{00000000-0005-0000-0000-0000D1090000}"/>
    <cellStyle name="20% - Ênfase2 2 2 2 2" xfId="5521" xr:uid="{00000000-0005-0000-0000-0000D2090000}"/>
    <cellStyle name="20% - Ênfase2 2 2 2 2 2" xfId="8059" xr:uid="{00000000-0005-0000-0000-0000D3090000}"/>
    <cellStyle name="20% - Ênfase2 2 2 2 2 2 2" xfId="16113" xr:uid="{00000000-0005-0000-0000-0000D4090000}"/>
    <cellStyle name="20% - Ênfase2 2 2 2 2 2 2 2" xfId="27587" xr:uid="{00000000-0005-0000-0000-0000D5090000}"/>
    <cellStyle name="20% - Ênfase2 2 2 2 2 2 3" xfId="34532" xr:uid="{00000000-0005-0000-0000-0000D6090000}"/>
    <cellStyle name="20% - Ênfase2 2 2 2 2 2 4" xfId="23059" xr:uid="{00000000-0005-0000-0000-0000D7090000}"/>
    <cellStyle name="20% - Ênfase2 2 2 2 2 2 5" xfId="11757" xr:uid="{00000000-0005-0000-0000-0000D8090000}"/>
    <cellStyle name="20% - Ênfase2 2 2 2 2 2 6" xfId="43625" xr:uid="{00000000-0005-0000-0000-0000D9090000}"/>
    <cellStyle name="20% - Ênfase2 2 2 2 2 3" xfId="13873" xr:uid="{00000000-0005-0000-0000-0000DA090000}"/>
    <cellStyle name="20% - Ênfase2 2 2 2 2 3 2" xfId="25348" xr:uid="{00000000-0005-0000-0000-0000DB090000}"/>
    <cellStyle name="20% - Ênfase2 2 2 2 2 3 3" xfId="41904" xr:uid="{00000000-0005-0000-0000-0000DC090000}"/>
    <cellStyle name="20% - Ênfase2 2 2 2 2 4" xfId="32447" xr:uid="{00000000-0005-0000-0000-0000DD090000}"/>
    <cellStyle name="20% - Ênfase2 2 2 2 2 5" xfId="37604" xr:uid="{00000000-0005-0000-0000-0000DE090000}"/>
    <cellStyle name="20% - Ênfase2 2 2 2 2 6" xfId="20974" xr:uid="{00000000-0005-0000-0000-0000DF090000}"/>
    <cellStyle name="20% - Ênfase2 2 2 2 2 7" xfId="10036" xr:uid="{00000000-0005-0000-0000-0000E0090000}"/>
    <cellStyle name="20% - Ênfase2 2 2 2 2 8" xfId="40029" xr:uid="{00000000-0005-0000-0000-0000E1090000}"/>
    <cellStyle name="20% - Ênfase2 2 2 2 3" xfId="7035" xr:uid="{00000000-0005-0000-0000-0000E2090000}"/>
    <cellStyle name="20% - Ênfase2 2 2 2 3 2" xfId="15089" xr:uid="{00000000-0005-0000-0000-0000E3090000}"/>
    <cellStyle name="20% - Ênfase2 2 2 2 3 2 2" xfId="26563" xr:uid="{00000000-0005-0000-0000-0000E4090000}"/>
    <cellStyle name="20% - Ênfase2 2 2 2 3 3" xfId="31423" xr:uid="{00000000-0005-0000-0000-0000E5090000}"/>
    <cellStyle name="20% - Ênfase2 2 2 2 3 4" xfId="19950" xr:uid="{00000000-0005-0000-0000-0000E6090000}"/>
    <cellStyle name="20% - Ênfase2 2 2 2 3 5" xfId="10992" xr:uid="{00000000-0005-0000-0000-0000E7090000}"/>
    <cellStyle name="20% - Ênfase2 2 2 2 3 6" xfId="42860" xr:uid="{00000000-0005-0000-0000-0000E8090000}"/>
    <cellStyle name="20% - Ênfase2 2 2 2 4" xfId="12877" xr:uid="{00000000-0005-0000-0000-0000E9090000}"/>
    <cellStyle name="20% - Ênfase2 2 2 2 4 2" xfId="33575" xr:uid="{00000000-0005-0000-0000-0000EA090000}"/>
    <cellStyle name="20% - Ênfase2 2 2 2 4 3" xfId="22102" xr:uid="{00000000-0005-0000-0000-0000EB090000}"/>
    <cellStyle name="20% - Ênfase2 2 2 2 4 4" xfId="41072" xr:uid="{00000000-0005-0000-0000-0000EC090000}"/>
    <cellStyle name="20% - Ênfase2 2 2 2 5" xfId="24353" xr:uid="{00000000-0005-0000-0000-0000ED090000}"/>
    <cellStyle name="20% - Ênfase2 2 2 2 6" xfId="30275" xr:uid="{00000000-0005-0000-0000-0000EE090000}"/>
    <cellStyle name="20% - Ênfase2 2 2 2 7" xfId="36647" xr:uid="{00000000-0005-0000-0000-0000EF090000}"/>
    <cellStyle name="20% - Ênfase2 2 2 2 8" xfId="18802" xr:uid="{00000000-0005-0000-0000-0000F0090000}"/>
    <cellStyle name="20% - Ênfase2 2 2 2 9" xfId="9271" xr:uid="{00000000-0005-0000-0000-0000F1090000}"/>
    <cellStyle name="20% - Ênfase2 2 2 3" xfId="4695" xr:uid="{00000000-0005-0000-0000-0000F2090000}"/>
    <cellStyle name="20% - Ênfase2 2 2 4" xfId="4779" xr:uid="{00000000-0005-0000-0000-0000F3090000}"/>
    <cellStyle name="20% - Ênfase2 2 2 4 10" xfId="39589" xr:uid="{00000000-0005-0000-0000-0000F4090000}"/>
    <cellStyle name="20% - Ênfase2 2 2 4 2" xfId="5913" xr:uid="{00000000-0005-0000-0000-0000F5090000}"/>
    <cellStyle name="20% - Ênfase2 2 2 4 2 2" xfId="8451" xr:uid="{00000000-0005-0000-0000-0000F6090000}"/>
    <cellStyle name="20% - Ênfase2 2 2 4 2 2 2" xfId="16505" xr:uid="{00000000-0005-0000-0000-0000F7090000}"/>
    <cellStyle name="20% - Ênfase2 2 2 4 2 2 2 2" xfId="27979" xr:uid="{00000000-0005-0000-0000-0000F8090000}"/>
    <cellStyle name="20% - Ênfase2 2 2 4 2 2 3" xfId="34924" xr:uid="{00000000-0005-0000-0000-0000F9090000}"/>
    <cellStyle name="20% - Ênfase2 2 2 4 2 2 4" xfId="23451" xr:uid="{00000000-0005-0000-0000-0000FA090000}"/>
    <cellStyle name="20% - Ênfase2 2 2 4 2 2 5" xfId="12082" xr:uid="{00000000-0005-0000-0000-0000FB090000}"/>
    <cellStyle name="20% - Ênfase2 2 2 4 2 2 6" xfId="43950" xr:uid="{00000000-0005-0000-0000-0000FC090000}"/>
    <cellStyle name="20% - Ênfase2 2 2 4 2 3" xfId="14265" xr:uid="{00000000-0005-0000-0000-0000FD090000}"/>
    <cellStyle name="20% - Ênfase2 2 2 4 2 3 2" xfId="25740" xr:uid="{00000000-0005-0000-0000-0000FE090000}"/>
    <cellStyle name="20% - Ênfase2 2 2 4 2 3 3" xfId="42229" xr:uid="{00000000-0005-0000-0000-0000FF090000}"/>
    <cellStyle name="20% - Ênfase2 2 2 4 2 4" xfId="32839" xr:uid="{00000000-0005-0000-0000-0000000A0000}"/>
    <cellStyle name="20% - Ênfase2 2 2 4 2 5" xfId="37996" xr:uid="{00000000-0005-0000-0000-0000010A0000}"/>
    <cellStyle name="20% - Ênfase2 2 2 4 2 6" xfId="21366" xr:uid="{00000000-0005-0000-0000-0000020A0000}"/>
    <cellStyle name="20% - Ênfase2 2 2 4 2 7" xfId="10361" xr:uid="{00000000-0005-0000-0000-0000030A0000}"/>
    <cellStyle name="20% - Ênfase2 2 2 4 2 8" xfId="40354" xr:uid="{00000000-0005-0000-0000-0000040A0000}"/>
    <cellStyle name="20% - Ênfase2 2 2 4 3" xfId="7427" xr:uid="{00000000-0005-0000-0000-0000050A0000}"/>
    <cellStyle name="20% - Ênfase2 2 2 4 3 2" xfId="15481" xr:uid="{00000000-0005-0000-0000-0000060A0000}"/>
    <cellStyle name="20% - Ênfase2 2 2 4 3 2 2" xfId="26955" xr:uid="{00000000-0005-0000-0000-0000070A0000}"/>
    <cellStyle name="20% - Ênfase2 2 2 4 3 3" xfId="31815" xr:uid="{00000000-0005-0000-0000-0000080A0000}"/>
    <cellStyle name="20% - Ênfase2 2 2 4 3 4" xfId="20342" xr:uid="{00000000-0005-0000-0000-0000090A0000}"/>
    <cellStyle name="20% - Ênfase2 2 2 4 3 5" xfId="11317" xr:uid="{00000000-0005-0000-0000-00000A0A0000}"/>
    <cellStyle name="20% - Ênfase2 2 2 4 3 6" xfId="43185" xr:uid="{00000000-0005-0000-0000-00000B0A0000}"/>
    <cellStyle name="20% - Ênfase2 2 2 4 4" xfId="13240" xr:uid="{00000000-0005-0000-0000-00000C0A0000}"/>
    <cellStyle name="20% - Ênfase2 2 2 4 4 2" xfId="33900" xr:uid="{00000000-0005-0000-0000-00000D0A0000}"/>
    <cellStyle name="20% - Ênfase2 2 2 4 4 3" xfId="22427" xr:uid="{00000000-0005-0000-0000-00000E0A0000}"/>
    <cellStyle name="20% - Ênfase2 2 2 4 4 4" xfId="41464" xr:uid="{00000000-0005-0000-0000-00000F0A0000}"/>
    <cellStyle name="20% - Ênfase2 2 2 4 5" xfId="24716" xr:uid="{00000000-0005-0000-0000-0000100A0000}"/>
    <cellStyle name="20% - Ênfase2 2 2 4 6" xfId="30600" xr:uid="{00000000-0005-0000-0000-0000110A0000}"/>
    <cellStyle name="20% - Ênfase2 2 2 4 7" xfId="36972" xr:uid="{00000000-0005-0000-0000-0000120A0000}"/>
    <cellStyle name="20% - Ênfase2 2 2 4 8" xfId="19127" xr:uid="{00000000-0005-0000-0000-0000130A0000}"/>
    <cellStyle name="20% - Ênfase2 2 2 4 9" xfId="9596" xr:uid="{00000000-0005-0000-0000-0000140A0000}"/>
    <cellStyle name="20% - Ênfase2 2 2 5" xfId="4001" xr:uid="{00000000-0005-0000-0000-0000150A0000}"/>
    <cellStyle name="20% - Ênfase2 2 2 5 10" xfId="39235" xr:uid="{00000000-0005-0000-0000-0000160A0000}"/>
    <cellStyle name="20% - Ênfase2 2 2 5 2" xfId="5492" xr:uid="{00000000-0005-0000-0000-0000170A0000}"/>
    <cellStyle name="20% - Ênfase2 2 2 5 2 2" xfId="8030" xr:uid="{00000000-0005-0000-0000-0000180A0000}"/>
    <cellStyle name="20% - Ênfase2 2 2 5 2 2 2" xfId="16084" xr:uid="{00000000-0005-0000-0000-0000190A0000}"/>
    <cellStyle name="20% - Ênfase2 2 2 5 2 2 2 2" xfId="27558" xr:uid="{00000000-0005-0000-0000-00001A0A0000}"/>
    <cellStyle name="20% - Ênfase2 2 2 5 2 2 3" xfId="34503" xr:uid="{00000000-0005-0000-0000-00001B0A0000}"/>
    <cellStyle name="20% - Ênfase2 2 2 5 2 2 4" xfId="23030" xr:uid="{00000000-0005-0000-0000-00001C0A0000}"/>
    <cellStyle name="20% - Ênfase2 2 2 5 2 2 5" xfId="11728" xr:uid="{00000000-0005-0000-0000-00001D0A0000}"/>
    <cellStyle name="20% - Ênfase2 2 2 5 2 2 6" xfId="43596" xr:uid="{00000000-0005-0000-0000-00001E0A0000}"/>
    <cellStyle name="20% - Ênfase2 2 2 5 2 3" xfId="13844" xr:uid="{00000000-0005-0000-0000-00001F0A0000}"/>
    <cellStyle name="20% - Ênfase2 2 2 5 2 3 2" xfId="25319" xr:uid="{00000000-0005-0000-0000-0000200A0000}"/>
    <cellStyle name="20% - Ênfase2 2 2 5 2 3 3" xfId="41875" xr:uid="{00000000-0005-0000-0000-0000210A0000}"/>
    <cellStyle name="20% - Ênfase2 2 2 5 2 4" xfId="32418" xr:uid="{00000000-0005-0000-0000-0000220A0000}"/>
    <cellStyle name="20% - Ênfase2 2 2 5 2 5" xfId="37575" xr:uid="{00000000-0005-0000-0000-0000230A0000}"/>
    <cellStyle name="20% - Ênfase2 2 2 5 2 6" xfId="20945" xr:uid="{00000000-0005-0000-0000-0000240A0000}"/>
    <cellStyle name="20% - Ênfase2 2 2 5 2 7" xfId="10007" xr:uid="{00000000-0005-0000-0000-0000250A0000}"/>
    <cellStyle name="20% - Ênfase2 2 2 5 2 8" xfId="40000" xr:uid="{00000000-0005-0000-0000-0000260A0000}"/>
    <cellStyle name="20% - Ênfase2 2 2 5 3" xfId="7006" xr:uid="{00000000-0005-0000-0000-0000270A0000}"/>
    <cellStyle name="20% - Ênfase2 2 2 5 3 2" xfId="15060" xr:uid="{00000000-0005-0000-0000-0000280A0000}"/>
    <cellStyle name="20% - Ênfase2 2 2 5 3 2 2" xfId="26534" xr:uid="{00000000-0005-0000-0000-0000290A0000}"/>
    <cellStyle name="20% - Ênfase2 2 2 5 3 3" xfId="31394" xr:uid="{00000000-0005-0000-0000-00002A0A0000}"/>
    <cellStyle name="20% - Ênfase2 2 2 5 3 4" xfId="19921" xr:uid="{00000000-0005-0000-0000-00002B0A0000}"/>
    <cellStyle name="20% - Ênfase2 2 2 5 3 5" xfId="10963" xr:uid="{00000000-0005-0000-0000-00002C0A0000}"/>
    <cellStyle name="20% - Ênfase2 2 2 5 3 6" xfId="42831" xr:uid="{00000000-0005-0000-0000-00002D0A0000}"/>
    <cellStyle name="20% - Ênfase2 2 2 5 4" xfId="12847" xr:uid="{00000000-0005-0000-0000-00002E0A0000}"/>
    <cellStyle name="20% - Ênfase2 2 2 5 4 2" xfId="33546" xr:uid="{00000000-0005-0000-0000-00002F0A0000}"/>
    <cellStyle name="20% - Ênfase2 2 2 5 4 3" xfId="22073" xr:uid="{00000000-0005-0000-0000-0000300A0000}"/>
    <cellStyle name="20% - Ênfase2 2 2 5 4 4" xfId="41043" xr:uid="{00000000-0005-0000-0000-0000310A0000}"/>
    <cellStyle name="20% - Ênfase2 2 2 5 5" xfId="24324" xr:uid="{00000000-0005-0000-0000-0000320A0000}"/>
    <cellStyle name="20% - Ênfase2 2 2 5 6" xfId="30246" xr:uid="{00000000-0005-0000-0000-0000330A0000}"/>
    <cellStyle name="20% - Ênfase2 2 2 5 7" xfId="36618" xr:uid="{00000000-0005-0000-0000-0000340A0000}"/>
    <cellStyle name="20% - Ênfase2 2 2 5 8" xfId="18773" xr:uid="{00000000-0005-0000-0000-0000350A0000}"/>
    <cellStyle name="20% - Ênfase2 2 2 5 9" xfId="9242" xr:uid="{00000000-0005-0000-0000-0000360A0000}"/>
    <cellStyle name="20% - Ênfase2 2 2 6" xfId="3763" xr:uid="{00000000-0005-0000-0000-0000370A0000}"/>
    <cellStyle name="20% - Ênfase2 2 2 6 10" xfId="39137" xr:uid="{00000000-0005-0000-0000-0000380A0000}"/>
    <cellStyle name="20% - Ênfase2 2 2 6 2" xfId="5307" xr:uid="{00000000-0005-0000-0000-0000390A0000}"/>
    <cellStyle name="20% - Ênfase2 2 2 6 2 2" xfId="7845" xr:uid="{00000000-0005-0000-0000-00003A0A0000}"/>
    <cellStyle name="20% - Ênfase2 2 2 6 2 2 2" xfId="15899" xr:uid="{00000000-0005-0000-0000-00003B0A0000}"/>
    <cellStyle name="20% - Ênfase2 2 2 6 2 2 2 2" xfId="27373" xr:uid="{00000000-0005-0000-0000-00003C0A0000}"/>
    <cellStyle name="20% - Ênfase2 2 2 6 2 2 3" xfId="34318" xr:uid="{00000000-0005-0000-0000-00003D0A0000}"/>
    <cellStyle name="20% - Ênfase2 2 2 6 2 2 4" xfId="22845" xr:uid="{00000000-0005-0000-0000-00003E0A0000}"/>
    <cellStyle name="20% - Ênfase2 2 2 6 2 2 5" xfId="11630" xr:uid="{00000000-0005-0000-0000-00003F0A0000}"/>
    <cellStyle name="20% - Ênfase2 2 2 6 2 2 6" xfId="43498" xr:uid="{00000000-0005-0000-0000-0000400A0000}"/>
    <cellStyle name="20% - Ênfase2 2 2 6 2 3" xfId="13659" xr:uid="{00000000-0005-0000-0000-0000410A0000}"/>
    <cellStyle name="20% - Ênfase2 2 2 6 2 3 2" xfId="25134" xr:uid="{00000000-0005-0000-0000-0000420A0000}"/>
    <cellStyle name="20% - Ênfase2 2 2 6 2 3 3" xfId="41777" xr:uid="{00000000-0005-0000-0000-0000430A0000}"/>
    <cellStyle name="20% - Ênfase2 2 2 6 2 4" xfId="32233" xr:uid="{00000000-0005-0000-0000-0000440A0000}"/>
    <cellStyle name="20% - Ênfase2 2 2 6 2 5" xfId="37390" xr:uid="{00000000-0005-0000-0000-0000450A0000}"/>
    <cellStyle name="20% - Ênfase2 2 2 6 2 6" xfId="20760" xr:uid="{00000000-0005-0000-0000-0000460A0000}"/>
    <cellStyle name="20% - Ênfase2 2 2 6 2 7" xfId="9909" xr:uid="{00000000-0005-0000-0000-0000470A0000}"/>
    <cellStyle name="20% - Ênfase2 2 2 6 2 8" xfId="39902" xr:uid="{00000000-0005-0000-0000-0000480A0000}"/>
    <cellStyle name="20% - Ênfase2 2 2 6 3" xfId="6821" xr:uid="{00000000-0005-0000-0000-0000490A0000}"/>
    <cellStyle name="20% - Ênfase2 2 2 6 3 2" xfId="14875" xr:uid="{00000000-0005-0000-0000-00004A0A0000}"/>
    <cellStyle name="20% - Ênfase2 2 2 6 3 2 2" xfId="26349" xr:uid="{00000000-0005-0000-0000-00004B0A0000}"/>
    <cellStyle name="20% - Ênfase2 2 2 6 3 3" xfId="31209" xr:uid="{00000000-0005-0000-0000-00004C0A0000}"/>
    <cellStyle name="20% - Ênfase2 2 2 6 3 4" xfId="19736" xr:uid="{00000000-0005-0000-0000-00004D0A0000}"/>
    <cellStyle name="20% - Ênfase2 2 2 6 3 5" xfId="10865" xr:uid="{00000000-0005-0000-0000-00004E0A0000}"/>
    <cellStyle name="20% - Ênfase2 2 2 6 3 6" xfId="42733" xr:uid="{00000000-0005-0000-0000-00004F0A0000}"/>
    <cellStyle name="20% - Ênfase2 2 2 6 4" xfId="12743" xr:uid="{00000000-0005-0000-0000-0000500A0000}"/>
    <cellStyle name="20% - Ênfase2 2 2 6 4 2" xfId="33448" xr:uid="{00000000-0005-0000-0000-0000510A0000}"/>
    <cellStyle name="20% - Ênfase2 2 2 6 4 3" xfId="21975" xr:uid="{00000000-0005-0000-0000-0000520A0000}"/>
    <cellStyle name="20% - Ênfase2 2 2 6 4 4" xfId="40858" xr:uid="{00000000-0005-0000-0000-0000530A0000}"/>
    <cellStyle name="20% - Ênfase2 2 2 6 5" xfId="24219" xr:uid="{00000000-0005-0000-0000-0000540A0000}"/>
    <cellStyle name="20% - Ênfase2 2 2 6 6" xfId="30148" xr:uid="{00000000-0005-0000-0000-0000550A0000}"/>
    <cellStyle name="20% - Ênfase2 2 2 6 7" xfId="36520" xr:uid="{00000000-0005-0000-0000-0000560A0000}"/>
    <cellStyle name="20% - Ênfase2 2 2 6 8" xfId="18675" xr:uid="{00000000-0005-0000-0000-0000570A0000}"/>
    <cellStyle name="20% - Ênfase2 2 2 6 9" xfId="9144" xr:uid="{00000000-0005-0000-0000-0000580A0000}"/>
    <cellStyle name="20% - Ênfase2 2 3" xfId="2266" xr:uid="{00000000-0005-0000-0000-0000590A0000}"/>
    <cellStyle name="20% - Ênfase2 2 3 10" xfId="18499" xr:uid="{00000000-0005-0000-0000-00005A0A0000}"/>
    <cellStyle name="20% - Ênfase2 2 3 11" xfId="8968" xr:uid="{00000000-0005-0000-0000-00005B0A0000}"/>
    <cellStyle name="20% - Ênfase2 2 3 12" xfId="38961" xr:uid="{00000000-0005-0000-0000-00005C0A0000}"/>
    <cellStyle name="20% - Ênfase2 2 3 2" xfId="4096" xr:uid="{00000000-0005-0000-0000-00005D0A0000}"/>
    <cellStyle name="20% - Ênfase2 2 3 3" xfId="6050" xr:uid="{00000000-0005-0000-0000-00005E0A0000}"/>
    <cellStyle name="20% - Ênfase2 2 3 3 2" xfId="8588" xr:uid="{00000000-0005-0000-0000-00005F0A0000}"/>
    <cellStyle name="20% - Ênfase2 2 3 3 2 2" xfId="16642" xr:uid="{00000000-0005-0000-0000-0000600A0000}"/>
    <cellStyle name="20% - Ênfase2 2 3 3 2 2 2" xfId="28116" xr:uid="{00000000-0005-0000-0000-0000610A0000}"/>
    <cellStyle name="20% - Ênfase2 2 3 3 2 3" xfId="32976" xr:uid="{00000000-0005-0000-0000-0000620A0000}"/>
    <cellStyle name="20% - Ênfase2 2 3 3 2 4" xfId="21503" xr:uid="{00000000-0005-0000-0000-0000630A0000}"/>
    <cellStyle name="20% - Ênfase2 2 3 3 2 5" xfId="12219" xr:uid="{00000000-0005-0000-0000-0000640A0000}"/>
    <cellStyle name="20% - Ênfase2 2 3 3 2 6" xfId="44087" xr:uid="{00000000-0005-0000-0000-0000650A0000}"/>
    <cellStyle name="20% - Ênfase2 2 3 3 3" xfId="14402" xr:uid="{00000000-0005-0000-0000-0000660A0000}"/>
    <cellStyle name="20% - Ênfase2 2 3 3 3 2" xfId="35061" xr:uid="{00000000-0005-0000-0000-0000670A0000}"/>
    <cellStyle name="20% - Ênfase2 2 3 3 3 3" xfId="23588" xr:uid="{00000000-0005-0000-0000-0000680A0000}"/>
    <cellStyle name="20% - Ênfase2 2 3 3 3 4" xfId="42366" xr:uid="{00000000-0005-0000-0000-0000690A0000}"/>
    <cellStyle name="20% - Ênfase2 2 3 3 4" xfId="25877" xr:uid="{00000000-0005-0000-0000-00006A0A0000}"/>
    <cellStyle name="20% - Ênfase2 2 3 3 5" xfId="30737" xr:uid="{00000000-0005-0000-0000-00006B0A0000}"/>
    <cellStyle name="20% - Ênfase2 2 3 3 6" xfId="38133" xr:uid="{00000000-0005-0000-0000-00006C0A0000}"/>
    <cellStyle name="20% - Ênfase2 2 3 3 7" xfId="19264" xr:uid="{00000000-0005-0000-0000-00006D0A0000}"/>
    <cellStyle name="20% - Ênfase2 2 3 3 8" xfId="10498" xr:uid="{00000000-0005-0000-0000-00006E0A0000}"/>
    <cellStyle name="20% - Ênfase2 2 3 3 9" xfId="40491" xr:uid="{00000000-0005-0000-0000-00006F0A0000}"/>
    <cellStyle name="20% - Ênfase2 2 3 4" xfId="4916" xr:uid="{00000000-0005-0000-0000-0000700A0000}"/>
    <cellStyle name="20% - Ênfase2 2 3 4 2" xfId="7564" xr:uid="{00000000-0005-0000-0000-0000710A0000}"/>
    <cellStyle name="20% - Ênfase2 2 3 4 2 2" xfId="15618" xr:uid="{00000000-0005-0000-0000-0000720A0000}"/>
    <cellStyle name="20% - Ênfase2 2 3 4 2 2 2" xfId="27092" xr:uid="{00000000-0005-0000-0000-0000730A0000}"/>
    <cellStyle name="20% - Ênfase2 2 3 4 2 3" xfId="34037" xr:uid="{00000000-0005-0000-0000-0000740A0000}"/>
    <cellStyle name="20% - Ênfase2 2 3 4 2 4" xfId="22564" xr:uid="{00000000-0005-0000-0000-0000750A0000}"/>
    <cellStyle name="20% - Ênfase2 2 3 4 2 5" xfId="11454" xr:uid="{00000000-0005-0000-0000-0000760A0000}"/>
    <cellStyle name="20% - Ênfase2 2 3 4 2 6" xfId="43322" xr:uid="{00000000-0005-0000-0000-0000770A0000}"/>
    <cellStyle name="20% - Ênfase2 2 3 4 3" xfId="13377" xr:uid="{00000000-0005-0000-0000-0000780A0000}"/>
    <cellStyle name="20% - Ênfase2 2 3 4 3 2" xfId="24853" xr:uid="{00000000-0005-0000-0000-0000790A0000}"/>
    <cellStyle name="20% - Ênfase2 2 3 4 3 3" xfId="41601" xr:uid="{00000000-0005-0000-0000-00007A0A0000}"/>
    <cellStyle name="20% - Ênfase2 2 3 4 4" xfId="31952" xr:uid="{00000000-0005-0000-0000-00007B0A0000}"/>
    <cellStyle name="20% - Ênfase2 2 3 4 5" xfId="37109" xr:uid="{00000000-0005-0000-0000-00007C0A0000}"/>
    <cellStyle name="20% - Ênfase2 2 3 4 6" xfId="20479" xr:uid="{00000000-0005-0000-0000-00007D0A0000}"/>
    <cellStyle name="20% - Ênfase2 2 3 4 7" xfId="9733" xr:uid="{00000000-0005-0000-0000-00007E0A0000}"/>
    <cellStyle name="20% - Ênfase2 2 3 4 8" xfId="39726" xr:uid="{00000000-0005-0000-0000-00007F0A0000}"/>
    <cellStyle name="20% - Ênfase2 2 3 5" xfId="6540" xr:uid="{00000000-0005-0000-0000-0000800A0000}"/>
    <cellStyle name="20% - Ênfase2 2 3 5 2" xfId="14699" xr:uid="{00000000-0005-0000-0000-0000810A0000}"/>
    <cellStyle name="20% - Ênfase2 2 3 5 2 2" xfId="26173" xr:uid="{00000000-0005-0000-0000-0000820A0000}"/>
    <cellStyle name="20% - Ênfase2 2 3 5 3" xfId="31033" xr:uid="{00000000-0005-0000-0000-0000830A0000}"/>
    <cellStyle name="20% - Ênfase2 2 3 5 4" xfId="19560" xr:uid="{00000000-0005-0000-0000-0000840A0000}"/>
    <cellStyle name="20% - Ênfase2 2 3 5 5" xfId="10689" xr:uid="{00000000-0005-0000-0000-0000850A0000}"/>
    <cellStyle name="20% - Ênfase2 2 3 5 6" xfId="42557" xr:uid="{00000000-0005-0000-0000-0000860A0000}"/>
    <cellStyle name="20% - Ênfase2 2 3 6" xfId="12410" xr:uid="{00000000-0005-0000-0000-0000870A0000}"/>
    <cellStyle name="20% - Ênfase2 2 3 6 2" xfId="33272" xr:uid="{00000000-0005-0000-0000-0000880A0000}"/>
    <cellStyle name="20% - Ênfase2 2 3 6 3" xfId="21799" xr:uid="{00000000-0005-0000-0000-0000890A0000}"/>
    <cellStyle name="20% - Ênfase2 2 3 6 4" xfId="40682" xr:uid="{00000000-0005-0000-0000-00008A0A0000}"/>
    <cellStyle name="20% - Ênfase2 2 3 7" xfId="23889" xr:uid="{00000000-0005-0000-0000-00008B0A0000}"/>
    <cellStyle name="20% - Ênfase2 2 3 8" xfId="29972" xr:uid="{00000000-0005-0000-0000-00008C0A0000}"/>
    <cellStyle name="20% - Ênfase2 2 3 9" xfId="36344" xr:uid="{00000000-0005-0000-0000-00008D0A0000}"/>
    <cellStyle name="20% - Ênfase2 2 4" xfId="4097" xr:uid="{00000000-0005-0000-0000-00008E0A0000}"/>
    <cellStyle name="20% - Ênfase2 2 4 10" xfId="39307" xr:uid="{00000000-0005-0000-0000-00008F0A0000}"/>
    <cellStyle name="20% - Ênfase2 2 4 2" xfId="5564" xr:uid="{00000000-0005-0000-0000-0000900A0000}"/>
    <cellStyle name="20% - Ênfase2 2 4 2 2" xfId="8102" xr:uid="{00000000-0005-0000-0000-0000910A0000}"/>
    <cellStyle name="20% - Ênfase2 2 4 2 2 2" xfId="16156" xr:uid="{00000000-0005-0000-0000-0000920A0000}"/>
    <cellStyle name="20% - Ênfase2 2 4 2 2 2 2" xfId="27630" xr:uid="{00000000-0005-0000-0000-0000930A0000}"/>
    <cellStyle name="20% - Ênfase2 2 4 2 2 3" xfId="34575" xr:uid="{00000000-0005-0000-0000-0000940A0000}"/>
    <cellStyle name="20% - Ênfase2 2 4 2 2 4" xfId="23102" xr:uid="{00000000-0005-0000-0000-0000950A0000}"/>
    <cellStyle name="20% - Ênfase2 2 4 2 2 5" xfId="11800" xr:uid="{00000000-0005-0000-0000-0000960A0000}"/>
    <cellStyle name="20% - Ênfase2 2 4 2 2 6" xfId="43668" xr:uid="{00000000-0005-0000-0000-0000970A0000}"/>
    <cellStyle name="20% - Ênfase2 2 4 2 3" xfId="13916" xr:uid="{00000000-0005-0000-0000-0000980A0000}"/>
    <cellStyle name="20% - Ênfase2 2 4 2 3 2" xfId="25391" xr:uid="{00000000-0005-0000-0000-0000990A0000}"/>
    <cellStyle name="20% - Ênfase2 2 4 2 3 3" xfId="41947" xr:uid="{00000000-0005-0000-0000-00009A0A0000}"/>
    <cellStyle name="20% - Ênfase2 2 4 2 4" xfId="32490" xr:uid="{00000000-0005-0000-0000-00009B0A0000}"/>
    <cellStyle name="20% - Ênfase2 2 4 2 5" xfId="37647" xr:uid="{00000000-0005-0000-0000-00009C0A0000}"/>
    <cellStyle name="20% - Ênfase2 2 4 2 6" xfId="21017" xr:uid="{00000000-0005-0000-0000-00009D0A0000}"/>
    <cellStyle name="20% - Ênfase2 2 4 2 7" xfId="10079" xr:uid="{00000000-0005-0000-0000-00009E0A0000}"/>
    <cellStyle name="20% - Ênfase2 2 4 2 8" xfId="40072" xr:uid="{00000000-0005-0000-0000-00009F0A0000}"/>
    <cellStyle name="20% - Ênfase2 2 4 3" xfId="7078" xr:uid="{00000000-0005-0000-0000-0000A00A0000}"/>
    <cellStyle name="20% - Ênfase2 2 4 3 2" xfId="15132" xr:uid="{00000000-0005-0000-0000-0000A10A0000}"/>
    <cellStyle name="20% - Ênfase2 2 4 3 2 2" xfId="26606" xr:uid="{00000000-0005-0000-0000-0000A20A0000}"/>
    <cellStyle name="20% - Ênfase2 2 4 3 3" xfId="31466" xr:uid="{00000000-0005-0000-0000-0000A30A0000}"/>
    <cellStyle name="20% - Ênfase2 2 4 3 4" xfId="19993" xr:uid="{00000000-0005-0000-0000-0000A40A0000}"/>
    <cellStyle name="20% - Ênfase2 2 4 3 5" xfId="11035" xr:uid="{00000000-0005-0000-0000-0000A50A0000}"/>
    <cellStyle name="20% - Ênfase2 2 4 3 6" xfId="42903" xr:uid="{00000000-0005-0000-0000-0000A60A0000}"/>
    <cellStyle name="20% - Ênfase2 2 4 4" xfId="12921" xr:uid="{00000000-0005-0000-0000-0000A70A0000}"/>
    <cellStyle name="20% - Ênfase2 2 4 4 2" xfId="33618" xr:uid="{00000000-0005-0000-0000-0000A80A0000}"/>
    <cellStyle name="20% - Ênfase2 2 4 4 3" xfId="22145" xr:uid="{00000000-0005-0000-0000-0000A90A0000}"/>
    <cellStyle name="20% - Ênfase2 2 4 4 4" xfId="41115" xr:uid="{00000000-0005-0000-0000-0000AA0A0000}"/>
    <cellStyle name="20% - Ênfase2 2 4 5" xfId="24396" xr:uid="{00000000-0005-0000-0000-0000AB0A0000}"/>
    <cellStyle name="20% - Ênfase2 2 4 6" xfId="30318" xr:uid="{00000000-0005-0000-0000-0000AC0A0000}"/>
    <cellStyle name="20% - Ênfase2 2 4 7" xfId="36690" xr:uid="{00000000-0005-0000-0000-0000AD0A0000}"/>
    <cellStyle name="20% - Ênfase2 2 4 8" xfId="18845" xr:uid="{00000000-0005-0000-0000-0000AE0A0000}"/>
    <cellStyle name="20% - Ênfase2 2 4 9" xfId="9314" xr:uid="{00000000-0005-0000-0000-0000AF0A0000}"/>
    <cellStyle name="20% - Ênfase2 20" xfId="6535" xr:uid="{00000000-0005-0000-0000-0000B00A0000}"/>
    <cellStyle name="20% - Ênfase2 20 2" xfId="33267" xr:uid="{00000000-0005-0000-0000-0000B10A0000}"/>
    <cellStyle name="20% - Ênfase2 20 3" xfId="38496" xr:uid="{00000000-0005-0000-0000-0000B20A0000}"/>
    <cellStyle name="20% - Ênfase2 20 4" xfId="21794" xr:uid="{00000000-0005-0000-0000-0000B30A0000}"/>
    <cellStyle name="20% - Ênfase2 20 5" xfId="12405" xr:uid="{00000000-0005-0000-0000-0000B40A0000}"/>
    <cellStyle name="20% - Ênfase2 20 6" xfId="40677" xr:uid="{00000000-0005-0000-0000-0000B50A0000}"/>
    <cellStyle name="20% - Ênfase2 21" xfId="23879" xr:uid="{00000000-0005-0000-0000-0000B60A0000}"/>
    <cellStyle name="20% - Ênfase2 22" xfId="29967" xr:uid="{00000000-0005-0000-0000-0000B70A0000}"/>
    <cellStyle name="20% - Ênfase2 23" xfId="36339" xr:uid="{00000000-0005-0000-0000-0000B80A0000}"/>
    <cellStyle name="20% - Ênfase2 24" xfId="18494" xr:uid="{00000000-0005-0000-0000-0000B90A0000}"/>
    <cellStyle name="20% - Ênfase2 25" xfId="8963" xr:uid="{00000000-0005-0000-0000-0000BA0A0000}"/>
    <cellStyle name="20% - Ênfase2 26" xfId="38956" xr:uid="{00000000-0005-0000-0000-0000BB0A0000}"/>
    <cellStyle name="20% - Ênfase2 3" xfId="89" xr:uid="{00000000-0005-0000-0000-0000BC0A0000}"/>
    <cellStyle name="20% - Ênfase2 3 2" xfId="90" xr:uid="{00000000-0005-0000-0000-0000BD0A0000}"/>
    <cellStyle name="20% - Ênfase2 3 2 2" xfId="4046" xr:uid="{00000000-0005-0000-0000-0000BE0A0000}"/>
    <cellStyle name="20% - Ênfase2 3 2 2 10" xfId="39265" xr:uid="{00000000-0005-0000-0000-0000BF0A0000}"/>
    <cellStyle name="20% - Ênfase2 3 2 2 2" xfId="5522" xr:uid="{00000000-0005-0000-0000-0000C00A0000}"/>
    <cellStyle name="20% - Ênfase2 3 2 2 2 2" xfId="8060" xr:uid="{00000000-0005-0000-0000-0000C10A0000}"/>
    <cellStyle name="20% - Ênfase2 3 2 2 2 2 2" xfId="16114" xr:uid="{00000000-0005-0000-0000-0000C20A0000}"/>
    <cellStyle name="20% - Ênfase2 3 2 2 2 2 2 2" xfId="27588" xr:uid="{00000000-0005-0000-0000-0000C30A0000}"/>
    <cellStyle name="20% - Ênfase2 3 2 2 2 2 3" xfId="34533" xr:uid="{00000000-0005-0000-0000-0000C40A0000}"/>
    <cellStyle name="20% - Ênfase2 3 2 2 2 2 4" xfId="23060" xr:uid="{00000000-0005-0000-0000-0000C50A0000}"/>
    <cellStyle name="20% - Ênfase2 3 2 2 2 2 5" xfId="11758" xr:uid="{00000000-0005-0000-0000-0000C60A0000}"/>
    <cellStyle name="20% - Ênfase2 3 2 2 2 2 6" xfId="43626" xr:uid="{00000000-0005-0000-0000-0000C70A0000}"/>
    <cellStyle name="20% - Ênfase2 3 2 2 2 3" xfId="13874" xr:uid="{00000000-0005-0000-0000-0000C80A0000}"/>
    <cellStyle name="20% - Ênfase2 3 2 2 2 3 2" xfId="25349" xr:uid="{00000000-0005-0000-0000-0000C90A0000}"/>
    <cellStyle name="20% - Ênfase2 3 2 2 2 3 3" xfId="41905" xr:uid="{00000000-0005-0000-0000-0000CA0A0000}"/>
    <cellStyle name="20% - Ênfase2 3 2 2 2 4" xfId="32448" xr:uid="{00000000-0005-0000-0000-0000CB0A0000}"/>
    <cellStyle name="20% - Ênfase2 3 2 2 2 5" xfId="37605" xr:uid="{00000000-0005-0000-0000-0000CC0A0000}"/>
    <cellStyle name="20% - Ênfase2 3 2 2 2 6" xfId="20975" xr:uid="{00000000-0005-0000-0000-0000CD0A0000}"/>
    <cellStyle name="20% - Ênfase2 3 2 2 2 7" xfId="10037" xr:uid="{00000000-0005-0000-0000-0000CE0A0000}"/>
    <cellStyle name="20% - Ênfase2 3 2 2 2 8" xfId="40030" xr:uid="{00000000-0005-0000-0000-0000CF0A0000}"/>
    <cellStyle name="20% - Ênfase2 3 2 2 3" xfId="7036" xr:uid="{00000000-0005-0000-0000-0000D00A0000}"/>
    <cellStyle name="20% - Ênfase2 3 2 2 3 2" xfId="15090" xr:uid="{00000000-0005-0000-0000-0000D10A0000}"/>
    <cellStyle name="20% - Ênfase2 3 2 2 3 2 2" xfId="26564" xr:uid="{00000000-0005-0000-0000-0000D20A0000}"/>
    <cellStyle name="20% - Ênfase2 3 2 2 3 3" xfId="31424" xr:uid="{00000000-0005-0000-0000-0000D30A0000}"/>
    <cellStyle name="20% - Ênfase2 3 2 2 3 4" xfId="19951" xr:uid="{00000000-0005-0000-0000-0000D40A0000}"/>
    <cellStyle name="20% - Ênfase2 3 2 2 3 5" xfId="10993" xr:uid="{00000000-0005-0000-0000-0000D50A0000}"/>
    <cellStyle name="20% - Ênfase2 3 2 2 3 6" xfId="42861" xr:uid="{00000000-0005-0000-0000-0000D60A0000}"/>
    <cellStyle name="20% - Ênfase2 3 2 2 4" xfId="12878" xr:uid="{00000000-0005-0000-0000-0000D70A0000}"/>
    <cellStyle name="20% - Ênfase2 3 2 2 4 2" xfId="33576" xr:uid="{00000000-0005-0000-0000-0000D80A0000}"/>
    <cellStyle name="20% - Ênfase2 3 2 2 4 3" xfId="22103" xr:uid="{00000000-0005-0000-0000-0000D90A0000}"/>
    <cellStyle name="20% - Ênfase2 3 2 2 4 4" xfId="41073" xr:uid="{00000000-0005-0000-0000-0000DA0A0000}"/>
    <cellStyle name="20% - Ênfase2 3 2 2 5" xfId="24354" xr:uid="{00000000-0005-0000-0000-0000DB0A0000}"/>
    <cellStyle name="20% - Ênfase2 3 2 2 6" xfId="30276" xr:uid="{00000000-0005-0000-0000-0000DC0A0000}"/>
    <cellStyle name="20% - Ênfase2 3 2 2 7" xfId="36648" xr:uid="{00000000-0005-0000-0000-0000DD0A0000}"/>
    <cellStyle name="20% - Ênfase2 3 2 2 8" xfId="18803" xr:uid="{00000000-0005-0000-0000-0000DE0A0000}"/>
    <cellStyle name="20% - Ênfase2 3 2 2 9" xfId="9272" xr:uid="{00000000-0005-0000-0000-0000DF0A0000}"/>
    <cellStyle name="20% - Ênfase2 3 2 3" xfId="4696" xr:uid="{00000000-0005-0000-0000-0000E00A0000}"/>
    <cellStyle name="20% - Ênfase2 3 2 4" xfId="4780" xr:uid="{00000000-0005-0000-0000-0000E10A0000}"/>
    <cellStyle name="20% - Ênfase2 3 2 4 10" xfId="39590" xr:uid="{00000000-0005-0000-0000-0000E20A0000}"/>
    <cellStyle name="20% - Ênfase2 3 2 4 2" xfId="5914" xr:uid="{00000000-0005-0000-0000-0000E30A0000}"/>
    <cellStyle name="20% - Ênfase2 3 2 4 2 2" xfId="8452" xr:uid="{00000000-0005-0000-0000-0000E40A0000}"/>
    <cellStyle name="20% - Ênfase2 3 2 4 2 2 2" xfId="16506" xr:uid="{00000000-0005-0000-0000-0000E50A0000}"/>
    <cellStyle name="20% - Ênfase2 3 2 4 2 2 2 2" xfId="27980" xr:uid="{00000000-0005-0000-0000-0000E60A0000}"/>
    <cellStyle name="20% - Ênfase2 3 2 4 2 2 3" xfId="34925" xr:uid="{00000000-0005-0000-0000-0000E70A0000}"/>
    <cellStyle name="20% - Ênfase2 3 2 4 2 2 4" xfId="23452" xr:uid="{00000000-0005-0000-0000-0000E80A0000}"/>
    <cellStyle name="20% - Ênfase2 3 2 4 2 2 5" xfId="12083" xr:uid="{00000000-0005-0000-0000-0000E90A0000}"/>
    <cellStyle name="20% - Ênfase2 3 2 4 2 2 6" xfId="43951" xr:uid="{00000000-0005-0000-0000-0000EA0A0000}"/>
    <cellStyle name="20% - Ênfase2 3 2 4 2 3" xfId="14266" xr:uid="{00000000-0005-0000-0000-0000EB0A0000}"/>
    <cellStyle name="20% - Ênfase2 3 2 4 2 3 2" xfId="25741" xr:uid="{00000000-0005-0000-0000-0000EC0A0000}"/>
    <cellStyle name="20% - Ênfase2 3 2 4 2 3 3" xfId="42230" xr:uid="{00000000-0005-0000-0000-0000ED0A0000}"/>
    <cellStyle name="20% - Ênfase2 3 2 4 2 4" xfId="32840" xr:uid="{00000000-0005-0000-0000-0000EE0A0000}"/>
    <cellStyle name="20% - Ênfase2 3 2 4 2 5" xfId="37997" xr:uid="{00000000-0005-0000-0000-0000EF0A0000}"/>
    <cellStyle name="20% - Ênfase2 3 2 4 2 6" xfId="21367" xr:uid="{00000000-0005-0000-0000-0000F00A0000}"/>
    <cellStyle name="20% - Ênfase2 3 2 4 2 7" xfId="10362" xr:uid="{00000000-0005-0000-0000-0000F10A0000}"/>
    <cellStyle name="20% - Ênfase2 3 2 4 2 8" xfId="40355" xr:uid="{00000000-0005-0000-0000-0000F20A0000}"/>
    <cellStyle name="20% - Ênfase2 3 2 4 3" xfId="7428" xr:uid="{00000000-0005-0000-0000-0000F30A0000}"/>
    <cellStyle name="20% - Ênfase2 3 2 4 3 2" xfId="15482" xr:uid="{00000000-0005-0000-0000-0000F40A0000}"/>
    <cellStyle name="20% - Ênfase2 3 2 4 3 2 2" xfId="26956" xr:uid="{00000000-0005-0000-0000-0000F50A0000}"/>
    <cellStyle name="20% - Ênfase2 3 2 4 3 3" xfId="31816" xr:uid="{00000000-0005-0000-0000-0000F60A0000}"/>
    <cellStyle name="20% - Ênfase2 3 2 4 3 4" xfId="20343" xr:uid="{00000000-0005-0000-0000-0000F70A0000}"/>
    <cellStyle name="20% - Ênfase2 3 2 4 3 5" xfId="11318" xr:uid="{00000000-0005-0000-0000-0000F80A0000}"/>
    <cellStyle name="20% - Ênfase2 3 2 4 3 6" xfId="43186" xr:uid="{00000000-0005-0000-0000-0000F90A0000}"/>
    <cellStyle name="20% - Ênfase2 3 2 4 4" xfId="13241" xr:uid="{00000000-0005-0000-0000-0000FA0A0000}"/>
    <cellStyle name="20% - Ênfase2 3 2 4 4 2" xfId="33901" xr:uid="{00000000-0005-0000-0000-0000FB0A0000}"/>
    <cellStyle name="20% - Ênfase2 3 2 4 4 3" xfId="22428" xr:uid="{00000000-0005-0000-0000-0000FC0A0000}"/>
    <cellStyle name="20% - Ênfase2 3 2 4 4 4" xfId="41465" xr:uid="{00000000-0005-0000-0000-0000FD0A0000}"/>
    <cellStyle name="20% - Ênfase2 3 2 4 5" xfId="24717" xr:uid="{00000000-0005-0000-0000-0000FE0A0000}"/>
    <cellStyle name="20% - Ênfase2 3 2 4 6" xfId="30601" xr:uid="{00000000-0005-0000-0000-0000FF0A0000}"/>
    <cellStyle name="20% - Ênfase2 3 2 4 7" xfId="36973" xr:uid="{00000000-0005-0000-0000-0000000B0000}"/>
    <cellStyle name="20% - Ênfase2 3 2 4 8" xfId="19128" xr:uid="{00000000-0005-0000-0000-0000010B0000}"/>
    <cellStyle name="20% - Ênfase2 3 2 4 9" xfId="9597" xr:uid="{00000000-0005-0000-0000-0000020B0000}"/>
    <cellStyle name="20% - Ênfase2 3 2 5" xfId="4002" xr:uid="{00000000-0005-0000-0000-0000030B0000}"/>
    <cellStyle name="20% - Ênfase2 3 2 5 10" xfId="39236" xr:uid="{00000000-0005-0000-0000-0000040B0000}"/>
    <cellStyle name="20% - Ênfase2 3 2 5 2" xfId="5493" xr:uid="{00000000-0005-0000-0000-0000050B0000}"/>
    <cellStyle name="20% - Ênfase2 3 2 5 2 2" xfId="8031" xr:uid="{00000000-0005-0000-0000-0000060B0000}"/>
    <cellStyle name="20% - Ênfase2 3 2 5 2 2 2" xfId="16085" xr:uid="{00000000-0005-0000-0000-0000070B0000}"/>
    <cellStyle name="20% - Ênfase2 3 2 5 2 2 2 2" xfId="27559" xr:uid="{00000000-0005-0000-0000-0000080B0000}"/>
    <cellStyle name="20% - Ênfase2 3 2 5 2 2 3" xfId="34504" xr:uid="{00000000-0005-0000-0000-0000090B0000}"/>
    <cellStyle name="20% - Ênfase2 3 2 5 2 2 4" xfId="23031" xr:uid="{00000000-0005-0000-0000-00000A0B0000}"/>
    <cellStyle name="20% - Ênfase2 3 2 5 2 2 5" xfId="11729" xr:uid="{00000000-0005-0000-0000-00000B0B0000}"/>
    <cellStyle name="20% - Ênfase2 3 2 5 2 2 6" xfId="43597" xr:uid="{00000000-0005-0000-0000-00000C0B0000}"/>
    <cellStyle name="20% - Ênfase2 3 2 5 2 3" xfId="13845" xr:uid="{00000000-0005-0000-0000-00000D0B0000}"/>
    <cellStyle name="20% - Ênfase2 3 2 5 2 3 2" xfId="25320" xr:uid="{00000000-0005-0000-0000-00000E0B0000}"/>
    <cellStyle name="20% - Ênfase2 3 2 5 2 3 3" xfId="41876" xr:uid="{00000000-0005-0000-0000-00000F0B0000}"/>
    <cellStyle name="20% - Ênfase2 3 2 5 2 4" xfId="32419" xr:uid="{00000000-0005-0000-0000-0000100B0000}"/>
    <cellStyle name="20% - Ênfase2 3 2 5 2 5" xfId="37576" xr:uid="{00000000-0005-0000-0000-0000110B0000}"/>
    <cellStyle name="20% - Ênfase2 3 2 5 2 6" xfId="20946" xr:uid="{00000000-0005-0000-0000-0000120B0000}"/>
    <cellStyle name="20% - Ênfase2 3 2 5 2 7" xfId="10008" xr:uid="{00000000-0005-0000-0000-0000130B0000}"/>
    <cellStyle name="20% - Ênfase2 3 2 5 2 8" xfId="40001" xr:uid="{00000000-0005-0000-0000-0000140B0000}"/>
    <cellStyle name="20% - Ênfase2 3 2 5 3" xfId="7007" xr:uid="{00000000-0005-0000-0000-0000150B0000}"/>
    <cellStyle name="20% - Ênfase2 3 2 5 3 2" xfId="15061" xr:uid="{00000000-0005-0000-0000-0000160B0000}"/>
    <cellStyle name="20% - Ênfase2 3 2 5 3 2 2" xfId="26535" xr:uid="{00000000-0005-0000-0000-0000170B0000}"/>
    <cellStyle name="20% - Ênfase2 3 2 5 3 3" xfId="31395" xr:uid="{00000000-0005-0000-0000-0000180B0000}"/>
    <cellStyle name="20% - Ênfase2 3 2 5 3 4" xfId="19922" xr:uid="{00000000-0005-0000-0000-0000190B0000}"/>
    <cellStyle name="20% - Ênfase2 3 2 5 3 5" xfId="10964" xr:uid="{00000000-0005-0000-0000-00001A0B0000}"/>
    <cellStyle name="20% - Ênfase2 3 2 5 3 6" xfId="42832" xr:uid="{00000000-0005-0000-0000-00001B0B0000}"/>
    <cellStyle name="20% - Ênfase2 3 2 5 4" xfId="12848" xr:uid="{00000000-0005-0000-0000-00001C0B0000}"/>
    <cellStyle name="20% - Ênfase2 3 2 5 4 2" xfId="33547" xr:uid="{00000000-0005-0000-0000-00001D0B0000}"/>
    <cellStyle name="20% - Ênfase2 3 2 5 4 3" xfId="22074" xr:uid="{00000000-0005-0000-0000-00001E0B0000}"/>
    <cellStyle name="20% - Ênfase2 3 2 5 4 4" xfId="41044" xr:uid="{00000000-0005-0000-0000-00001F0B0000}"/>
    <cellStyle name="20% - Ênfase2 3 2 5 5" xfId="24325" xr:uid="{00000000-0005-0000-0000-0000200B0000}"/>
    <cellStyle name="20% - Ênfase2 3 2 5 6" xfId="30247" xr:uid="{00000000-0005-0000-0000-0000210B0000}"/>
    <cellStyle name="20% - Ênfase2 3 2 5 7" xfId="36619" xr:uid="{00000000-0005-0000-0000-0000220B0000}"/>
    <cellStyle name="20% - Ênfase2 3 2 5 8" xfId="18774" xr:uid="{00000000-0005-0000-0000-0000230B0000}"/>
    <cellStyle name="20% - Ênfase2 3 2 5 9" xfId="9243" xr:uid="{00000000-0005-0000-0000-0000240B0000}"/>
    <cellStyle name="20% - Ênfase2 3 2 6" xfId="3764" xr:uid="{00000000-0005-0000-0000-0000250B0000}"/>
    <cellStyle name="20% - Ênfase2 3 2 6 10" xfId="39138" xr:uid="{00000000-0005-0000-0000-0000260B0000}"/>
    <cellStyle name="20% - Ênfase2 3 2 6 2" xfId="5308" xr:uid="{00000000-0005-0000-0000-0000270B0000}"/>
    <cellStyle name="20% - Ênfase2 3 2 6 2 2" xfId="7846" xr:uid="{00000000-0005-0000-0000-0000280B0000}"/>
    <cellStyle name="20% - Ênfase2 3 2 6 2 2 2" xfId="15900" xr:uid="{00000000-0005-0000-0000-0000290B0000}"/>
    <cellStyle name="20% - Ênfase2 3 2 6 2 2 2 2" xfId="27374" xr:uid="{00000000-0005-0000-0000-00002A0B0000}"/>
    <cellStyle name="20% - Ênfase2 3 2 6 2 2 3" xfId="34319" xr:uid="{00000000-0005-0000-0000-00002B0B0000}"/>
    <cellStyle name="20% - Ênfase2 3 2 6 2 2 4" xfId="22846" xr:uid="{00000000-0005-0000-0000-00002C0B0000}"/>
    <cellStyle name="20% - Ênfase2 3 2 6 2 2 5" xfId="11631" xr:uid="{00000000-0005-0000-0000-00002D0B0000}"/>
    <cellStyle name="20% - Ênfase2 3 2 6 2 2 6" xfId="43499" xr:uid="{00000000-0005-0000-0000-00002E0B0000}"/>
    <cellStyle name="20% - Ênfase2 3 2 6 2 3" xfId="13660" xr:uid="{00000000-0005-0000-0000-00002F0B0000}"/>
    <cellStyle name="20% - Ênfase2 3 2 6 2 3 2" xfId="25135" xr:uid="{00000000-0005-0000-0000-0000300B0000}"/>
    <cellStyle name="20% - Ênfase2 3 2 6 2 3 3" xfId="41778" xr:uid="{00000000-0005-0000-0000-0000310B0000}"/>
    <cellStyle name="20% - Ênfase2 3 2 6 2 4" xfId="32234" xr:uid="{00000000-0005-0000-0000-0000320B0000}"/>
    <cellStyle name="20% - Ênfase2 3 2 6 2 5" xfId="37391" xr:uid="{00000000-0005-0000-0000-0000330B0000}"/>
    <cellStyle name="20% - Ênfase2 3 2 6 2 6" xfId="20761" xr:uid="{00000000-0005-0000-0000-0000340B0000}"/>
    <cellStyle name="20% - Ênfase2 3 2 6 2 7" xfId="9910" xr:uid="{00000000-0005-0000-0000-0000350B0000}"/>
    <cellStyle name="20% - Ênfase2 3 2 6 2 8" xfId="39903" xr:uid="{00000000-0005-0000-0000-0000360B0000}"/>
    <cellStyle name="20% - Ênfase2 3 2 6 3" xfId="6822" xr:uid="{00000000-0005-0000-0000-0000370B0000}"/>
    <cellStyle name="20% - Ênfase2 3 2 6 3 2" xfId="14876" xr:uid="{00000000-0005-0000-0000-0000380B0000}"/>
    <cellStyle name="20% - Ênfase2 3 2 6 3 2 2" xfId="26350" xr:uid="{00000000-0005-0000-0000-0000390B0000}"/>
    <cellStyle name="20% - Ênfase2 3 2 6 3 3" xfId="31210" xr:uid="{00000000-0005-0000-0000-00003A0B0000}"/>
    <cellStyle name="20% - Ênfase2 3 2 6 3 4" xfId="19737" xr:uid="{00000000-0005-0000-0000-00003B0B0000}"/>
    <cellStyle name="20% - Ênfase2 3 2 6 3 5" xfId="10866" xr:uid="{00000000-0005-0000-0000-00003C0B0000}"/>
    <cellStyle name="20% - Ênfase2 3 2 6 3 6" xfId="42734" xr:uid="{00000000-0005-0000-0000-00003D0B0000}"/>
    <cellStyle name="20% - Ênfase2 3 2 6 4" xfId="12744" xr:uid="{00000000-0005-0000-0000-00003E0B0000}"/>
    <cellStyle name="20% - Ênfase2 3 2 6 4 2" xfId="33449" xr:uid="{00000000-0005-0000-0000-00003F0B0000}"/>
    <cellStyle name="20% - Ênfase2 3 2 6 4 3" xfId="21976" xr:uid="{00000000-0005-0000-0000-0000400B0000}"/>
    <cellStyle name="20% - Ênfase2 3 2 6 4 4" xfId="40859" xr:uid="{00000000-0005-0000-0000-0000410B0000}"/>
    <cellStyle name="20% - Ênfase2 3 2 6 5" xfId="24220" xr:uid="{00000000-0005-0000-0000-0000420B0000}"/>
    <cellStyle name="20% - Ênfase2 3 2 6 6" xfId="30149" xr:uid="{00000000-0005-0000-0000-0000430B0000}"/>
    <cellStyle name="20% - Ênfase2 3 2 6 7" xfId="36521" xr:uid="{00000000-0005-0000-0000-0000440B0000}"/>
    <cellStyle name="20% - Ênfase2 3 2 6 8" xfId="18676" xr:uid="{00000000-0005-0000-0000-0000450B0000}"/>
    <cellStyle name="20% - Ênfase2 3 2 6 9" xfId="9145" xr:uid="{00000000-0005-0000-0000-0000460B0000}"/>
    <cellStyle name="20% - Ênfase2 3 3" xfId="2267" xr:uid="{00000000-0005-0000-0000-0000470B0000}"/>
    <cellStyle name="20% - Ênfase2 3 3 10" xfId="18500" xr:uid="{00000000-0005-0000-0000-0000480B0000}"/>
    <cellStyle name="20% - Ênfase2 3 3 11" xfId="8969" xr:uid="{00000000-0005-0000-0000-0000490B0000}"/>
    <cellStyle name="20% - Ênfase2 3 3 12" xfId="38962" xr:uid="{00000000-0005-0000-0000-00004A0B0000}"/>
    <cellStyle name="20% - Ênfase2 3 3 2" xfId="4098" xr:uid="{00000000-0005-0000-0000-00004B0B0000}"/>
    <cellStyle name="20% - Ênfase2 3 3 3" xfId="6051" xr:uid="{00000000-0005-0000-0000-00004C0B0000}"/>
    <cellStyle name="20% - Ênfase2 3 3 3 2" xfId="8589" xr:uid="{00000000-0005-0000-0000-00004D0B0000}"/>
    <cellStyle name="20% - Ênfase2 3 3 3 2 2" xfId="16643" xr:uid="{00000000-0005-0000-0000-00004E0B0000}"/>
    <cellStyle name="20% - Ênfase2 3 3 3 2 2 2" xfId="28117" xr:uid="{00000000-0005-0000-0000-00004F0B0000}"/>
    <cellStyle name="20% - Ênfase2 3 3 3 2 3" xfId="32977" xr:uid="{00000000-0005-0000-0000-0000500B0000}"/>
    <cellStyle name="20% - Ênfase2 3 3 3 2 4" xfId="21504" xr:uid="{00000000-0005-0000-0000-0000510B0000}"/>
    <cellStyle name="20% - Ênfase2 3 3 3 2 5" xfId="12220" xr:uid="{00000000-0005-0000-0000-0000520B0000}"/>
    <cellStyle name="20% - Ênfase2 3 3 3 2 6" xfId="44088" xr:uid="{00000000-0005-0000-0000-0000530B0000}"/>
    <cellStyle name="20% - Ênfase2 3 3 3 3" xfId="14403" xr:uid="{00000000-0005-0000-0000-0000540B0000}"/>
    <cellStyle name="20% - Ênfase2 3 3 3 3 2" xfId="35062" xr:uid="{00000000-0005-0000-0000-0000550B0000}"/>
    <cellStyle name="20% - Ênfase2 3 3 3 3 3" xfId="23589" xr:uid="{00000000-0005-0000-0000-0000560B0000}"/>
    <cellStyle name="20% - Ênfase2 3 3 3 3 4" xfId="42367" xr:uid="{00000000-0005-0000-0000-0000570B0000}"/>
    <cellStyle name="20% - Ênfase2 3 3 3 4" xfId="25878" xr:uid="{00000000-0005-0000-0000-0000580B0000}"/>
    <cellStyle name="20% - Ênfase2 3 3 3 5" xfId="30738" xr:uid="{00000000-0005-0000-0000-0000590B0000}"/>
    <cellStyle name="20% - Ênfase2 3 3 3 6" xfId="38134" xr:uid="{00000000-0005-0000-0000-00005A0B0000}"/>
    <cellStyle name="20% - Ênfase2 3 3 3 7" xfId="19265" xr:uid="{00000000-0005-0000-0000-00005B0B0000}"/>
    <cellStyle name="20% - Ênfase2 3 3 3 8" xfId="10499" xr:uid="{00000000-0005-0000-0000-00005C0B0000}"/>
    <cellStyle name="20% - Ênfase2 3 3 3 9" xfId="40492" xr:uid="{00000000-0005-0000-0000-00005D0B0000}"/>
    <cellStyle name="20% - Ênfase2 3 3 4" xfId="4917" xr:uid="{00000000-0005-0000-0000-00005E0B0000}"/>
    <cellStyle name="20% - Ênfase2 3 3 4 2" xfId="7565" xr:uid="{00000000-0005-0000-0000-00005F0B0000}"/>
    <cellStyle name="20% - Ênfase2 3 3 4 2 2" xfId="15619" xr:uid="{00000000-0005-0000-0000-0000600B0000}"/>
    <cellStyle name="20% - Ênfase2 3 3 4 2 2 2" xfId="27093" xr:uid="{00000000-0005-0000-0000-0000610B0000}"/>
    <cellStyle name="20% - Ênfase2 3 3 4 2 3" xfId="34038" xr:uid="{00000000-0005-0000-0000-0000620B0000}"/>
    <cellStyle name="20% - Ênfase2 3 3 4 2 4" xfId="22565" xr:uid="{00000000-0005-0000-0000-0000630B0000}"/>
    <cellStyle name="20% - Ênfase2 3 3 4 2 5" xfId="11455" xr:uid="{00000000-0005-0000-0000-0000640B0000}"/>
    <cellStyle name="20% - Ênfase2 3 3 4 2 6" xfId="43323" xr:uid="{00000000-0005-0000-0000-0000650B0000}"/>
    <cellStyle name="20% - Ênfase2 3 3 4 3" xfId="13378" xr:uid="{00000000-0005-0000-0000-0000660B0000}"/>
    <cellStyle name="20% - Ênfase2 3 3 4 3 2" xfId="24854" xr:uid="{00000000-0005-0000-0000-0000670B0000}"/>
    <cellStyle name="20% - Ênfase2 3 3 4 3 3" xfId="41602" xr:uid="{00000000-0005-0000-0000-0000680B0000}"/>
    <cellStyle name="20% - Ênfase2 3 3 4 4" xfId="31953" xr:uid="{00000000-0005-0000-0000-0000690B0000}"/>
    <cellStyle name="20% - Ênfase2 3 3 4 5" xfId="37110" xr:uid="{00000000-0005-0000-0000-00006A0B0000}"/>
    <cellStyle name="20% - Ênfase2 3 3 4 6" xfId="20480" xr:uid="{00000000-0005-0000-0000-00006B0B0000}"/>
    <cellStyle name="20% - Ênfase2 3 3 4 7" xfId="9734" xr:uid="{00000000-0005-0000-0000-00006C0B0000}"/>
    <cellStyle name="20% - Ênfase2 3 3 4 8" xfId="39727" xr:uid="{00000000-0005-0000-0000-00006D0B0000}"/>
    <cellStyle name="20% - Ênfase2 3 3 5" xfId="6541" xr:uid="{00000000-0005-0000-0000-00006E0B0000}"/>
    <cellStyle name="20% - Ênfase2 3 3 5 2" xfId="14700" xr:uid="{00000000-0005-0000-0000-00006F0B0000}"/>
    <cellStyle name="20% - Ênfase2 3 3 5 2 2" xfId="26174" xr:uid="{00000000-0005-0000-0000-0000700B0000}"/>
    <cellStyle name="20% - Ênfase2 3 3 5 3" xfId="31034" xr:uid="{00000000-0005-0000-0000-0000710B0000}"/>
    <cellStyle name="20% - Ênfase2 3 3 5 4" xfId="19561" xr:uid="{00000000-0005-0000-0000-0000720B0000}"/>
    <cellStyle name="20% - Ênfase2 3 3 5 5" xfId="10690" xr:uid="{00000000-0005-0000-0000-0000730B0000}"/>
    <cellStyle name="20% - Ênfase2 3 3 5 6" xfId="42558" xr:uid="{00000000-0005-0000-0000-0000740B0000}"/>
    <cellStyle name="20% - Ênfase2 3 3 6" xfId="12413" xr:uid="{00000000-0005-0000-0000-0000750B0000}"/>
    <cellStyle name="20% - Ênfase2 3 3 6 2" xfId="33273" xr:uid="{00000000-0005-0000-0000-0000760B0000}"/>
    <cellStyle name="20% - Ênfase2 3 3 6 3" xfId="21800" xr:uid="{00000000-0005-0000-0000-0000770B0000}"/>
    <cellStyle name="20% - Ênfase2 3 3 6 4" xfId="40683" xr:uid="{00000000-0005-0000-0000-0000780B0000}"/>
    <cellStyle name="20% - Ênfase2 3 3 7" xfId="23890" xr:uid="{00000000-0005-0000-0000-0000790B0000}"/>
    <cellStyle name="20% - Ênfase2 3 3 8" xfId="29973" xr:uid="{00000000-0005-0000-0000-00007A0B0000}"/>
    <cellStyle name="20% - Ênfase2 3 3 9" xfId="36345" xr:uid="{00000000-0005-0000-0000-00007B0B0000}"/>
    <cellStyle name="20% - Ênfase2 3 4" xfId="4099" xr:uid="{00000000-0005-0000-0000-00007C0B0000}"/>
    <cellStyle name="20% - Ênfase2 3 4 10" xfId="39308" xr:uid="{00000000-0005-0000-0000-00007D0B0000}"/>
    <cellStyle name="20% - Ênfase2 3 4 2" xfId="5565" xr:uid="{00000000-0005-0000-0000-00007E0B0000}"/>
    <cellStyle name="20% - Ênfase2 3 4 2 2" xfId="8103" xr:uid="{00000000-0005-0000-0000-00007F0B0000}"/>
    <cellStyle name="20% - Ênfase2 3 4 2 2 2" xfId="16157" xr:uid="{00000000-0005-0000-0000-0000800B0000}"/>
    <cellStyle name="20% - Ênfase2 3 4 2 2 2 2" xfId="27631" xr:uid="{00000000-0005-0000-0000-0000810B0000}"/>
    <cellStyle name="20% - Ênfase2 3 4 2 2 3" xfId="34576" xr:uid="{00000000-0005-0000-0000-0000820B0000}"/>
    <cellStyle name="20% - Ênfase2 3 4 2 2 4" xfId="23103" xr:uid="{00000000-0005-0000-0000-0000830B0000}"/>
    <cellStyle name="20% - Ênfase2 3 4 2 2 5" xfId="11801" xr:uid="{00000000-0005-0000-0000-0000840B0000}"/>
    <cellStyle name="20% - Ênfase2 3 4 2 2 6" xfId="43669" xr:uid="{00000000-0005-0000-0000-0000850B0000}"/>
    <cellStyle name="20% - Ênfase2 3 4 2 3" xfId="13917" xr:uid="{00000000-0005-0000-0000-0000860B0000}"/>
    <cellStyle name="20% - Ênfase2 3 4 2 3 2" xfId="25392" xr:uid="{00000000-0005-0000-0000-0000870B0000}"/>
    <cellStyle name="20% - Ênfase2 3 4 2 3 3" xfId="41948" xr:uid="{00000000-0005-0000-0000-0000880B0000}"/>
    <cellStyle name="20% - Ênfase2 3 4 2 4" xfId="32491" xr:uid="{00000000-0005-0000-0000-0000890B0000}"/>
    <cellStyle name="20% - Ênfase2 3 4 2 5" xfId="37648" xr:uid="{00000000-0005-0000-0000-00008A0B0000}"/>
    <cellStyle name="20% - Ênfase2 3 4 2 6" xfId="21018" xr:uid="{00000000-0005-0000-0000-00008B0B0000}"/>
    <cellStyle name="20% - Ênfase2 3 4 2 7" xfId="10080" xr:uid="{00000000-0005-0000-0000-00008C0B0000}"/>
    <cellStyle name="20% - Ênfase2 3 4 2 8" xfId="40073" xr:uid="{00000000-0005-0000-0000-00008D0B0000}"/>
    <cellStyle name="20% - Ênfase2 3 4 3" xfId="7079" xr:uid="{00000000-0005-0000-0000-00008E0B0000}"/>
    <cellStyle name="20% - Ênfase2 3 4 3 2" xfId="15133" xr:uid="{00000000-0005-0000-0000-00008F0B0000}"/>
    <cellStyle name="20% - Ênfase2 3 4 3 2 2" xfId="26607" xr:uid="{00000000-0005-0000-0000-0000900B0000}"/>
    <cellStyle name="20% - Ênfase2 3 4 3 3" xfId="31467" xr:uid="{00000000-0005-0000-0000-0000910B0000}"/>
    <cellStyle name="20% - Ênfase2 3 4 3 4" xfId="19994" xr:uid="{00000000-0005-0000-0000-0000920B0000}"/>
    <cellStyle name="20% - Ênfase2 3 4 3 5" xfId="11036" xr:uid="{00000000-0005-0000-0000-0000930B0000}"/>
    <cellStyle name="20% - Ênfase2 3 4 3 6" xfId="42904" xr:uid="{00000000-0005-0000-0000-0000940B0000}"/>
    <cellStyle name="20% - Ênfase2 3 4 4" xfId="12922" xr:uid="{00000000-0005-0000-0000-0000950B0000}"/>
    <cellStyle name="20% - Ênfase2 3 4 4 2" xfId="33619" xr:uid="{00000000-0005-0000-0000-0000960B0000}"/>
    <cellStyle name="20% - Ênfase2 3 4 4 3" xfId="22146" xr:uid="{00000000-0005-0000-0000-0000970B0000}"/>
    <cellStyle name="20% - Ênfase2 3 4 4 4" xfId="41116" xr:uid="{00000000-0005-0000-0000-0000980B0000}"/>
    <cellStyle name="20% - Ênfase2 3 4 5" xfId="24398" xr:uid="{00000000-0005-0000-0000-0000990B0000}"/>
    <cellStyle name="20% - Ênfase2 3 4 6" xfId="30319" xr:uid="{00000000-0005-0000-0000-00009A0B0000}"/>
    <cellStyle name="20% - Ênfase2 3 4 7" xfId="36691" xr:uid="{00000000-0005-0000-0000-00009B0B0000}"/>
    <cellStyle name="20% - Ênfase2 3 4 8" xfId="18846" xr:uid="{00000000-0005-0000-0000-00009C0B0000}"/>
    <cellStyle name="20% - Ênfase2 3 4 9" xfId="9315" xr:uid="{00000000-0005-0000-0000-00009D0B0000}"/>
    <cellStyle name="20% - Ênfase2 4" xfId="91" xr:uid="{00000000-0005-0000-0000-00009E0B0000}"/>
    <cellStyle name="20% - Ênfase2 4 2" xfId="92" xr:uid="{00000000-0005-0000-0000-00009F0B0000}"/>
    <cellStyle name="20% - Ênfase2 4 3" xfId="2268" xr:uid="{00000000-0005-0000-0000-0000A00B0000}"/>
    <cellStyle name="20% - Ênfase2 4 3 10" xfId="18501" xr:uid="{00000000-0005-0000-0000-0000A10B0000}"/>
    <cellStyle name="20% - Ênfase2 4 3 11" xfId="8970" xr:uid="{00000000-0005-0000-0000-0000A20B0000}"/>
    <cellStyle name="20% - Ênfase2 4 3 12" xfId="38963" xr:uid="{00000000-0005-0000-0000-0000A30B0000}"/>
    <cellStyle name="20% - Ênfase2 4 3 2" xfId="4100" xr:uid="{00000000-0005-0000-0000-0000A40B0000}"/>
    <cellStyle name="20% - Ênfase2 4 3 3" xfId="6052" xr:uid="{00000000-0005-0000-0000-0000A50B0000}"/>
    <cellStyle name="20% - Ênfase2 4 3 3 2" xfId="8590" xr:uid="{00000000-0005-0000-0000-0000A60B0000}"/>
    <cellStyle name="20% - Ênfase2 4 3 3 2 2" xfId="16644" xr:uid="{00000000-0005-0000-0000-0000A70B0000}"/>
    <cellStyle name="20% - Ênfase2 4 3 3 2 2 2" xfId="28118" xr:uid="{00000000-0005-0000-0000-0000A80B0000}"/>
    <cellStyle name="20% - Ênfase2 4 3 3 2 3" xfId="32978" xr:uid="{00000000-0005-0000-0000-0000A90B0000}"/>
    <cellStyle name="20% - Ênfase2 4 3 3 2 4" xfId="21505" xr:uid="{00000000-0005-0000-0000-0000AA0B0000}"/>
    <cellStyle name="20% - Ênfase2 4 3 3 2 5" xfId="12221" xr:uid="{00000000-0005-0000-0000-0000AB0B0000}"/>
    <cellStyle name="20% - Ênfase2 4 3 3 2 6" xfId="44089" xr:uid="{00000000-0005-0000-0000-0000AC0B0000}"/>
    <cellStyle name="20% - Ênfase2 4 3 3 3" xfId="14404" xr:uid="{00000000-0005-0000-0000-0000AD0B0000}"/>
    <cellStyle name="20% - Ênfase2 4 3 3 3 2" xfId="35063" xr:uid="{00000000-0005-0000-0000-0000AE0B0000}"/>
    <cellStyle name="20% - Ênfase2 4 3 3 3 3" xfId="23590" xr:uid="{00000000-0005-0000-0000-0000AF0B0000}"/>
    <cellStyle name="20% - Ênfase2 4 3 3 3 4" xfId="42368" xr:uid="{00000000-0005-0000-0000-0000B00B0000}"/>
    <cellStyle name="20% - Ênfase2 4 3 3 4" xfId="25879" xr:uid="{00000000-0005-0000-0000-0000B10B0000}"/>
    <cellStyle name="20% - Ênfase2 4 3 3 5" xfId="30739" xr:uid="{00000000-0005-0000-0000-0000B20B0000}"/>
    <cellStyle name="20% - Ênfase2 4 3 3 6" xfId="38135" xr:uid="{00000000-0005-0000-0000-0000B30B0000}"/>
    <cellStyle name="20% - Ênfase2 4 3 3 7" xfId="19266" xr:uid="{00000000-0005-0000-0000-0000B40B0000}"/>
    <cellStyle name="20% - Ênfase2 4 3 3 8" xfId="10500" xr:uid="{00000000-0005-0000-0000-0000B50B0000}"/>
    <cellStyle name="20% - Ênfase2 4 3 3 9" xfId="40493" xr:uid="{00000000-0005-0000-0000-0000B60B0000}"/>
    <cellStyle name="20% - Ênfase2 4 3 4" xfId="4918" xr:uid="{00000000-0005-0000-0000-0000B70B0000}"/>
    <cellStyle name="20% - Ênfase2 4 3 4 2" xfId="7566" xr:uid="{00000000-0005-0000-0000-0000B80B0000}"/>
    <cellStyle name="20% - Ênfase2 4 3 4 2 2" xfId="15620" xr:uid="{00000000-0005-0000-0000-0000B90B0000}"/>
    <cellStyle name="20% - Ênfase2 4 3 4 2 2 2" xfId="27094" xr:uid="{00000000-0005-0000-0000-0000BA0B0000}"/>
    <cellStyle name="20% - Ênfase2 4 3 4 2 3" xfId="34039" xr:uid="{00000000-0005-0000-0000-0000BB0B0000}"/>
    <cellStyle name="20% - Ênfase2 4 3 4 2 4" xfId="22566" xr:uid="{00000000-0005-0000-0000-0000BC0B0000}"/>
    <cellStyle name="20% - Ênfase2 4 3 4 2 5" xfId="11456" xr:uid="{00000000-0005-0000-0000-0000BD0B0000}"/>
    <cellStyle name="20% - Ênfase2 4 3 4 2 6" xfId="43324" xr:uid="{00000000-0005-0000-0000-0000BE0B0000}"/>
    <cellStyle name="20% - Ênfase2 4 3 4 3" xfId="13379" xr:uid="{00000000-0005-0000-0000-0000BF0B0000}"/>
    <cellStyle name="20% - Ênfase2 4 3 4 3 2" xfId="24855" xr:uid="{00000000-0005-0000-0000-0000C00B0000}"/>
    <cellStyle name="20% - Ênfase2 4 3 4 3 3" xfId="41603" xr:uid="{00000000-0005-0000-0000-0000C10B0000}"/>
    <cellStyle name="20% - Ênfase2 4 3 4 4" xfId="31954" xr:uid="{00000000-0005-0000-0000-0000C20B0000}"/>
    <cellStyle name="20% - Ênfase2 4 3 4 5" xfId="37111" xr:uid="{00000000-0005-0000-0000-0000C30B0000}"/>
    <cellStyle name="20% - Ênfase2 4 3 4 6" xfId="20481" xr:uid="{00000000-0005-0000-0000-0000C40B0000}"/>
    <cellStyle name="20% - Ênfase2 4 3 4 7" xfId="9735" xr:uid="{00000000-0005-0000-0000-0000C50B0000}"/>
    <cellStyle name="20% - Ênfase2 4 3 4 8" xfId="39728" xr:uid="{00000000-0005-0000-0000-0000C60B0000}"/>
    <cellStyle name="20% - Ênfase2 4 3 5" xfId="6542" xr:uid="{00000000-0005-0000-0000-0000C70B0000}"/>
    <cellStyle name="20% - Ênfase2 4 3 5 2" xfId="14701" xr:uid="{00000000-0005-0000-0000-0000C80B0000}"/>
    <cellStyle name="20% - Ênfase2 4 3 5 2 2" xfId="26175" xr:uid="{00000000-0005-0000-0000-0000C90B0000}"/>
    <cellStyle name="20% - Ênfase2 4 3 5 3" xfId="31035" xr:uid="{00000000-0005-0000-0000-0000CA0B0000}"/>
    <cellStyle name="20% - Ênfase2 4 3 5 4" xfId="19562" xr:uid="{00000000-0005-0000-0000-0000CB0B0000}"/>
    <cellStyle name="20% - Ênfase2 4 3 5 5" xfId="10691" xr:uid="{00000000-0005-0000-0000-0000CC0B0000}"/>
    <cellStyle name="20% - Ênfase2 4 3 5 6" xfId="42559" xr:uid="{00000000-0005-0000-0000-0000CD0B0000}"/>
    <cellStyle name="20% - Ênfase2 4 3 6" xfId="12415" xr:uid="{00000000-0005-0000-0000-0000CE0B0000}"/>
    <cellStyle name="20% - Ênfase2 4 3 6 2" xfId="33274" xr:uid="{00000000-0005-0000-0000-0000CF0B0000}"/>
    <cellStyle name="20% - Ênfase2 4 3 6 3" xfId="21801" xr:uid="{00000000-0005-0000-0000-0000D00B0000}"/>
    <cellStyle name="20% - Ênfase2 4 3 6 4" xfId="40684" xr:uid="{00000000-0005-0000-0000-0000D10B0000}"/>
    <cellStyle name="20% - Ênfase2 4 3 7" xfId="23892" xr:uid="{00000000-0005-0000-0000-0000D20B0000}"/>
    <cellStyle name="20% - Ênfase2 4 3 8" xfId="29974" xr:uid="{00000000-0005-0000-0000-0000D30B0000}"/>
    <cellStyle name="20% - Ênfase2 4 3 9" xfId="36346" xr:uid="{00000000-0005-0000-0000-0000D40B0000}"/>
    <cellStyle name="20% - Ênfase2 4 4" xfId="4101" xr:uid="{00000000-0005-0000-0000-0000D50B0000}"/>
    <cellStyle name="20% - Ênfase2 4 4 10" xfId="39309" xr:uid="{00000000-0005-0000-0000-0000D60B0000}"/>
    <cellStyle name="20% - Ênfase2 4 4 2" xfId="5566" xr:uid="{00000000-0005-0000-0000-0000D70B0000}"/>
    <cellStyle name="20% - Ênfase2 4 4 2 2" xfId="8104" xr:uid="{00000000-0005-0000-0000-0000D80B0000}"/>
    <cellStyle name="20% - Ênfase2 4 4 2 2 2" xfId="16158" xr:uid="{00000000-0005-0000-0000-0000D90B0000}"/>
    <cellStyle name="20% - Ênfase2 4 4 2 2 2 2" xfId="27632" xr:uid="{00000000-0005-0000-0000-0000DA0B0000}"/>
    <cellStyle name="20% - Ênfase2 4 4 2 2 3" xfId="34577" xr:uid="{00000000-0005-0000-0000-0000DB0B0000}"/>
    <cellStyle name="20% - Ênfase2 4 4 2 2 4" xfId="23104" xr:uid="{00000000-0005-0000-0000-0000DC0B0000}"/>
    <cellStyle name="20% - Ênfase2 4 4 2 2 5" xfId="11802" xr:uid="{00000000-0005-0000-0000-0000DD0B0000}"/>
    <cellStyle name="20% - Ênfase2 4 4 2 2 6" xfId="43670" xr:uid="{00000000-0005-0000-0000-0000DE0B0000}"/>
    <cellStyle name="20% - Ênfase2 4 4 2 3" xfId="13918" xr:uid="{00000000-0005-0000-0000-0000DF0B0000}"/>
    <cellStyle name="20% - Ênfase2 4 4 2 3 2" xfId="25393" xr:uid="{00000000-0005-0000-0000-0000E00B0000}"/>
    <cellStyle name="20% - Ênfase2 4 4 2 3 3" xfId="41949" xr:uid="{00000000-0005-0000-0000-0000E10B0000}"/>
    <cellStyle name="20% - Ênfase2 4 4 2 4" xfId="32492" xr:uid="{00000000-0005-0000-0000-0000E20B0000}"/>
    <cellStyle name="20% - Ênfase2 4 4 2 5" xfId="37649" xr:uid="{00000000-0005-0000-0000-0000E30B0000}"/>
    <cellStyle name="20% - Ênfase2 4 4 2 6" xfId="21019" xr:uid="{00000000-0005-0000-0000-0000E40B0000}"/>
    <cellStyle name="20% - Ênfase2 4 4 2 7" xfId="10081" xr:uid="{00000000-0005-0000-0000-0000E50B0000}"/>
    <cellStyle name="20% - Ênfase2 4 4 2 8" xfId="40074" xr:uid="{00000000-0005-0000-0000-0000E60B0000}"/>
    <cellStyle name="20% - Ênfase2 4 4 3" xfId="7080" xr:uid="{00000000-0005-0000-0000-0000E70B0000}"/>
    <cellStyle name="20% - Ênfase2 4 4 3 2" xfId="15134" xr:uid="{00000000-0005-0000-0000-0000E80B0000}"/>
    <cellStyle name="20% - Ênfase2 4 4 3 2 2" xfId="26608" xr:uid="{00000000-0005-0000-0000-0000E90B0000}"/>
    <cellStyle name="20% - Ênfase2 4 4 3 3" xfId="31468" xr:uid="{00000000-0005-0000-0000-0000EA0B0000}"/>
    <cellStyle name="20% - Ênfase2 4 4 3 4" xfId="19995" xr:uid="{00000000-0005-0000-0000-0000EB0B0000}"/>
    <cellStyle name="20% - Ênfase2 4 4 3 5" xfId="11037" xr:uid="{00000000-0005-0000-0000-0000EC0B0000}"/>
    <cellStyle name="20% - Ênfase2 4 4 3 6" xfId="42905" xr:uid="{00000000-0005-0000-0000-0000ED0B0000}"/>
    <cellStyle name="20% - Ênfase2 4 4 4" xfId="12923" xr:uid="{00000000-0005-0000-0000-0000EE0B0000}"/>
    <cellStyle name="20% - Ênfase2 4 4 4 2" xfId="33620" xr:uid="{00000000-0005-0000-0000-0000EF0B0000}"/>
    <cellStyle name="20% - Ênfase2 4 4 4 3" xfId="22147" xr:uid="{00000000-0005-0000-0000-0000F00B0000}"/>
    <cellStyle name="20% - Ênfase2 4 4 4 4" xfId="41117" xr:uid="{00000000-0005-0000-0000-0000F10B0000}"/>
    <cellStyle name="20% - Ênfase2 4 4 5" xfId="24400" xr:uid="{00000000-0005-0000-0000-0000F20B0000}"/>
    <cellStyle name="20% - Ênfase2 4 4 6" xfId="30320" xr:uid="{00000000-0005-0000-0000-0000F30B0000}"/>
    <cellStyle name="20% - Ênfase2 4 4 7" xfId="36692" xr:uid="{00000000-0005-0000-0000-0000F40B0000}"/>
    <cellStyle name="20% - Ênfase2 4 4 8" xfId="18847" xr:uid="{00000000-0005-0000-0000-0000F50B0000}"/>
    <cellStyle name="20% - Ênfase2 4 4 9" xfId="9316" xr:uid="{00000000-0005-0000-0000-0000F60B0000}"/>
    <cellStyle name="20% - Ênfase2 5" xfId="93" xr:uid="{00000000-0005-0000-0000-0000F70B0000}"/>
    <cellStyle name="20% - Ênfase2 5 2" xfId="94" xr:uid="{00000000-0005-0000-0000-0000F80B0000}"/>
    <cellStyle name="20% - Ênfase2 5 3" xfId="2269" xr:uid="{00000000-0005-0000-0000-0000F90B0000}"/>
    <cellStyle name="20% - Ênfase2 5 3 10" xfId="18502" xr:uid="{00000000-0005-0000-0000-0000FA0B0000}"/>
    <cellStyle name="20% - Ênfase2 5 3 11" xfId="8971" xr:uid="{00000000-0005-0000-0000-0000FB0B0000}"/>
    <cellStyle name="20% - Ênfase2 5 3 12" xfId="38964" xr:uid="{00000000-0005-0000-0000-0000FC0B0000}"/>
    <cellStyle name="20% - Ênfase2 5 3 2" xfId="4102" xr:uid="{00000000-0005-0000-0000-0000FD0B0000}"/>
    <cellStyle name="20% - Ênfase2 5 3 3" xfId="6053" xr:uid="{00000000-0005-0000-0000-0000FE0B0000}"/>
    <cellStyle name="20% - Ênfase2 5 3 3 2" xfId="8591" xr:uid="{00000000-0005-0000-0000-0000FF0B0000}"/>
    <cellStyle name="20% - Ênfase2 5 3 3 2 2" xfId="16645" xr:uid="{00000000-0005-0000-0000-0000000C0000}"/>
    <cellStyle name="20% - Ênfase2 5 3 3 2 2 2" xfId="28119" xr:uid="{00000000-0005-0000-0000-0000010C0000}"/>
    <cellStyle name="20% - Ênfase2 5 3 3 2 3" xfId="32979" xr:uid="{00000000-0005-0000-0000-0000020C0000}"/>
    <cellStyle name="20% - Ênfase2 5 3 3 2 4" xfId="21506" xr:uid="{00000000-0005-0000-0000-0000030C0000}"/>
    <cellStyle name="20% - Ênfase2 5 3 3 2 5" xfId="12222" xr:uid="{00000000-0005-0000-0000-0000040C0000}"/>
    <cellStyle name="20% - Ênfase2 5 3 3 2 6" xfId="44090" xr:uid="{00000000-0005-0000-0000-0000050C0000}"/>
    <cellStyle name="20% - Ênfase2 5 3 3 3" xfId="14405" xr:uid="{00000000-0005-0000-0000-0000060C0000}"/>
    <cellStyle name="20% - Ênfase2 5 3 3 3 2" xfId="35064" xr:uid="{00000000-0005-0000-0000-0000070C0000}"/>
    <cellStyle name="20% - Ênfase2 5 3 3 3 3" xfId="23591" xr:uid="{00000000-0005-0000-0000-0000080C0000}"/>
    <cellStyle name="20% - Ênfase2 5 3 3 3 4" xfId="42369" xr:uid="{00000000-0005-0000-0000-0000090C0000}"/>
    <cellStyle name="20% - Ênfase2 5 3 3 4" xfId="25880" xr:uid="{00000000-0005-0000-0000-00000A0C0000}"/>
    <cellStyle name="20% - Ênfase2 5 3 3 5" xfId="30740" xr:uid="{00000000-0005-0000-0000-00000B0C0000}"/>
    <cellStyle name="20% - Ênfase2 5 3 3 6" xfId="38136" xr:uid="{00000000-0005-0000-0000-00000C0C0000}"/>
    <cellStyle name="20% - Ênfase2 5 3 3 7" xfId="19267" xr:uid="{00000000-0005-0000-0000-00000D0C0000}"/>
    <cellStyle name="20% - Ênfase2 5 3 3 8" xfId="10501" xr:uid="{00000000-0005-0000-0000-00000E0C0000}"/>
    <cellStyle name="20% - Ênfase2 5 3 3 9" xfId="40494" xr:uid="{00000000-0005-0000-0000-00000F0C0000}"/>
    <cellStyle name="20% - Ênfase2 5 3 4" xfId="4919" xr:uid="{00000000-0005-0000-0000-0000100C0000}"/>
    <cellStyle name="20% - Ênfase2 5 3 4 2" xfId="7567" xr:uid="{00000000-0005-0000-0000-0000110C0000}"/>
    <cellStyle name="20% - Ênfase2 5 3 4 2 2" xfId="15621" xr:uid="{00000000-0005-0000-0000-0000120C0000}"/>
    <cellStyle name="20% - Ênfase2 5 3 4 2 2 2" xfId="27095" xr:uid="{00000000-0005-0000-0000-0000130C0000}"/>
    <cellStyle name="20% - Ênfase2 5 3 4 2 3" xfId="34040" xr:uid="{00000000-0005-0000-0000-0000140C0000}"/>
    <cellStyle name="20% - Ênfase2 5 3 4 2 4" xfId="22567" xr:uid="{00000000-0005-0000-0000-0000150C0000}"/>
    <cellStyle name="20% - Ênfase2 5 3 4 2 5" xfId="11457" xr:uid="{00000000-0005-0000-0000-0000160C0000}"/>
    <cellStyle name="20% - Ênfase2 5 3 4 2 6" xfId="43325" xr:uid="{00000000-0005-0000-0000-0000170C0000}"/>
    <cellStyle name="20% - Ênfase2 5 3 4 3" xfId="13380" xr:uid="{00000000-0005-0000-0000-0000180C0000}"/>
    <cellStyle name="20% - Ênfase2 5 3 4 3 2" xfId="24856" xr:uid="{00000000-0005-0000-0000-0000190C0000}"/>
    <cellStyle name="20% - Ênfase2 5 3 4 3 3" xfId="41604" xr:uid="{00000000-0005-0000-0000-00001A0C0000}"/>
    <cellStyle name="20% - Ênfase2 5 3 4 4" xfId="31955" xr:uid="{00000000-0005-0000-0000-00001B0C0000}"/>
    <cellStyle name="20% - Ênfase2 5 3 4 5" xfId="37112" xr:uid="{00000000-0005-0000-0000-00001C0C0000}"/>
    <cellStyle name="20% - Ênfase2 5 3 4 6" xfId="20482" xr:uid="{00000000-0005-0000-0000-00001D0C0000}"/>
    <cellStyle name="20% - Ênfase2 5 3 4 7" xfId="9736" xr:uid="{00000000-0005-0000-0000-00001E0C0000}"/>
    <cellStyle name="20% - Ênfase2 5 3 4 8" xfId="39729" xr:uid="{00000000-0005-0000-0000-00001F0C0000}"/>
    <cellStyle name="20% - Ênfase2 5 3 5" xfId="6543" xr:uid="{00000000-0005-0000-0000-0000200C0000}"/>
    <cellStyle name="20% - Ênfase2 5 3 5 2" xfId="14702" xr:uid="{00000000-0005-0000-0000-0000210C0000}"/>
    <cellStyle name="20% - Ênfase2 5 3 5 2 2" xfId="26176" xr:uid="{00000000-0005-0000-0000-0000220C0000}"/>
    <cellStyle name="20% - Ênfase2 5 3 5 3" xfId="31036" xr:uid="{00000000-0005-0000-0000-0000230C0000}"/>
    <cellStyle name="20% - Ênfase2 5 3 5 4" xfId="19563" xr:uid="{00000000-0005-0000-0000-0000240C0000}"/>
    <cellStyle name="20% - Ênfase2 5 3 5 5" xfId="10692" xr:uid="{00000000-0005-0000-0000-0000250C0000}"/>
    <cellStyle name="20% - Ênfase2 5 3 5 6" xfId="42560" xr:uid="{00000000-0005-0000-0000-0000260C0000}"/>
    <cellStyle name="20% - Ênfase2 5 3 6" xfId="12416" xr:uid="{00000000-0005-0000-0000-0000270C0000}"/>
    <cellStyle name="20% - Ênfase2 5 3 6 2" xfId="33275" xr:uid="{00000000-0005-0000-0000-0000280C0000}"/>
    <cellStyle name="20% - Ênfase2 5 3 6 3" xfId="21802" xr:uid="{00000000-0005-0000-0000-0000290C0000}"/>
    <cellStyle name="20% - Ênfase2 5 3 6 4" xfId="40685" xr:uid="{00000000-0005-0000-0000-00002A0C0000}"/>
    <cellStyle name="20% - Ênfase2 5 3 7" xfId="23894" xr:uid="{00000000-0005-0000-0000-00002B0C0000}"/>
    <cellStyle name="20% - Ênfase2 5 3 8" xfId="29975" xr:uid="{00000000-0005-0000-0000-00002C0C0000}"/>
    <cellStyle name="20% - Ênfase2 5 3 9" xfId="36347" xr:uid="{00000000-0005-0000-0000-00002D0C0000}"/>
    <cellStyle name="20% - Ênfase2 5 4" xfId="4103" xr:uid="{00000000-0005-0000-0000-00002E0C0000}"/>
    <cellStyle name="20% - Ênfase2 5 4 10" xfId="39310" xr:uid="{00000000-0005-0000-0000-00002F0C0000}"/>
    <cellStyle name="20% - Ênfase2 5 4 2" xfId="5567" xr:uid="{00000000-0005-0000-0000-0000300C0000}"/>
    <cellStyle name="20% - Ênfase2 5 4 2 2" xfId="8105" xr:uid="{00000000-0005-0000-0000-0000310C0000}"/>
    <cellStyle name="20% - Ênfase2 5 4 2 2 2" xfId="16159" xr:uid="{00000000-0005-0000-0000-0000320C0000}"/>
    <cellStyle name="20% - Ênfase2 5 4 2 2 2 2" xfId="27633" xr:uid="{00000000-0005-0000-0000-0000330C0000}"/>
    <cellStyle name="20% - Ênfase2 5 4 2 2 3" xfId="34578" xr:uid="{00000000-0005-0000-0000-0000340C0000}"/>
    <cellStyle name="20% - Ênfase2 5 4 2 2 4" xfId="23105" xr:uid="{00000000-0005-0000-0000-0000350C0000}"/>
    <cellStyle name="20% - Ênfase2 5 4 2 2 5" xfId="11803" xr:uid="{00000000-0005-0000-0000-0000360C0000}"/>
    <cellStyle name="20% - Ênfase2 5 4 2 2 6" xfId="43671" xr:uid="{00000000-0005-0000-0000-0000370C0000}"/>
    <cellStyle name="20% - Ênfase2 5 4 2 3" xfId="13919" xr:uid="{00000000-0005-0000-0000-0000380C0000}"/>
    <cellStyle name="20% - Ênfase2 5 4 2 3 2" xfId="25394" xr:uid="{00000000-0005-0000-0000-0000390C0000}"/>
    <cellStyle name="20% - Ênfase2 5 4 2 3 3" xfId="41950" xr:uid="{00000000-0005-0000-0000-00003A0C0000}"/>
    <cellStyle name="20% - Ênfase2 5 4 2 4" xfId="32493" xr:uid="{00000000-0005-0000-0000-00003B0C0000}"/>
    <cellStyle name="20% - Ênfase2 5 4 2 5" xfId="37650" xr:uid="{00000000-0005-0000-0000-00003C0C0000}"/>
    <cellStyle name="20% - Ênfase2 5 4 2 6" xfId="21020" xr:uid="{00000000-0005-0000-0000-00003D0C0000}"/>
    <cellStyle name="20% - Ênfase2 5 4 2 7" xfId="10082" xr:uid="{00000000-0005-0000-0000-00003E0C0000}"/>
    <cellStyle name="20% - Ênfase2 5 4 2 8" xfId="40075" xr:uid="{00000000-0005-0000-0000-00003F0C0000}"/>
    <cellStyle name="20% - Ênfase2 5 4 3" xfId="7081" xr:uid="{00000000-0005-0000-0000-0000400C0000}"/>
    <cellStyle name="20% - Ênfase2 5 4 3 2" xfId="15135" xr:uid="{00000000-0005-0000-0000-0000410C0000}"/>
    <cellStyle name="20% - Ênfase2 5 4 3 2 2" xfId="26609" xr:uid="{00000000-0005-0000-0000-0000420C0000}"/>
    <cellStyle name="20% - Ênfase2 5 4 3 3" xfId="31469" xr:uid="{00000000-0005-0000-0000-0000430C0000}"/>
    <cellStyle name="20% - Ênfase2 5 4 3 4" xfId="19996" xr:uid="{00000000-0005-0000-0000-0000440C0000}"/>
    <cellStyle name="20% - Ênfase2 5 4 3 5" xfId="11038" xr:uid="{00000000-0005-0000-0000-0000450C0000}"/>
    <cellStyle name="20% - Ênfase2 5 4 3 6" xfId="42906" xr:uid="{00000000-0005-0000-0000-0000460C0000}"/>
    <cellStyle name="20% - Ênfase2 5 4 4" xfId="12924" xr:uid="{00000000-0005-0000-0000-0000470C0000}"/>
    <cellStyle name="20% - Ênfase2 5 4 4 2" xfId="33621" xr:uid="{00000000-0005-0000-0000-0000480C0000}"/>
    <cellStyle name="20% - Ênfase2 5 4 4 3" xfId="22148" xr:uid="{00000000-0005-0000-0000-0000490C0000}"/>
    <cellStyle name="20% - Ênfase2 5 4 4 4" xfId="41118" xr:uid="{00000000-0005-0000-0000-00004A0C0000}"/>
    <cellStyle name="20% - Ênfase2 5 4 5" xfId="24401" xr:uid="{00000000-0005-0000-0000-00004B0C0000}"/>
    <cellStyle name="20% - Ênfase2 5 4 6" xfId="30321" xr:uid="{00000000-0005-0000-0000-00004C0C0000}"/>
    <cellStyle name="20% - Ênfase2 5 4 7" xfId="36693" xr:uid="{00000000-0005-0000-0000-00004D0C0000}"/>
    <cellStyle name="20% - Ênfase2 5 4 8" xfId="18848" xr:uid="{00000000-0005-0000-0000-00004E0C0000}"/>
    <cellStyle name="20% - Ênfase2 5 4 9" xfId="9317" xr:uid="{00000000-0005-0000-0000-00004F0C0000}"/>
    <cellStyle name="20% - Ênfase2 6" xfId="95" xr:uid="{00000000-0005-0000-0000-0000500C0000}"/>
    <cellStyle name="20% - Ênfase2 6 2" xfId="96" xr:uid="{00000000-0005-0000-0000-0000510C0000}"/>
    <cellStyle name="20% - Ênfase2 6 3" xfId="2270" xr:uid="{00000000-0005-0000-0000-0000520C0000}"/>
    <cellStyle name="20% - Ênfase2 6 3 10" xfId="18503" xr:uid="{00000000-0005-0000-0000-0000530C0000}"/>
    <cellStyle name="20% - Ênfase2 6 3 11" xfId="8972" xr:uid="{00000000-0005-0000-0000-0000540C0000}"/>
    <cellStyle name="20% - Ênfase2 6 3 12" xfId="38965" xr:uid="{00000000-0005-0000-0000-0000550C0000}"/>
    <cellStyle name="20% - Ênfase2 6 3 2" xfId="4104" xr:uid="{00000000-0005-0000-0000-0000560C0000}"/>
    <cellStyle name="20% - Ênfase2 6 3 3" xfId="6054" xr:uid="{00000000-0005-0000-0000-0000570C0000}"/>
    <cellStyle name="20% - Ênfase2 6 3 3 2" xfId="8592" xr:uid="{00000000-0005-0000-0000-0000580C0000}"/>
    <cellStyle name="20% - Ênfase2 6 3 3 2 2" xfId="16646" xr:uid="{00000000-0005-0000-0000-0000590C0000}"/>
    <cellStyle name="20% - Ênfase2 6 3 3 2 2 2" xfId="28120" xr:uid="{00000000-0005-0000-0000-00005A0C0000}"/>
    <cellStyle name="20% - Ênfase2 6 3 3 2 3" xfId="32980" xr:uid="{00000000-0005-0000-0000-00005B0C0000}"/>
    <cellStyle name="20% - Ênfase2 6 3 3 2 4" xfId="21507" xr:uid="{00000000-0005-0000-0000-00005C0C0000}"/>
    <cellStyle name="20% - Ênfase2 6 3 3 2 5" xfId="12223" xr:uid="{00000000-0005-0000-0000-00005D0C0000}"/>
    <cellStyle name="20% - Ênfase2 6 3 3 2 6" xfId="44091" xr:uid="{00000000-0005-0000-0000-00005E0C0000}"/>
    <cellStyle name="20% - Ênfase2 6 3 3 3" xfId="14406" xr:uid="{00000000-0005-0000-0000-00005F0C0000}"/>
    <cellStyle name="20% - Ênfase2 6 3 3 3 2" xfId="35065" xr:uid="{00000000-0005-0000-0000-0000600C0000}"/>
    <cellStyle name="20% - Ênfase2 6 3 3 3 3" xfId="23592" xr:uid="{00000000-0005-0000-0000-0000610C0000}"/>
    <cellStyle name="20% - Ênfase2 6 3 3 3 4" xfId="42370" xr:uid="{00000000-0005-0000-0000-0000620C0000}"/>
    <cellStyle name="20% - Ênfase2 6 3 3 4" xfId="25881" xr:uid="{00000000-0005-0000-0000-0000630C0000}"/>
    <cellStyle name="20% - Ênfase2 6 3 3 5" xfId="30741" xr:uid="{00000000-0005-0000-0000-0000640C0000}"/>
    <cellStyle name="20% - Ênfase2 6 3 3 6" xfId="38137" xr:uid="{00000000-0005-0000-0000-0000650C0000}"/>
    <cellStyle name="20% - Ênfase2 6 3 3 7" xfId="19268" xr:uid="{00000000-0005-0000-0000-0000660C0000}"/>
    <cellStyle name="20% - Ênfase2 6 3 3 8" xfId="10502" xr:uid="{00000000-0005-0000-0000-0000670C0000}"/>
    <cellStyle name="20% - Ênfase2 6 3 3 9" xfId="40495" xr:uid="{00000000-0005-0000-0000-0000680C0000}"/>
    <cellStyle name="20% - Ênfase2 6 3 4" xfId="4920" xr:uid="{00000000-0005-0000-0000-0000690C0000}"/>
    <cellStyle name="20% - Ênfase2 6 3 4 2" xfId="7568" xr:uid="{00000000-0005-0000-0000-00006A0C0000}"/>
    <cellStyle name="20% - Ênfase2 6 3 4 2 2" xfId="15622" xr:uid="{00000000-0005-0000-0000-00006B0C0000}"/>
    <cellStyle name="20% - Ênfase2 6 3 4 2 2 2" xfId="27096" xr:uid="{00000000-0005-0000-0000-00006C0C0000}"/>
    <cellStyle name="20% - Ênfase2 6 3 4 2 3" xfId="34041" xr:uid="{00000000-0005-0000-0000-00006D0C0000}"/>
    <cellStyle name="20% - Ênfase2 6 3 4 2 4" xfId="22568" xr:uid="{00000000-0005-0000-0000-00006E0C0000}"/>
    <cellStyle name="20% - Ênfase2 6 3 4 2 5" xfId="11458" xr:uid="{00000000-0005-0000-0000-00006F0C0000}"/>
    <cellStyle name="20% - Ênfase2 6 3 4 2 6" xfId="43326" xr:uid="{00000000-0005-0000-0000-0000700C0000}"/>
    <cellStyle name="20% - Ênfase2 6 3 4 3" xfId="13381" xr:uid="{00000000-0005-0000-0000-0000710C0000}"/>
    <cellStyle name="20% - Ênfase2 6 3 4 3 2" xfId="24857" xr:uid="{00000000-0005-0000-0000-0000720C0000}"/>
    <cellStyle name="20% - Ênfase2 6 3 4 3 3" xfId="41605" xr:uid="{00000000-0005-0000-0000-0000730C0000}"/>
    <cellStyle name="20% - Ênfase2 6 3 4 4" xfId="31956" xr:uid="{00000000-0005-0000-0000-0000740C0000}"/>
    <cellStyle name="20% - Ênfase2 6 3 4 5" xfId="37113" xr:uid="{00000000-0005-0000-0000-0000750C0000}"/>
    <cellStyle name="20% - Ênfase2 6 3 4 6" xfId="20483" xr:uid="{00000000-0005-0000-0000-0000760C0000}"/>
    <cellStyle name="20% - Ênfase2 6 3 4 7" xfId="9737" xr:uid="{00000000-0005-0000-0000-0000770C0000}"/>
    <cellStyle name="20% - Ênfase2 6 3 4 8" xfId="39730" xr:uid="{00000000-0005-0000-0000-0000780C0000}"/>
    <cellStyle name="20% - Ênfase2 6 3 5" xfId="6544" xr:uid="{00000000-0005-0000-0000-0000790C0000}"/>
    <cellStyle name="20% - Ênfase2 6 3 5 2" xfId="14703" xr:uid="{00000000-0005-0000-0000-00007A0C0000}"/>
    <cellStyle name="20% - Ênfase2 6 3 5 2 2" xfId="26177" xr:uid="{00000000-0005-0000-0000-00007B0C0000}"/>
    <cellStyle name="20% - Ênfase2 6 3 5 3" xfId="31037" xr:uid="{00000000-0005-0000-0000-00007C0C0000}"/>
    <cellStyle name="20% - Ênfase2 6 3 5 4" xfId="19564" xr:uid="{00000000-0005-0000-0000-00007D0C0000}"/>
    <cellStyle name="20% - Ênfase2 6 3 5 5" xfId="10693" xr:uid="{00000000-0005-0000-0000-00007E0C0000}"/>
    <cellStyle name="20% - Ênfase2 6 3 5 6" xfId="42561" xr:uid="{00000000-0005-0000-0000-00007F0C0000}"/>
    <cellStyle name="20% - Ênfase2 6 3 6" xfId="12418" xr:uid="{00000000-0005-0000-0000-0000800C0000}"/>
    <cellStyle name="20% - Ênfase2 6 3 6 2" xfId="33276" xr:uid="{00000000-0005-0000-0000-0000810C0000}"/>
    <cellStyle name="20% - Ênfase2 6 3 6 3" xfId="21803" xr:uid="{00000000-0005-0000-0000-0000820C0000}"/>
    <cellStyle name="20% - Ênfase2 6 3 6 4" xfId="40686" xr:uid="{00000000-0005-0000-0000-0000830C0000}"/>
    <cellStyle name="20% - Ênfase2 6 3 7" xfId="23897" xr:uid="{00000000-0005-0000-0000-0000840C0000}"/>
    <cellStyle name="20% - Ênfase2 6 3 8" xfId="29976" xr:uid="{00000000-0005-0000-0000-0000850C0000}"/>
    <cellStyle name="20% - Ênfase2 6 3 9" xfId="36348" xr:uid="{00000000-0005-0000-0000-0000860C0000}"/>
    <cellStyle name="20% - Ênfase2 6 4" xfId="4105" xr:uid="{00000000-0005-0000-0000-0000870C0000}"/>
    <cellStyle name="20% - Ênfase2 6 4 10" xfId="39311" xr:uid="{00000000-0005-0000-0000-0000880C0000}"/>
    <cellStyle name="20% - Ênfase2 6 4 2" xfId="5568" xr:uid="{00000000-0005-0000-0000-0000890C0000}"/>
    <cellStyle name="20% - Ênfase2 6 4 2 2" xfId="8106" xr:uid="{00000000-0005-0000-0000-00008A0C0000}"/>
    <cellStyle name="20% - Ênfase2 6 4 2 2 2" xfId="16160" xr:uid="{00000000-0005-0000-0000-00008B0C0000}"/>
    <cellStyle name="20% - Ênfase2 6 4 2 2 2 2" xfId="27634" xr:uid="{00000000-0005-0000-0000-00008C0C0000}"/>
    <cellStyle name="20% - Ênfase2 6 4 2 2 3" xfId="34579" xr:uid="{00000000-0005-0000-0000-00008D0C0000}"/>
    <cellStyle name="20% - Ênfase2 6 4 2 2 4" xfId="23106" xr:uid="{00000000-0005-0000-0000-00008E0C0000}"/>
    <cellStyle name="20% - Ênfase2 6 4 2 2 5" xfId="11804" xr:uid="{00000000-0005-0000-0000-00008F0C0000}"/>
    <cellStyle name="20% - Ênfase2 6 4 2 2 6" xfId="43672" xr:uid="{00000000-0005-0000-0000-0000900C0000}"/>
    <cellStyle name="20% - Ênfase2 6 4 2 3" xfId="13920" xr:uid="{00000000-0005-0000-0000-0000910C0000}"/>
    <cellStyle name="20% - Ênfase2 6 4 2 3 2" xfId="25395" xr:uid="{00000000-0005-0000-0000-0000920C0000}"/>
    <cellStyle name="20% - Ênfase2 6 4 2 3 3" xfId="41951" xr:uid="{00000000-0005-0000-0000-0000930C0000}"/>
    <cellStyle name="20% - Ênfase2 6 4 2 4" xfId="32494" xr:uid="{00000000-0005-0000-0000-0000940C0000}"/>
    <cellStyle name="20% - Ênfase2 6 4 2 5" xfId="37651" xr:uid="{00000000-0005-0000-0000-0000950C0000}"/>
    <cellStyle name="20% - Ênfase2 6 4 2 6" xfId="21021" xr:uid="{00000000-0005-0000-0000-0000960C0000}"/>
    <cellStyle name="20% - Ênfase2 6 4 2 7" xfId="10083" xr:uid="{00000000-0005-0000-0000-0000970C0000}"/>
    <cellStyle name="20% - Ênfase2 6 4 2 8" xfId="40076" xr:uid="{00000000-0005-0000-0000-0000980C0000}"/>
    <cellStyle name="20% - Ênfase2 6 4 3" xfId="7082" xr:uid="{00000000-0005-0000-0000-0000990C0000}"/>
    <cellStyle name="20% - Ênfase2 6 4 3 2" xfId="15136" xr:uid="{00000000-0005-0000-0000-00009A0C0000}"/>
    <cellStyle name="20% - Ênfase2 6 4 3 2 2" xfId="26610" xr:uid="{00000000-0005-0000-0000-00009B0C0000}"/>
    <cellStyle name="20% - Ênfase2 6 4 3 3" xfId="31470" xr:uid="{00000000-0005-0000-0000-00009C0C0000}"/>
    <cellStyle name="20% - Ênfase2 6 4 3 4" xfId="19997" xr:uid="{00000000-0005-0000-0000-00009D0C0000}"/>
    <cellStyle name="20% - Ênfase2 6 4 3 5" xfId="11039" xr:uid="{00000000-0005-0000-0000-00009E0C0000}"/>
    <cellStyle name="20% - Ênfase2 6 4 3 6" xfId="42907" xr:uid="{00000000-0005-0000-0000-00009F0C0000}"/>
    <cellStyle name="20% - Ênfase2 6 4 4" xfId="12926" xr:uid="{00000000-0005-0000-0000-0000A00C0000}"/>
    <cellStyle name="20% - Ênfase2 6 4 4 2" xfId="33622" xr:uid="{00000000-0005-0000-0000-0000A10C0000}"/>
    <cellStyle name="20% - Ênfase2 6 4 4 3" xfId="22149" xr:uid="{00000000-0005-0000-0000-0000A20C0000}"/>
    <cellStyle name="20% - Ênfase2 6 4 4 4" xfId="41119" xr:uid="{00000000-0005-0000-0000-0000A30C0000}"/>
    <cellStyle name="20% - Ênfase2 6 4 5" xfId="24402" xr:uid="{00000000-0005-0000-0000-0000A40C0000}"/>
    <cellStyle name="20% - Ênfase2 6 4 6" xfId="30322" xr:uid="{00000000-0005-0000-0000-0000A50C0000}"/>
    <cellStyle name="20% - Ênfase2 6 4 7" xfId="36694" xr:uid="{00000000-0005-0000-0000-0000A60C0000}"/>
    <cellStyle name="20% - Ênfase2 6 4 8" xfId="18849" xr:uid="{00000000-0005-0000-0000-0000A70C0000}"/>
    <cellStyle name="20% - Ênfase2 6 4 9" xfId="9318" xr:uid="{00000000-0005-0000-0000-0000A80C0000}"/>
    <cellStyle name="20% - Ênfase2 7" xfId="97" xr:uid="{00000000-0005-0000-0000-0000A90C0000}"/>
    <cellStyle name="20% - Ênfase2 7 2" xfId="98" xr:uid="{00000000-0005-0000-0000-0000AA0C0000}"/>
    <cellStyle name="20% - Ênfase2 7 3" xfId="2271" xr:uid="{00000000-0005-0000-0000-0000AB0C0000}"/>
    <cellStyle name="20% - Ênfase2 7 3 10" xfId="18504" xr:uid="{00000000-0005-0000-0000-0000AC0C0000}"/>
    <cellStyle name="20% - Ênfase2 7 3 11" xfId="8973" xr:uid="{00000000-0005-0000-0000-0000AD0C0000}"/>
    <cellStyle name="20% - Ênfase2 7 3 12" xfId="38966" xr:uid="{00000000-0005-0000-0000-0000AE0C0000}"/>
    <cellStyle name="20% - Ênfase2 7 3 2" xfId="4106" xr:uid="{00000000-0005-0000-0000-0000AF0C0000}"/>
    <cellStyle name="20% - Ênfase2 7 3 3" xfId="6055" xr:uid="{00000000-0005-0000-0000-0000B00C0000}"/>
    <cellStyle name="20% - Ênfase2 7 3 3 2" xfId="8593" xr:uid="{00000000-0005-0000-0000-0000B10C0000}"/>
    <cellStyle name="20% - Ênfase2 7 3 3 2 2" xfId="16647" xr:uid="{00000000-0005-0000-0000-0000B20C0000}"/>
    <cellStyle name="20% - Ênfase2 7 3 3 2 2 2" xfId="28121" xr:uid="{00000000-0005-0000-0000-0000B30C0000}"/>
    <cellStyle name="20% - Ênfase2 7 3 3 2 3" xfId="32981" xr:uid="{00000000-0005-0000-0000-0000B40C0000}"/>
    <cellStyle name="20% - Ênfase2 7 3 3 2 4" xfId="21508" xr:uid="{00000000-0005-0000-0000-0000B50C0000}"/>
    <cellStyle name="20% - Ênfase2 7 3 3 2 5" xfId="12224" xr:uid="{00000000-0005-0000-0000-0000B60C0000}"/>
    <cellStyle name="20% - Ênfase2 7 3 3 2 6" xfId="44092" xr:uid="{00000000-0005-0000-0000-0000B70C0000}"/>
    <cellStyle name="20% - Ênfase2 7 3 3 3" xfId="14407" xr:uid="{00000000-0005-0000-0000-0000B80C0000}"/>
    <cellStyle name="20% - Ênfase2 7 3 3 3 2" xfId="35066" xr:uid="{00000000-0005-0000-0000-0000B90C0000}"/>
    <cellStyle name="20% - Ênfase2 7 3 3 3 3" xfId="23593" xr:uid="{00000000-0005-0000-0000-0000BA0C0000}"/>
    <cellStyle name="20% - Ênfase2 7 3 3 3 4" xfId="42371" xr:uid="{00000000-0005-0000-0000-0000BB0C0000}"/>
    <cellStyle name="20% - Ênfase2 7 3 3 4" xfId="25882" xr:uid="{00000000-0005-0000-0000-0000BC0C0000}"/>
    <cellStyle name="20% - Ênfase2 7 3 3 5" xfId="30742" xr:uid="{00000000-0005-0000-0000-0000BD0C0000}"/>
    <cellStyle name="20% - Ênfase2 7 3 3 6" xfId="38138" xr:uid="{00000000-0005-0000-0000-0000BE0C0000}"/>
    <cellStyle name="20% - Ênfase2 7 3 3 7" xfId="19269" xr:uid="{00000000-0005-0000-0000-0000BF0C0000}"/>
    <cellStyle name="20% - Ênfase2 7 3 3 8" xfId="10503" xr:uid="{00000000-0005-0000-0000-0000C00C0000}"/>
    <cellStyle name="20% - Ênfase2 7 3 3 9" xfId="40496" xr:uid="{00000000-0005-0000-0000-0000C10C0000}"/>
    <cellStyle name="20% - Ênfase2 7 3 4" xfId="4921" xr:uid="{00000000-0005-0000-0000-0000C20C0000}"/>
    <cellStyle name="20% - Ênfase2 7 3 4 2" xfId="7569" xr:uid="{00000000-0005-0000-0000-0000C30C0000}"/>
    <cellStyle name="20% - Ênfase2 7 3 4 2 2" xfId="15623" xr:uid="{00000000-0005-0000-0000-0000C40C0000}"/>
    <cellStyle name="20% - Ênfase2 7 3 4 2 2 2" xfId="27097" xr:uid="{00000000-0005-0000-0000-0000C50C0000}"/>
    <cellStyle name="20% - Ênfase2 7 3 4 2 3" xfId="34042" xr:uid="{00000000-0005-0000-0000-0000C60C0000}"/>
    <cellStyle name="20% - Ênfase2 7 3 4 2 4" xfId="22569" xr:uid="{00000000-0005-0000-0000-0000C70C0000}"/>
    <cellStyle name="20% - Ênfase2 7 3 4 2 5" xfId="11459" xr:uid="{00000000-0005-0000-0000-0000C80C0000}"/>
    <cellStyle name="20% - Ênfase2 7 3 4 2 6" xfId="43327" xr:uid="{00000000-0005-0000-0000-0000C90C0000}"/>
    <cellStyle name="20% - Ênfase2 7 3 4 3" xfId="13382" xr:uid="{00000000-0005-0000-0000-0000CA0C0000}"/>
    <cellStyle name="20% - Ênfase2 7 3 4 3 2" xfId="24858" xr:uid="{00000000-0005-0000-0000-0000CB0C0000}"/>
    <cellStyle name="20% - Ênfase2 7 3 4 3 3" xfId="41606" xr:uid="{00000000-0005-0000-0000-0000CC0C0000}"/>
    <cellStyle name="20% - Ênfase2 7 3 4 4" xfId="31957" xr:uid="{00000000-0005-0000-0000-0000CD0C0000}"/>
    <cellStyle name="20% - Ênfase2 7 3 4 5" xfId="37114" xr:uid="{00000000-0005-0000-0000-0000CE0C0000}"/>
    <cellStyle name="20% - Ênfase2 7 3 4 6" xfId="20484" xr:uid="{00000000-0005-0000-0000-0000CF0C0000}"/>
    <cellStyle name="20% - Ênfase2 7 3 4 7" xfId="9738" xr:uid="{00000000-0005-0000-0000-0000D00C0000}"/>
    <cellStyle name="20% - Ênfase2 7 3 4 8" xfId="39731" xr:uid="{00000000-0005-0000-0000-0000D10C0000}"/>
    <cellStyle name="20% - Ênfase2 7 3 5" xfId="6545" xr:uid="{00000000-0005-0000-0000-0000D20C0000}"/>
    <cellStyle name="20% - Ênfase2 7 3 5 2" xfId="14704" xr:uid="{00000000-0005-0000-0000-0000D30C0000}"/>
    <cellStyle name="20% - Ênfase2 7 3 5 2 2" xfId="26178" xr:uid="{00000000-0005-0000-0000-0000D40C0000}"/>
    <cellStyle name="20% - Ênfase2 7 3 5 3" xfId="31038" xr:uid="{00000000-0005-0000-0000-0000D50C0000}"/>
    <cellStyle name="20% - Ênfase2 7 3 5 4" xfId="19565" xr:uid="{00000000-0005-0000-0000-0000D60C0000}"/>
    <cellStyle name="20% - Ênfase2 7 3 5 5" xfId="10694" xr:uid="{00000000-0005-0000-0000-0000D70C0000}"/>
    <cellStyle name="20% - Ênfase2 7 3 5 6" xfId="42562" xr:uid="{00000000-0005-0000-0000-0000D80C0000}"/>
    <cellStyle name="20% - Ênfase2 7 3 6" xfId="12420" xr:uid="{00000000-0005-0000-0000-0000D90C0000}"/>
    <cellStyle name="20% - Ênfase2 7 3 6 2" xfId="33277" xr:uid="{00000000-0005-0000-0000-0000DA0C0000}"/>
    <cellStyle name="20% - Ênfase2 7 3 6 3" xfId="21804" xr:uid="{00000000-0005-0000-0000-0000DB0C0000}"/>
    <cellStyle name="20% - Ênfase2 7 3 6 4" xfId="40687" xr:uid="{00000000-0005-0000-0000-0000DC0C0000}"/>
    <cellStyle name="20% - Ênfase2 7 3 7" xfId="23898" xr:uid="{00000000-0005-0000-0000-0000DD0C0000}"/>
    <cellStyle name="20% - Ênfase2 7 3 8" xfId="29977" xr:uid="{00000000-0005-0000-0000-0000DE0C0000}"/>
    <cellStyle name="20% - Ênfase2 7 3 9" xfId="36349" xr:uid="{00000000-0005-0000-0000-0000DF0C0000}"/>
    <cellStyle name="20% - Ênfase2 7 4" xfId="4107" xr:uid="{00000000-0005-0000-0000-0000E00C0000}"/>
    <cellStyle name="20% - Ênfase2 7 4 10" xfId="39312" xr:uid="{00000000-0005-0000-0000-0000E10C0000}"/>
    <cellStyle name="20% - Ênfase2 7 4 2" xfId="5569" xr:uid="{00000000-0005-0000-0000-0000E20C0000}"/>
    <cellStyle name="20% - Ênfase2 7 4 2 2" xfId="8107" xr:uid="{00000000-0005-0000-0000-0000E30C0000}"/>
    <cellStyle name="20% - Ênfase2 7 4 2 2 2" xfId="16161" xr:uid="{00000000-0005-0000-0000-0000E40C0000}"/>
    <cellStyle name="20% - Ênfase2 7 4 2 2 2 2" xfId="27635" xr:uid="{00000000-0005-0000-0000-0000E50C0000}"/>
    <cellStyle name="20% - Ênfase2 7 4 2 2 3" xfId="34580" xr:uid="{00000000-0005-0000-0000-0000E60C0000}"/>
    <cellStyle name="20% - Ênfase2 7 4 2 2 4" xfId="23107" xr:uid="{00000000-0005-0000-0000-0000E70C0000}"/>
    <cellStyle name="20% - Ênfase2 7 4 2 2 5" xfId="11805" xr:uid="{00000000-0005-0000-0000-0000E80C0000}"/>
    <cellStyle name="20% - Ênfase2 7 4 2 2 6" xfId="43673" xr:uid="{00000000-0005-0000-0000-0000E90C0000}"/>
    <cellStyle name="20% - Ênfase2 7 4 2 3" xfId="13921" xr:uid="{00000000-0005-0000-0000-0000EA0C0000}"/>
    <cellStyle name="20% - Ênfase2 7 4 2 3 2" xfId="25396" xr:uid="{00000000-0005-0000-0000-0000EB0C0000}"/>
    <cellStyle name="20% - Ênfase2 7 4 2 3 3" xfId="41952" xr:uid="{00000000-0005-0000-0000-0000EC0C0000}"/>
    <cellStyle name="20% - Ênfase2 7 4 2 4" xfId="32495" xr:uid="{00000000-0005-0000-0000-0000ED0C0000}"/>
    <cellStyle name="20% - Ênfase2 7 4 2 5" xfId="37652" xr:uid="{00000000-0005-0000-0000-0000EE0C0000}"/>
    <cellStyle name="20% - Ênfase2 7 4 2 6" xfId="21022" xr:uid="{00000000-0005-0000-0000-0000EF0C0000}"/>
    <cellStyle name="20% - Ênfase2 7 4 2 7" xfId="10084" xr:uid="{00000000-0005-0000-0000-0000F00C0000}"/>
    <cellStyle name="20% - Ênfase2 7 4 2 8" xfId="40077" xr:uid="{00000000-0005-0000-0000-0000F10C0000}"/>
    <cellStyle name="20% - Ênfase2 7 4 3" xfId="7083" xr:uid="{00000000-0005-0000-0000-0000F20C0000}"/>
    <cellStyle name="20% - Ênfase2 7 4 3 2" xfId="15137" xr:uid="{00000000-0005-0000-0000-0000F30C0000}"/>
    <cellStyle name="20% - Ênfase2 7 4 3 2 2" xfId="26611" xr:uid="{00000000-0005-0000-0000-0000F40C0000}"/>
    <cellStyle name="20% - Ênfase2 7 4 3 3" xfId="31471" xr:uid="{00000000-0005-0000-0000-0000F50C0000}"/>
    <cellStyle name="20% - Ênfase2 7 4 3 4" xfId="19998" xr:uid="{00000000-0005-0000-0000-0000F60C0000}"/>
    <cellStyle name="20% - Ênfase2 7 4 3 5" xfId="11040" xr:uid="{00000000-0005-0000-0000-0000F70C0000}"/>
    <cellStyle name="20% - Ênfase2 7 4 3 6" xfId="42908" xr:uid="{00000000-0005-0000-0000-0000F80C0000}"/>
    <cellStyle name="20% - Ênfase2 7 4 4" xfId="12928" xr:uid="{00000000-0005-0000-0000-0000F90C0000}"/>
    <cellStyle name="20% - Ênfase2 7 4 4 2" xfId="33623" xr:uid="{00000000-0005-0000-0000-0000FA0C0000}"/>
    <cellStyle name="20% - Ênfase2 7 4 4 3" xfId="22150" xr:uid="{00000000-0005-0000-0000-0000FB0C0000}"/>
    <cellStyle name="20% - Ênfase2 7 4 4 4" xfId="41120" xr:uid="{00000000-0005-0000-0000-0000FC0C0000}"/>
    <cellStyle name="20% - Ênfase2 7 4 5" xfId="24403" xr:uid="{00000000-0005-0000-0000-0000FD0C0000}"/>
    <cellStyle name="20% - Ênfase2 7 4 6" xfId="30323" xr:uid="{00000000-0005-0000-0000-0000FE0C0000}"/>
    <cellStyle name="20% - Ênfase2 7 4 7" xfId="36695" xr:uid="{00000000-0005-0000-0000-0000FF0C0000}"/>
    <cellStyle name="20% - Ênfase2 7 4 8" xfId="18850" xr:uid="{00000000-0005-0000-0000-0000000D0000}"/>
    <cellStyle name="20% - Ênfase2 7 4 9" xfId="9319" xr:uid="{00000000-0005-0000-0000-0000010D0000}"/>
    <cellStyle name="20% - Ênfase2 8" xfId="99" xr:uid="{00000000-0005-0000-0000-0000020D0000}"/>
    <cellStyle name="20% - Ênfase2 8 2" xfId="100" xr:uid="{00000000-0005-0000-0000-0000030D0000}"/>
    <cellStyle name="20% - Ênfase2 8 3" xfId="2272" xr:uid="{00000000-0005-0000-0000-0000040D0000}"/>
    <cellStyle name="20% - Ênfase2 8 3 10" xfId="18505" xr:uid="{00000000-0005-0000-0000-0000050D0000}"/>
    <cellStyle name="20% - Ênfase2 8 3 11" xfId="8974" xr:uid="{00000000-0005-0000-0000-0000060D0000}"/>
    <cellStyle name="20% - Ênfase2 8 3 12" xfId="38967" xr:uid="{00000000-0005-0000-0000-0000070D0000}"/>
    <cellStyle name="20% - Ênfase2 8 3 2" xfId="4108" xr:uid="{00000000-0005-0000-0000-0000080D0000}"/>
    <cellStyle name="20% - Ênfase2 8 3 3" xfId="6056" xr:uid="{00000000-0005-0000-0000-0000090D0000}"/>
    <cellStyle name="20% - Ênfase2 8 3 3 2" xfId="8594" xr:uid="{00000000-0005-0000-0000-00000A0D0000}"/>
    <cellStyle name="20% - Ênfase2 8 3 3 2 2" xfId="16648" xr:uid="{00000000-0005-0000-0000-00000B0D0000}"/>
    <cellStyle name="20% - Ênfase2 8 3 3 2 2 2" xfId="28122" xr:uid="{00000000-0005-0000-0000-00000C0D0000}"/>
    <cellStyle name="20% - Ênfase2 8 3 3 2 3" xfId="32982" xr:uid="{00000000-0005-0000-0000-00000D0D0000}"/>
    <cellStyle name="20% - Ênfase2 8 3 3 2 4" xfId="21509" xr:uid="{00000000-0005-0000-0000-00000E0D0000}"/>
    <cellStyle name="20% - Ênfase2 8 3 3 2 5" xfId="12225" xr:uid="{00000000-0005-0000-0000-00000F0D0000}"/>
    <cellStyle name="20% - Ênfase2 8 3 3 2 6" xfId="44093" xr:uid="{00000000-0005-0000-0000-0000100D0000}"/>
    <cellStyle name="20% - Ênfase2 8 3 3 3" xfId="14408" xr:uid="{00000000-0005-0000-0000-0000110D0000}"/>
    <cellStyle name="20% - Ênfase2 8 3 3 3 2" xfId="35067" xr:uid="{00000000-0005-0000-0000-0000120D0000}"/>
    <cellStyle name="20% - Ênfase2 8 3 3 3 3" xfId="23594" xr:uid="{00000000-0005-0000-0000-0000130D0000}"/>
    <cellStyle name="20% - Ênfase2 8 3 3 3 4" xfId="42372" xr:uid="{00000000-0005-0000-0000-0000140D0000}"/>
    <cellStyle name="20% - Ênfase2 8 3 3 4" xfId="25883" xr:uid="{00000000-0005-0000-0000-0000150D0000}"/>
    <cellStyle name="20% - Ênfase2 8 3 3 5" xfId="30743" xr:uid="{00000000-0005-0000-0000-0000160D0000}"/>
    <cellStyle name="20% - Ênfase2 8 3 3 6" xfId="38139" xr:uid="{00000000-0005-0000-0000-0000170D0000}"/>
    <cellStyle name="20% - Ênfase2 8 3 3 7" xfId="19270" xr:uid="{00000000-0005-0000-0000-0000180D0000}"/>
    <cellStyle name="20% - Ênfase2 8 3 3 8" xfId="10504" xr:uid="{00000000-0005-0000-0000-0000190D0000}"/>
    <cellStyle name="20% - Ênfase2 8 3 3 9" xfId="40497" xr:uid="{00000000-0005-0000-0000-00001A0D0000}"/>
    <cellStyle name="20% - Ênfase2 8 3 4" xfId="4922" xr:uid="{00000000-0005-0000-0000-00001B0D0000}"/>
    <cellStyle name="20% - Ênfase2 8 3 4 2" xfId="7570" xr:uid="{00000000-0005-0000-0000-00001C0D0000}"/>
    <cellStyle name="20% - Ênfase2 8 3 4 2 2" xfId="15624" xr:uid="{00000000-0005-0000-0000-00001D0D0000}"/>
    <cellStyle name="20% - Ênfase2 8 3 4 2 2 2" xfId="27098" xr:uid="{00000000-0005-0000-0000-00001E0D0000}"/>
    <cellStyle name="20% - Ênfase2 8 3 4 2 3" xfId="34043" xr:uid="{00000000-0005-0000-0000-00001F0D0000}"/>
    <cellStyle name="20% - Ênfase2 8 3 4 2 4" xfId="22570" xr:uid="{00000000-0005-0000-0000-0000200D0000}"/>
    <cellStyle name="20% - Ênfase2 8 3 4 2 5" xfId="11460" xr:uid="{00000000-0005-0000-0000-0000210D0000}"/>
    <cellStyle name="20% - Ênfase2 8 3 4 2 6" xfId="43328" xr:uid="{00000000-0005-0000-0000-0000220D0000}"/>
    <cellStyle name="20% - Ênfase2 8 3 4 3" xfId="13383" xr:uid="{00000000-0005-0000-0000-0000230D0000}"/>
    <cellStyle name="20% - Ênfase2 8 3 4 3 2" xfId="24859" xr:uid="{00000000-0005-0000-0000-0000240D0000}"/>
    <cellStyle name="20% - Ênfase2 8 3 4 3 3" xfId="41607" xr:uid="{00000000-0005-0000-0000-0000250D0000}"/>
    <cellStyle name="20% - Ênfase2 8 3 4 4" xfId="31958" xr:uid="{00000000-0005-0000-0000-0000260D0000}"/>
    <cellStyle name="20% - Ênfase2 8 3 4 5" xfId="37115" xr:uid="{00000000-0005-0000-0000-0000270D0000}"/>
    <cellStyle name="20% - Ênfase2 8 3 4 6" xfId="20485" xr:uid="{00000000-0005-0000-0000-0000280D0000}"/>
    <cellStyle name="20% - Ênfase2 8 3 4 7" xfId="9739" xr:uid="{00000000-0005-0000-0000-0000290D0000}"/>
    <cellStyle name="20% - Ênfase2 8 3 4 8" xfId="39732" xr:uid="{00000000-0005-0000-0000-00002A0D0000}"/>
    <cellStyle name="20% - Ênfase2 8 3 5" xfId="6546" xr:uid="{00000000-0005-0000-0000-00002B0D0000}"/>
    <cellStyle name="20% - Ênfase2 8 3 5 2" xfId="14705" xr:uid="{00000000-0005-0000-0000-00002C0D0000}"/>
    <cellStyle name="20% - Ênfase2 8 3 5 2 2" xfId="26179" xr:uid="{00000000-0005-0000-0000-00002D0D0000}"/>
    <cellStyle name="20% - Ênfase2 8 3 5 3" xfId="31039" xr:uid="{00000000-0005-0000-0000-00002E0D0000}"/>
    <cellStyle name="20% - Ênfase2 8 3 5 4" xfId="19566" xr:uid="{00000000-0005-0000-0000-00002F0D0000}"/>
    <cellStyle name="20% - Ênfase2 8 3 5 5" xfId="10695" xr:uid="{00000000-0005-0000-0000-0000300D0000}"/>
    <cellStyle name="20% - Ênfase2 8 3 5 6" xfId="42563" xr:uid="{00000000-0005-0000-0000-0000310D0000}"/>
    <cellStyle name="20% - Ênfase2 8 3 6" xfId="12422" xr:uid="{00000000-0005-0000-0000-0000320D0000}"/>
    <cellStyle name="20% - Ênfase2 8 3 6 2" xfId="33278" xr:uid="{00000000-0005-0000-0000-0000330D0000}"/>
    <cellStyle name="20% - Ênfase2 8 3 6 3" xfId="21805" xr:uid="{00000000-0005-0000-0000-0000340D0000}"/>
    <cellStyle name="20% - Ênfase2 8 3 6 4" xfId="40688" xr:uid="{00000000-0005-0000-0000-0000350D0000}"/>
    <cellStyle name="20% - Ênfase2 8 3 7" xfId="23900" xr:uid="{00000000-0005-0000-0000-0000360D0000}"/>
    <cellStyle name="20% - Ênfase2 8 3 8" xfId="29978" xr:uid="{00000000-0005-0000-0000-0000370D0000}"/>
    <cellStyle name="20% - Ênfase2 8 3 9" xfId="36350" xr:uid="{00000000-0005-0000-0000-0000380D0000}"/>
    <cellStyle name="20% - Ênfase2 8 4" xfId="4109" xr:uid="{00000000-0005-0000-0000-0000390D0000}"/>
    <cellStyle name="20% - Ênfase2 8 4 10" xfId="39313" xr:uid="{00000000-0005-0000-0000-00003A0D0000}"/>
    <cellStyle name="20% - Ênfase2 8 4 2" xfId="5570" xr:uid="{00000000-0005-0000-0000-00003B0D0000}"/>
    <cellStyle name="20% - Ênfase2 8 4 2 2" xfId="8108" xr:uid="{00000000-0005-0000-0000-00003C0D0000}"/>
    <cellStyle name="20% - Ênfase2 8 4 2 2 2" xfId="16162" xr:uid="{00000000-0005-0000-0000-00003D0D0000}"/>
    <cellStyle name="20% - Ênfase2 8 4 2 2 2 2" xfId="27636" xr:uid="{00000000-0005-0000-0000-00003E0D0000}"/>
    <cellStyle name="20% - Ênfase2 8 4 2 2 3" xfId="34581" xr:uid="{00000000-0005-0000-0000-00003F0D0000}"/>
    <cellStyle name="20% - Ênfase2 8 4 2 2 4" xfId="23108" xr:uid="{00000000-0005-0000-0000-0000400D0000}"/>
    <cellStyle name="20% - Ênfase2 8 4 2 2 5" xfId="11806" xr:uid="{00000000-0005-0000-0000-0000410D0000}"/>
    <cellStyle name="20% - Ênfase2 8 4 2 2 6" xfId="43674" xr:uid="{00000000-0005-0000-0000-0000420D0000}"/>
    <cellStyle name="20% - Ênfase2 8 4 2 3" xfId="13922" xr:uid="{00000000-0005-0000-0000-0000430D0000}"/>
    <cellStyle name="20% - Ênfase2 8 4 2 3 2" xfId="25397" xr:uid="{00000000-0005-0000-0000-0000440D0000}"/>
    <cellStyle name="20% - Ênfase2 8 4 2 3 3" xfId="41953" xr:uid="{00000000-0005-0000-0000-0000450D0000}"/>
    <cellStyle name="20% - Ênfase2 8 4 2 4" xfId="32496" xr:uid="{00000000-0005-0000-0000-0000460D0000}"/>
    <cellStyle name="20% - Ênfase2 8 4 2 5" xfId="37653" xr:uid="{00000000-0005-0000-0000-0000470D0000}"/>
    <cellStyle name="20% - Ênfase2 8 4 2 6" xfId="21023" xr:uid="{00000000-0005-0000-0000-0000480D0000}"/>
    <cellStyle name="20% - Ênfase2 8 4 2 7" xfId="10085" xr:uid="{00000000-0005-0000-0000-0000490D0000}"/>
    <cellStyle name="20% - Ênfase2 8 4 2 8" xfId="40078" xr:uid="{00000000-0005-0000-0000-00004A0D0000}"/>
    <cellStyle name="20% - Ênfase2 8 4 3" xfId="7084" xr:uid="{00000000-0005-0000-0000-00004B0D0000}"/>
    <cellStyle name="20% - Ênfase2 8 4 3 2" xfId="15138" xr:uid="{00000000-0005-0000-0000-00004C0D0000}"/>
    <cellStyle name="20% - Ênfase2 8 4 3 2 2" xfId="26612" xr:uid="{00000000-0005-0000-0000-00004D0D0000}"/>
    <cellStyle name="20% - Ênfase2 8 4 3 3" xfId="31472" xr:uid="{00000000-0005-0000-0000-00004E0D0000}"/>
    <cellStyle name="20% - Ênfase2 8 4 3 4" xfId="19999" xr:uid="{00000000-0005-0000-0000-00004F0D0000}"/>
    <cellStyle name="20% - Ênfase2 8 4 3 5" xfId="11041" xr:uid="{00000000-0005-0000-0000-0000500D0000}"/>
    <cellStyle name="20% - Ênfase2 8 4 3 6" xfId="42909" xr:uid="{00000000-0005-0000-0000-0000510D0000}"/>
    <cellStyle name="20% - Ênfase2 8 4 4" xfId="12929" xr:uid="{00000000-0005-0000-0000-0000520D0000}"/>
    <cellStyle name="20% - Ênfase2 8 4 4 2" xfId="33624" xr:uid="{00000000-0005-0000-0000-0000530D0000}"/>
    <cellStyle name="20% - Ênfase2 8 4 4 3" xfId="22151" xr:uid="{00000000-0005-0000-0000-0000540D0000}"/>
    <cellStyle name="20% - Ênfase2 8 4 4 4" xfId="41121" xr:uid="{00000000-0005-0000-0000-0000550D0000}"/>
    <cellStyle name="20% - Ênfase2 8 4 5" xfId="24405" xr:uid="{00000000-0005-0000-0000-0000560D0000}"/>
    <cellStyle name="20% - Ênfase2 8 4 6" xfId="30324" xr:uid="{00000000-0005-0000-0000-0000570D0000}"/>
    <cellStyle name="20% - Ênfase2 8 4 7" xfId="36696" xr:uid="{00000000-0005-0000-0000-0000580D0000}"/>
    <cellStyle name="20% - Ênfase2 8 4 8" xfId="18851" xr:uid="{00000000-0005-0000-0000-0000590D0000}"/>
    <cellStyle name="20% - Ênfase2 8 4 9" xfId="9320" xr:uid="{00000000-0005-0000-0000-00005A0D0000}"/>
    <cellStyle name="20% - Ênfase2 9" xfId="101" xr:uid="{00000000-0005-0000-0000-00005B0D0000}"/>
    <cellStyle name="20% - Ênfase2 9 2" xfId="102" xr:uid="{00000000-0005-0000-0000-00005C0D0000}"/>
    <cellStyle name="20% - Ênfase2 9 3" xfId="2273" xr:uid="{00000000-0005-0000-0000-00005D0D0000}"/>
    <cellStyle name="20% - Ênfase2 9 3 10" xfId="18506" xr:uid="{00000000-0005-0000-0000-00005E0D0000}"/>
    <cellStyle name="20% - Ênfase2 9 3 11" xfId="8975" xr:uid="{00000000-0005-0000-0000-00005F0D0000}"/>
    <cellStyle name="20% - Ênfase2 9 3 12" xfId="38968" xr:uid="{00000000-0005-0000-0000-0000600D0000}"/>
    <cellStyle name="20% - Ênfase2 9 3 2" xfId="4110" xr:uid="{00000000-0005-0000-0000-0000610D0000}"/>
    <cellStyle name="20% - Ênfase2 9 3 3" xfId="6057" xr:uid="{00000000-0005-0000-0000-0000620D0000}"/>
    <cellStyle name="20% - Ênfase2 9 3 3 2" xfId="8595" xr:uid="{00000000-0005-0000-0000-0000630D0000}"/>
    <cellStyle name="20% - Ênfase2 9 3 3 2 2" xfId="16649" xr:uid="{00000000-0005-0000-0000-0000640D0000}"/>
    <cellStyle name="20% - Ênfase2 9 3 3 2 2 2" xfId="28123" xr:uid="{00000000-0005-0000-0000-0000650D0000}"/>
    <cellStyle name="20% - Ênfase2 9 3 3 2 3" xfId="32983" xr:uid="{00000000-0005-0000-0000-0000660D0000}"/>
    <cellStyle name="20% - Ênfase2 9 3 3 2 4" xfId="21510" xr:uid="{00000000-0005-0000-0000-0000670D0000}"/>
    <cellStyle name="20% - Ênfase2 9 3 3 2 5" xfId="12226" xr:uid="{00000000-0005-0000-0000-0000680D0000}"/>
    <cellStyle name="20% - Ênfase2 9 3 3 2 6" xfId="44094" xr:uid="{00000000-0005-0000-0000-0000690D0000}"/>
    <cellStyle name="20% - Ênfase2 9 3 3 3" xfId="14409" xr:uid="{00000000-0005-0000-0000-00006A0D0000}"/>
    <cellStyle name="20% - Ênfase2 9 3 3 3 2" xfId="35068" xr:uid="{00000000-0005-0000-0000-00006B0D0000}"/>
    <cellStyle name="20% - Ênfase2 9 3 3 3 3" xfId="23595" xr:uid="{00000000-0005-0000-0000-00006C0D0000}"/>
    <cellStyle name="20% - Ênfase2 9 3 3 3 4" xfId="42373" xr:uid="{00000000-0005-0000-0000-00006D0D0000}"/>
    <cellStyle name="20% - Ênfase2 9 3 3 4" xfId="25884" xr:uid="{00000000-0005-0000-0000-00006E0D0000}"/>
    <cellStyle name="20% - Ênfase2 9 3 3 5" xfId="30744" xr:uid="{00000000-0005-0000-0000-00006F0D0000}"/>
    <cellStyle name="20% - Ênfase2 9 3 3 6" xfId="38140" xr:uid="{00000000-0005-0000-0000-0000700D0000}"/>
    <cellStyle name="20% - Ênfase2 9 3 3 7" xfId="19271" xr:uid="{00000000-0005-0000-0000-0000710D0000}"/>
    <cellStyle name="20% - Ênfase2 9 3 3 8" xfId="10505" xr:uid="{00000000-0005-0000-0000-0000720D0000}"/>
    <cellStyle name="20% - Ênfase2 9 3 3 9" xfId="40498" xr:uid="{00000000-0005-0000-0000-0000730D0000}"/>
    <cellStyle name="20% - Ênfase2 9 3 4" xfId="4923" xr:uid="{00000000-0005-0000-0000-0000740D0000}"/>
    <cellStyle name="20% - Ênfase2 9 3 4 2" xfId="7571" xr:uid="{00000000-0005-0000-0000-0000750D0000}"/>
    <cellStyle name="20% - Ênfase2 9 3 4 2 2" xfId="15625" xr:uid="{00000000-0005-0000-0000-0000760D0000}"/>
    <cellStyle name="20% - Ênfase2 9 3 4 2 2 2" xfId="27099" xr:uid="{00000000-0005-0000-0000-0000770D0000}"/>
    <cellStyle name="20% - Ênfase2 9 3 4 2 3" xfId="34044" xr:uid="{00000000-0005-0000-0000-0000780D0000}"/>
    <cellStyle name="20% - Ênfase2 9 3 4 2 4" xfId="22571" xr:uid="{00000000-0005-0000-0000-0000790D0000}"/>
    <cellStyle name="20% - Ênfase2 9 3 4 2 5" xfId="11461" xr:uid="{00000000-0005-0000-0000-00007A0D0000}"/>
    <cellStyle name="20% - Ênfase2 9 3 4 2 6" xfId="43329" xr:uid="{00000000-0005-0000-0000-00007B0D0000}"/>
    <cellStyle name="20% - Ênfase2 9 3 4 3" xfId="13384" xr:uid="{00000000-0005-0000-0000-00007C0D0000}"/>
    <cellStyle name="20% - Ênfase2 9 3 4 3 2" xfId="24860" xr:uid="{00000000-0005-0000-0000-00007D0D0000}"/>
    <cellStyle name="20% - Ênfase2 9 3 4 3 3" xfId="41608" xr:uid="{00000000-0005-0000-0000-00007E0D0000}"/>
    <cellStyle name="20% - Ênfase2 9 3 4 4" xfId="31959" xr:uid="{00000000-0005-0000-0000-00007F0D0000}"/>
    <cellStyle name="20% - Ênfase2 9 3 4 5" xfId="37116" xr:uid="{00000000-0005-0000-0000-0000800D0000}"/>
    <cellStyle name="20% - Ênfase2 9 3 4 6" xfId="20486" xr:uid="{00000000-0005-0000-0000-0000810D0000}"/>
    <cellStyle name="20% - Ênfase2 9 3 4 7" xfId="9740" xr:uid="{00000000-0005-0000-0000-0000820D0000}"/>
    <cellStyle name="20% - Ênfase2 9 3 4 8" xfId="39733" xr:uid="{00000000-0005-0000-0000-0000830D0000}"/>
    <cellStyle name="20% - Ênfase2 9 3 5" xfId="6547" xr:uid="{00000000-0005-0000-0000-0000840D0000}"/>
    <cellStyle name="20% - Ênfase2 9 3 5 2" xfId="14706" xr:uid="{00000000-0005-0000-0000-0000850D0000}"/>
    <cellStyle name="20% - Ênfase2 9 3 5 2 2" xfId="26180" xr:uid="{00000000-0005-0000-0000-0000860D0000}"/>
    <cellStyle name="20% - Ênfase2 9 3 5 3" xfId="31040" xr:uid="{00000000-0005-0000-0000-0000870D0000}"/>
    <cellStyle name="20% - Ênfase2 9 3 5 4" xfId="19567" xr:uid="{00000000-0005-0000-0000-0000880D0000}"/>
    <cellStyle name="20% - Ênfase2 9 3 5 5" xfId="10696" xr:uid="{00000000-0005-0000-0000-0000890D0000}"/>
    <cellStyle name="20% - Ênfase2 9 3 5 6" xfId="42564" xr:uid="{00000000-0005-0000-0000-00008A0D0000}"/>
    <cellStyle name="20% - Ênfase2 9 3 6" xfId="12425" xr:uid="{00000000-0005-0000-0000-00008B0D0000}"/>
    <cellStyle name="20% - Ênfase2 9 3 6 2" xfId="33279" xr:uid="{00000000-0005-0000-0000-00008C0D0000}"/>
    <cellStyle name="20% - Ênfase2 9 3 6 3" xfId="21806" xr:uid="{00000000-0005-0000-0000-00008D0D0000}"/>
    <cellStyle name="20% - Ênfase2 9 3 6 4" xfId="40689" xr:uid="{00000000-0005-0000-0000-00008E0D0000}"/>
    <cellStyle name="20% - Ênfase2 9 3 7" xfId="23903" xr:uid="{00000000-0005-0000-0000-00008F0D0000}"/>
    <cellStyle name="20% - Ênfase2 9 3 8" xfId="29979" xr:uid="{00000000-0005-0000-0000-0000900D0000}"/>
    <cellStyle name="20% - Ênfase2 9 3 9" xfId="36351" xr:uid="{00000000-0005-0000-0000-0000910D0000}"/>
    <cellStyle name="20% - Ênfase2 9 4" xfId="4111" xr:uid="{00000000-0005-0000-0000-0000920D0000}"/>
    <cellStyle name="20% - Ênfase2 9 4 10" xfId="39314" xr:uid="{00000000-0005-0000-0000-0000930D0000}"/>
    <cellStyle name="20% - Ênfase2 9 4 2" xfId="5571" xr:uid="{00000000-0005-0000-0000-0000940D0000}"/>
    <cellStyle name="20% - Ênfase2 9 4 2 2" xfId="8109" xr:uid="{00000000-0005-0000-0000-0000950D0000}"/>
    <cellStyle name="20% - Ênfase2 9 4 2 2 2" xfId="16163" xr:uid="{00000000-0005-0000-0000-0000960D0000}"/>
    <cellStyle name="20% - Ênfase2 9 4 2 2 2 2" xfId="27637" xr:uid="{00000000-0005-0000-0000-0000970D0000}"/>
    <cellStyle name="20% - Ênfase2 9 4 2 2 3" xfId="34582" xr:uid="{00000000-0005-0000-0000-0000980D0000}"/>
    <cellStyle name="20% - Ênfase2 9 4 2 2 4" xfId="23109" xr:uid="{00000000-0005-0000-0000-0000990D0000}"/>
    <cellStyle name="20% - Ênfase2 9 4 2 2 5" xfId="11807" xr:uid="{00000000-0005-0000-0000-00009A0D0000}"/>
    <cellStyle name="20% - Ênfase2 9 4 2 2 6" xfId="43675" xr:uid="{00000000-0005-0000-0000-00009B0D0000}"/>
    <cellStyle name="20% - Ênfase2 9 4 2 3" xfId="13923" xr:uid="{00000000-0005-0000-0000-00009C0D0000}"/>
    <cellStyle name="20% - Ênfase2 9 4 2 3 2" xfId="25398" xr:uid="{00000000-0005-0000-0000-00009D0D0000}"/>
    <cellStyle name="20% - Ênfase2 9 4 2 3 3" xfId="41954" xr:uid="{00000000-0005-0000-0000-00009E0D0000}"/>
    <cellStyle name="20% - Ênfase2 9 4 2 4" xfId="32497" xr:uid="{00000000-0005-0000-0000-00009F0D0000}"/>
    <cellStyle name="20% - Ênfase2 9 4 2 5" xfId="37654" xr:uid="{00000000-0005-0000-0000-0000A00D0000}"/>
    <cellStyle name="20% - Ênfase2 9 4 2 6" xfId="21024" xr:uid="{00000000-0005-0000-0000-0000A10D0000}"/>
    <cellStyle name="20% - Ênfase2 9 4 2 7" xfId="10086" xr:uid="{00000000-0005-0000-0000-0000A20D0000}"/>
    <cellStyle name="20% - Ênfase2 9 4 2 8" xfId="40079" xr:uid="{00000000-0005-0000-0000-0000A30D0000}"/>
    <cellStyle name="20% - Ênfase2 9 4 3" xfId="7085" xr:uid="{00000000-0005-0000-0000-0000A40D0000}"/>
    <cellStyle name="20% - Ênfase2 9 4 3 2" xfId="15139" xr:uid="{00000000-0005-0000-0000-0000A50D0000}"/>
    <cellStyle name="20% - Ênfase2 9 4 3 2 2" xfId="26613" xr:uid="{00000000-0005-0000-0000-0000A60D0000}"/>
    <cellStyle name="20% - Ênfase2 9 4 3 3" xfId="31473" xr:uid="{00000000-0005-0000-0000-0000A70D0000}"/>
    <cellStyle name="20% - Ênfase2 9 4 3 4" xfId="20000" xr:uid="{00000000-0005-0000-0000-0000A80D0000}"/>
    <cellStyle name="20% - Ênfase2 9 4 3 5" xfId="11042" xr:uid="{00000000-0005-0000-0000-0000A90D0000}"/>
    <cellStyle name="20% - Ênfase2 9 4 3 6" xfId="42910" xr:uid="{00000000-0005-0000-0000-0000AA0D0000}"/>
    <cellStyle name="20% - Ênfase2 9 4 4" xfId="12930" xr:uid="{00000000-0005-0000-0000-0000AB0D0000}"/>
    <cellStyle name="20% - Ênfase2 9 4 4 2" xfId="33625" xr:uid="{00000000-0005-0000-0000-0000AC0D0000}"/>
    <cellStyle name="20% - Ênfase2 9 4 4 3" xfId="22152" xr:uid="{00000000-0005-0000-0000-0000AD0D0000}"/>
    <cellStyle name="20% - Ênfase2 9 4 4 4" xfId="41122" xr:uid="{00000000-0005-0000-0000-0000AE0D0000}"/>
    <cellStyle name="20% - Ênfase2 9 4 5" xfId="24407" xr:uid="{00000000-0005-0000-0000-0000AF0D0000}"/>
    <cellStyle name="20% - Ênfase2 9 4 6" xfId="30325" xr:uid="{00000000-0005-0000-0000-0000B00D0000}"/>
    <cellStyle name="20% - Ênfase2 9 4 7" xfId="36697" xr:uid="{00000000-0005-0000-0000-0000B10D0000}"/>
    <cellStyle name="20% - Ênfase2 9 4 8" xfId="18852" xr:uid="{00000000-0005-0000-0000-0000B20D0000}"/>
    <cellStyle name="20% - Ênfase2 9 4 9" xfId="9321" xr:uid="{00000000-0005-0000-0000-0000B30D0000}"/>
    <cellStyle name="20% - Ênfase3" xfId="3" builtinId="38" customBuiltin="1"/>
    <cellStyle name="20% - Ênfase3 10" xfId="103" xr:uid="{00000000-0005-0000-0000-0000B50D0000}"/>
    <cellStyle name="20% - Ênfase3 10 10" xfId="23905" xr:uid="{00000000-0005-0000-0000-0000B60D0000}"/>
    <cellStyle name="20% - Ênfase3 10 11" xfId="29981" xr:uid="{00000000-0005-0000-0000-0000B70D0000}"/>
    <cellStyle name="20% - Ênfase3 10 12" xfId="36353" xr:uid="{00000000-0005-0000-0000-0000B80D0000}"/>
    <cellStyle name="20% - Ênfase3 10 13" xfId="18508" xr:uid="{00000000-0005-0000-0000-0000B90D0000}"/>
    <cellStyle name="20% - Ênfase3 10 14" xfId="8977" xr:uid="{00000000-0005-0000-0000-0000BA0D0000}"/>
    <cellStyle name="20% - Ênfase3 10 15" xfId="38970" xr:uid="{00000000-0005-0000-0000-0000BB0D0000}"/>
    <cellStyle name="20% - Ênfase3 10 2" xfId="104" xr:uid="{00000000-0005-0000-0000-0000BC0D0000}"/>
    <cellStyle name="20% - Ênfase3 10 3" xfId="4112" xr:uid="{00000000-0005-0000-0000-0000BD0D0000}"/>
    <cellStyle name="20% - Ênfase3 10 3 10" xfId="39315" xr:uid="{00000000-0005-0000-0000-0000BE0D0000}"/>
    <cellStyle name="20% - Ênfase3 10 3 2" xfId="5572" xr:uid="{00000000-0005-0000-0000-0000BF0D0000}"/>
    <cellStyle name="20% - Ênfase3 10 3 2 2" xfId="8110" xr:uid="{00000000-0005-0000-0000-0000C00D0000}"/>
    <cellStyle name="20% - Ênfase3 10 3 2 2 2" xfId="16164" xr:uid="{00000000-0005-0000-0000-0000C10D0000}"/>
    <cellStyle name="20% - Ênfase3 10 3 2 2 2 2" xfId="27638" xr:uid="{00000000-0005-0000-0000-0000C20D0000}"/>
    <cellStyle name="20% - Ênfase3 10 3 2 2 3" xfId="34583" xr:uid="{00000000-0005-0000-0000-0000C30D0000}"/>
    <cellStyle name="20% - Ênfase3 10 3 2 2 4" xfId="23110" xr:uid="{00000000-0005-0000-0000-0000C40D0000}"/>
    <cellStyle name="20% - Ênfase3 10 3 2 2 5" xfId="11808" xr:uid="{00000000-0005-0000-0000-0000C50D0000}"/>
    <cellStyle name="20% - Ênfase3 10 3 2 2 6" xfId="43676" xr:uid="{00000000-0005-0000-0000-0000C60D0000}"/>
    <cellStyle name="20% - Ênfase3 10 3 2 3" xfId="13924" xr:uid="{00000000-0005-0000-0000-0000C70D0000}"/>
    <cellStyle name="20% - Ênfase3 10 3 2 3 2" xfId="25399" xr:uid="{00000000-0005-0000-0000-0000C80D0000}"/>
    <cellStyle name="20% - Ênfase3 10 3 2 3 3" xfId="41955" xr:uid="{00000000-0005-0000-0000-0000C90D0000}"/>
    <cellStyle name="20% - Ênfase3 10 3 2 4" xfId="32498" xr:uid="{00000000-0005-0000-0000-0000CA0D0000}"/>
    <cellStyle name="20% - Ênfase3 10 3 2 5" xfId="37655" xr:uid="{00000000-0005-0000-0000-0000CB0D0000}"/>
    <cellStyle name="20% - Ênfase3 10 3 2 6" xfId="21025" xr:uid="{00000000-0005-0000-0000-0000CC0D0000}"/>
    <cellStyle name="20% - Ênfase3 10 3 2 7" xfId="10087" xr:uid="{00000000-0005-0000-0000-0000CD0D0000}"/>
    <cellStyle name="20% - Ênfase3 10 3 2 8" xfId="40080" xr:uid="{00000000-0005-0000-0000-0000CE0D0000}"/>
    <cellStyle name="20% - Ênfase3 10 3 3" xfId="7086" xr:uid="{00000000-0005-0000-0000-0000CF0D0000}"/>
    <cellStyle name="20% - Ênfase3 10 3 3 2" xfId="15140" xr:uid="{00000000-0005-0000-0000-0000D00D0000}"/>
    <cellStyle name="20% - Ênfase3 10 3 3 2 2" xfId="26614" xr:uid="{00000000-0005-0000-0000-0000D10D0000}"/>
    <cellStyle name="20% - Ênfase3 10 3 3 3" xfId="31474" xr:uid="{00000000-0005-0000-0000-0000D20D0000}"/>
    <cellStyle name="20% - Ênfase3 10 3 3 4" xfId="20001" xr:uid="{00000000-0005-0000-0000-0000D30D0000}"/>
    <cellStyle name="20% - Ênfase3 10 3 3 5" xfId="11043" xr:uid="{00000000-0005-0000-0000-0000D40D0000}"/>
    <cellStyle name="20% - Ênfase3 10 3 3 6" xfId="42911" xr:uid="{00000000-0005-0000-0000-0000D50D0000}"/>
    <cellStyle name="20% - Ênfase3 10 3 4" xfId="12931" xr:uid="{00000000-0005-0000-0000-0000D60D0000}"/>
    <cellStyle name="20% - Ênfase3 10 3 4 2" xfId="33626" xr:uid="{00000000-0005-0000-0000-0000D70D0000}"/>
    <cellStyle name="20% - Ênfase3 10 3 4 3" xfId="22153" xr:uid="{00000000-0005-0000-0000-0000D80D0000}"/>
    <cellStyle name="20% - Ênfase3 10 3 4 4" xfId="41123" xr:uid="{00000000-0005-0000-0000-0000D90D0000}"/>
    <cellStyle name="20% - Ênfase3 10 3 5" xfId="24408" xr:uid="{00000000-0005-0000-0000-0000DA0D0000}"/>
    <cellStyle name="20% - Ênfase3 10 3 6" xfId="30326" xr:uid="{00000000-0005-0000-0000-0000DB0D0000}"/>
    <cellStyle name="20% - Ênfase3 10 3 7" xfId="36698" xr:uid="{00000000-0005-0000-0000-0000DC0D0000}"/>
    <cellStyle name="20% - Ênfase3 10 3 8" xfId="18853" xr:uid="{00000000-0005-0000-0000-0000DD0D0000}"/>
    <cellStyle name="20% - Ênfase3 10 3 9" xfId="9322" xr:uid="{00000000-0005-0000-0000-0000DE0D0000}"/>
    <cellStyle name="20% - Ênfase3 10 4" xfId="3851" xr:uid="{00000000-0005-0000-0000-0000DF0D0000}"/>
    <cellStyle name="20% - Ênfase3 10 4 10" xfId="39172" xr:uid="{00000000-0005-0000-0000-0000E00D0000}"/>
    <cellStyle name="20% - Ênfase3 10 4 2" xfId="5342" xr:uid="{00000000-0005-0000-0000-0000E10D0000}"/>
    <cellStyle name="20% - Ênfase3 10 4 2 2" xfId="7880" xr:uid="{00000000-0005-0000-0000-0000E20D0000}"/>
    <cellStyle name="20% - Ênfase3 10 4 2 2 2" xfId="15934" xr:uid="{00000000-0005-0000-0000-0000E30D0000}"/>
    <cellStyle name="20% - Ênfase3 10 4 2 2 2 2" xfId="27408" xr:uid="{00000000-0005-0000-0000-0000E40D0000}"/>
    <cellStyle name="20% - Ênfase3 10 4 2 2 3" xfId="34353" xr:uid="{00000000-0005-0000-0000-0000E50D0000}"/>
    <cellStyle name="20% - Ênfase3 10 4 2 2 4" xfId="22880" xr:uid="{00000000-0005-0000-0000-0000E60D0000}"/>
    <cellStyle name="20% - Ênfase3 10 4 2 2 5" xfId="11665" xr:uid="{00000000-0005-0000-0000-0000E70D0000}"/>
    <cellStyle name="20% - Ênfase3 10 4 2 2 6" xfId="43533" xr:uid="{00000000-0005-0000-0000-0000E80D0000}"/>
    <cellStyle name="20% - Ênfase3 10 4 2 3" xfId="13694" xr:uid="{00000000-0005-0000-0000-0000E90D0000}"/>
    <cellStyle name="20% - Ênfase3 10 4 2 3 2" xfId="25169" xr:uid="{00000000-0005-0000-0000-0000EA0D0000}"/>
    <cellStyle name="20% - Ênfase3 10 4 2 3 3" xfId="41812" xr:uid="{00000000-0005-0000-0000-0000EB0D0000}"/>
    <cellStyle name="20% - Ênfase3 10 4 2 4" xfId="32268" xr:uid="{00000000-0005-0000-0000-0000EC0D0000}"/>
    <cellStyle name="20% - Ênfase3 10 4 2 5" xfId="37425" xr:uid="{00000000-0005-0000-0000-0000ED0D0000}"/>
    <cellStyle name="20% - Ênfase3 10 4 2 6" xfId="20795" xr:uid="{00000000-0005-0000-0000-0000EE0D0000}"/>
    <cellStyle name="20% - Ênfase3 10 4 2 7" xfId="9944" xr:uid="{00000000-0005-0000-0000-0000EF0D0000}"/>
    <cellStyle name="20% - Ênfase3 10 4 2 8" xfId="39937" xr:uid="{00000000-0005-0000-0000-0000F00D0000}"/>
    <cellStyle name="20% - Ênfase3 10 4 3" xfId="6856" xr:uid="{00000000-0005-0000-0000-0000F10D0000}"/>
    <cellStyle name="20% - Ênfase3 10 4 3 2" xfId="14910" xr:uid="{00000000-0005-0000-0000-0000F20D0000}"/>
    <cellStyle name="20% - Ênfase3 10 4 3 2 2" xfId="26384" xr:uid="{00000000-0005-0000-0000-0000F30D0000}"/>
    <cellStyle name="20% - Ênfase3 10 4 3 3" xfId="31244" xr:uid="{00000000-0005-0000-0000-0000F40D0000}"/>
    <cellStyle name="20% - Ênfase3 10 4 3 4" xfId="19771" xr:uid="{00000000-0005-0000-0000-0000F50D0000}"/>
    <cellStyle name="20% - Ênfase3 10 4 3 5" xfId="10900" xr:uid="{00000000-0005-0000-0000-0000F60D0000}"/>
    <cellStyle name="20% - Ênfase3 10 4 3 6" xfId="42768" xr:uid="{00000000-0005-0000-0000-0000F70D0000}"/>
    <cellStyle name="20% - Ênfase3 10 4 4" xfId="12783" xr:uid="{00000000-0005-0000-0000-0000F80D0000}"/>
    <cellStyle name="20% - Ênfase3 10 4 4 2" xfId="33483" xr:uid="{00000000-0005-0000-0000-0000F90D0000}"/>
    <cellStyle name="20% - Ênfase3 10 4 4 3" xfId="22010" xr:uid="{00000000-0005-0000-0000-0000FA0D0000}"/>
    <cellStyle name="20% - Ênfase3 10 4 4 4" xfId="40893" xr:uid="{00000000-0005-0000-0000-0000FB0D0000}"/>
    <cellStyle name="20% - Ênfase3 10 4 5" xfId="24259" xr:uid="{00000000-0005-0000-0000-0000FC0D0000}"/>
    <cellStyle name="20% - Ênfase3 10 4 6" xfId="30183" xr:uid="{00000000-0005-0000-0000-0000FD0D0000}"/>
    <cellStyle name="20% - Ênfase3 10 4 7" xfId="36555" xr:uid="{00000000-0005-0000-0000-0000FE0D0000}"/>
    <cellStyle name="20% - Ênfase3 10 4 8" xfId="18710" xr:uid="{00000000-0005-0000-0000-0000FF0D0000}"/>
    <cellStyle name="20% - Ênfase3 10 4 9" xfId="9179" xr:uid="{00000000-0005-0000-0000-0000000E0000}"/>
    <cellStyle name="20% - Ênfase3 10 5" xfId="4818" xr:uid="{00000000-0005-0000-0000-0000010E0000}"/>
    <cellStyle name="20% - Ênfase3 10 5 10" xfId="39628" xr:uid="{00000000-0005-0000-0000-0000020E0000}"/>
    <cellStyle name="20% - Ênfase3 10 5 2" xfId="5952" xr:uid="{00000000-0005-0000-0000-0000030E0000}"/>
    <cellStyle name="20% - Ênfase3 10 5 2 2" xfId="8490" xr:uid="{00000000-0005-0000-0000-0000040E0000}"/>
    <cellStyle name="20% - Ênfase3 10 5 2 2 2" xfId="16544" xr:uid="{00000000-0005-0000-0000-0000050E0000}"/>
    <cellStyle name="20% - Ênfase3 10 5 2 2 2 2" xfId="28018" xr:uid="{00000000-0005-0000-0000-0000060E0000}"/>
    <cellStyle name="20% - Ênfase3 10 5 2 2 3" xfId="34963" xr:uid="{00000000-0005-0000-0000-0000070E0000}"/>
    <cellStyle name="20% - Ênfase3 10 5 2 2 4" xfId="23490" xr:uid="{00000000-0005-0000-0000-0000080E0000}"/>
    <cellStyle name="20% - Ênfase3 10 5 2 2 5" xfId="12121" xr:uid="{00000000-0005-0000-0000-0000090E0000}"/>
    <cellStyle name="20% - Ênfase3 10 5 2 2 6" xfId="43989" xr:uid="{00000000-0005-0000-0000-00000A0E0000}"/>
    <cellStyle name="20% - Ênfase3 10 5 2 3" xfId="14304" xr:uid="{00000000-0005-0000-0000-00000B0E0000}"/>
    <cellStyle name="20% - Ênfase3 10 5 2 3 2" xfId="25779" xr:uid="{00000000-0005-0000-0000-00000C0E0000}"/>
    <cellStyle name="20% - Ênfase3 10 5 2 3 3" xfId="42268" xr:uid="{00000000-0005-0000-0000-00000D0E0000}"/>
    <cellStyle name="20% - Ênfase3 10 5 2 4" xfId="32878" xr:uid="{00000000-0005-0000-0000-00000E0E0000}"/>
    <cellStyle name="20% - Ênfase3 10 5 2 5" xfId="38035" xr:uid="{00000000-0005-0000-0000-00000F0E0000}"/>
    <cellStyle name="20% - Ênfase3 10 5 2 6" xfId="21405" xr:uid="{00000000-0005-0000-0000-0000100E0000}"/>
    <cellStyle name="20% - Ênfase3 10 5 2 7" xfId="10400" xr:uid="{00000000-0005-0000-0000-0000110E0000}"/>
    <cellStyle name="20% - Ênfase3 10 5 2 8" xfId="40393" xr:uid="{00000000-0005-0000-0000-0000120E0000}"/>
    <cellStyle name="20% - Ênfase3 10 5 3" xfId="7466" xr:uid="{00000000-0005-0000-0000-0000130E0000}"/>
    <cellStyle name="20% - Ênfase3 10 5 3 2" xfId="15520" xr:uid="{00000000-0005-0000-0000-0000140E0000}"/>
    <cellStyle name="20% - Ênfase3 10 5 3 2 2" xfId="26994" xr:uid="{00000000-0005-0000-0000-0000150E0000}"/>
    <cellStyle name="20% - Ênfase3 10 5 3 3" xfId="31854" xr:uid="{00000000-0005-0000-0000-0000160E0000}"/>
    <cellStyle name="20% - Ênfase3 10 5 3 4" xfId="20381" xr:uid="{00000000-0005-0000-0000-0000170E0000}"/>
    <cellStyle name="20% - Ênfase3 10 5 3 5" xfId="11356" xr:uid="{00000000-0005-0000-0000-0000180E0000}"/>
    <cellStyle name="20% - Ênfase3 10 5 3 6" xfId="43224" xr:uid="{00000000-0005-0000-0000-0000190E0000}"/>
    <cellStyle name="20% - Ênfase3 10 5 4" xfId="13279" xr:uid="{00000000-0005-0000-0000-00001A0E0000}"/>
    <cellStyle name="20% - Ênfase3 10 5 4 2" xfId="33939" xr:uid="{00000000-0005-0000-0000-00001B0E0000}"/>
    <cellStyle name="20% - Ênfase3 10 5 4 3" xfId="22466" xr:uid="{00000000-0005-0000-0000-00001C0E0000}"/>
    <cellStyle name="20% - Ênfase3 10 5 4 4" xfId="41503" xr:uid="{00000000-0005-0000-0000-00001D0E0000}"/>
    <cellStyle name="20% - Ênfase3 10 5 5" xfId="24755" xr:uid="{00000000-0005-0000-0000-00001E0E0000}"/>
    <cellStyle name="20% - Ênfase3 10 5 6" xfId="30639" xr:uid="{00000000-0005-0000-0000-00001F0E0000}"/>
    <cellStyle name="20% - Ênfase3 10 5 7" xfId="37011" xr:uid="{00000000-0005-0000-0000-0000200E0000}"/>
    <cellStyle name="20% - Ênfase3 10 5 8" xfId="19166" xr:uid="{00000000-0005-0000-0000-0000210E0000}"/>
    <cellStyle name="20% - Ênfase3 10 5 9" xfId="9635" xr:uid="{00000000-0005-0000-0000-0000220E0000}"/>
    <cellStyle name="20% - Ênfase3 10 6" xfId="6059" xr:uid="{00000000-0005-0000-0000-0000230E0000}"/>
    <cellStyle name="20% - Ênfase3 10 6 2" xfId="8597" xr:uid="{00000000-0005-0000-0000-0000240E0000}"/>
    <cellStyle name="20% - Ênfase3 10 6 2 2" xfId="16651" xr:uid="{00000000-0005-0000-0000-0000250E0000}"/>
    <cellStyle name="20% - Ênfase3 10 6 2 2 2" xfId="28125" xr:uid="{00000000-0005-0000-0000-0000260E0000}"/>
    <cellStyle name="20% - Ênfase3 10 6 2 3" xfId="32985" xr:uid="{00000000-0005-0000-0000-0000270E0000}"/>
    <cellStyle name="20% - Ênfase3 10 6 2 4" xfId="21512" xr:uid="{00000000-0005-0000-0000-0000280E0000}"/>
    <cellStyle name="20% - Ênfase3 10 6 2 5" xfId="12228" xr:uid="{00000000-0005-0000-0000-0000290E0000}"/>
    <cellStyle name="20% - Ênfase3 10 6 2 6" xfId="44096" xr:uid="{00000000-0005-0000-0000-00002A0E0000}"/>
    <cellStyle name="20% - Ênfase3 10 6 3" xfId="14411" xr:uid="{00000000-0005-0000-0000-00002B0E0000}"/>
    <cellStyle name="20% - Ênfase3 10 6 3 2" xfId="35070" xr:uid="{00000000-0005-0000-0000-00002C0E0000}"/>
    <cellStyle name="20% - Ênfase3 10 6 3 3" xfId="23597" xr:uid="{00000000-0005-0000-0000-00002D0E0000}"/>
    <cellStyle name="20% - Ênfase3 10 6 3 4" xfId="42375" xr:uid="{00000000-0005-0000-0000-00002E0E0000}"/>
    <cellStyle name="20% - Ênfase3 10 6 4" xfId="25886" xr:uid="{00000000-0005-0000-0000-00002F0E0000}"/>
    <cellStyle name="20% - Ênfase3 10 6 5" xfId="30746" xr:uid="{00000000-0005-0000-0000-0000300E0000}"/>
    <cellStyle name="20% - Ênfase3 10 6 6" xfId="38142" xr:uid="{00000000-0005-0000-0000-0000310E0000}"/>
    <cellStyle name="20% - Ênfase3 10 6 7" xfId="19273" xr:uid="{00000000-0005-0000-0000-0000320E0000}"/>
    <cellStyle name="20% - Ênfase3 10 6 8" xfId="10507" xr:uid="{00000000-0005-0000-0000-0000330E0000}"/>
    <cellStyle name="20% - Ênfase3 10 6 9" xfId="40500" xr:uid="{00000000-0005-0000-0000-0000340E0000}"/>
    <cellStyle name="20% - Ênfase3 10 7" xfId="4925" xr:uid="{00000000-0005-0000-0000-0000350E0000}"/>
    <cellStyle name="20% - Ênfase3 10 7 2" xfId="7573" xr:uid="{00000000-0005-0000-0000-0000360E0000}"/>
    <cellStyle name="20% - Ênfase3 10 7 2 2" xfId="15627" xr:uid="{00000000-0005-0000-0000-0000370E0000}"/>
    <cellStyle name="20% - Ênfase3 10 7 2 2 2" xfId="27101" xr:uid="{00000000-0005-0000-0000-0000380E0000}"/>
    <cellStyle name="20% - Ênfase3 10 7 2 3" xfId="34046" xr:uid="{00000000-0005-0000-0000-0000390E0000}"/>
    <cellStyle name="20% - Ênfase3 10 7 2 4" xfId="22573" xr:uid="{00000000-0005-0000-0000-00003A0E0000}"/>
    <cellStyle name="20% - Ênfase3 10 7 2 5" xfId="11463" xr:uid="{00000000-0005-0000-0000-00003B0E0000}"/>
    <cellStyle name="20% - Ênfase3 10 7 2 6" xfId="43331" xr:uid="{00000000-0005-0000-0000-00003C0E0000}"/>
    <cellStyle name="20% - Ênfase3 10 7 3" xfId="13386" xr:uid="{00000000-0005-0000-0000-00003D0E0000}"/>
    <cellStyle name="20% - Ênfase3 10 7 3 2" xfId="24862" xr:uid="{00000000-0005-0000-0000-00003E0E0000}"/>
    <cellStyle name="20% - Ênfase3 10 7 3 3" xfId="41610" xr:uid="{00000000-0005-0000-0000-00003F0E0000}"/>
    <cellStyle name="20% - Ênfase3 10 7 4" xfId="31961" xr:uid="{00000000-0005-0000-0000-0000400E0000}"/>
    <cellStyle name="20% - Ênfase3 10 7 5" xfId="37118" xr:uid="{00000000-0005-0000-0000-0000410E0000}"/>
    <cellStyle name="20% - Ênfase3 10 7 6" xfId="20488" xr:uid="{00000000-0005-0000-0000-0000420E0000}"/>
    <cellStyle name="20% - Ênfase3 10 7 7" xfId="9742" xr:uid="{00000000-0005-0000-0000-0000430E0000}"/>
    <cellStyle name="20% - Ênfase3 10 7 8" xfId="39735" xr:uid="{00000000-0005-0000-0000-0000440E0000}"/>
    <cellStyle name="20% - Ênfase3 10 8" xfId="6460" xr:uid="{00000000-0005-0000-0000-0000450E0000}"/>
    <cellStyle name="20% - Ênfase3 10 8 2" xfId="8888" xr:uid="{00000000-0005-0000-0000-0000460E0000}"/>
    <cellStyle name="20% - Ênfase3 10 8 2 2" xfId="26182" xr:uid="{00000000-0005-0000-0000-0000470E0000}"/>
    <cellStyle name="20% - Ênfase3 10 8 2 3" xfId="14708" xr:uid="{00000000-0005-0000-0000-0000480E0000}"/>
    <cellStyle name="20% - Ênfase3 10 8 3" xfId="31042" xr:uid="{00000000-0005-0000-0000-0000490E0000}"/>
    <cellStyle name="20% - Ênfase3 10 8 4" xfId="38434" xr:uid="{00000000-0005-0000-0000-00004A0E0000}"/>
    <cellStyle name="20% - Ênfase3 10 8 5" xfId="19569" xr:uid="{00000000-0005-0000-0000-00004B0E0000}"/>
    <cellStyle name="20% - Ênfase3 10 8 6" xfId="10698" xr:uid="{00000000-0005-0000-0000-00004C0E0000}"/>
    <cellStyle name="20% - Ênfase3 10 8 7" xfId="42566" xr:uid="{00000000-0005-0000-0000-00004D0E0000}"/>
    <cellStyle name="20% - Ênfase3 10 9" xfId="6549" xr:uid="{00000000-0005-0000-0000-00004E0E0000}"/>
    <cellStyle name="20% - Ênfase3 10 9 2" xfId="33281" xr:uid="{00000000-0005-0000-0000-00004F0E0000}"/>
    <cellStyle name="20% - Ênfase3 10 9 3" xfId="38516" xr:uid="{00000000-0005-0000-0000-0000500E0000}"/>
    <cellStyle name="20% - Ênfase3 10 9 4" xfId="21808" xr:uid="{00000000-0005-0000-0000-0000510E0000}"/>
    <cellStyle name="20% - Ênfase3 10 9 5" xfId="12427" xr:uid="{00000000-0005-0000-0000-0000520E0000}"/>
    <cellStyle name="20% - Ênfase3 10 9 6" xfId="40691" xr:uid="{00000000-0005-0000-0000-0000530E0000}"/>
    <cellStyle name="20% - Ênfase3 11" xfId="105" xr:uid="{00000000-0005-0000-0000-0000540E0000}"/>
    <cellStyle name="20% - Ênfase3 11 10" xfId="23907" xr:uid="{00000000-0005-0000-0000-0000550E0000}"/>
    <cellStyle name="20% - Ênfase3 11 11" xfId="29982" xr:uid="{00000000-0005-0000-0000-0000560E0000}"/>
    <cellStyle name="20% - Ênfase3 11 12" xfId="36354" xr:uid="{00000000-0005-0000-0000-0000570E0000}"/>
    <cellStyle name="20% - Ênfase3 11 13" xfId="18509" xr:uid="{00000000-0005-0000-0000-0000580E0000}"/>
    <cellStyle name="20% - Ênfase3 11 14" xfId="8978" xr:uid="{00000000-0005-0000-0000-0000590E0000}"/>
    <cellStyle name="20% - Ênfase3 11 15" xfId="38971" xr:uid="{00000000-0005-0000-0000-00005A0E0000}"/>
    <cellStyle name="20% - Ênfase3 11 2" xfId="106" xr:uid="{00000000-0005-0000-0000-00005B0E0000}"/>
    <cellStyle name="20% - Ênfase3 11 3" xfId="4113" xr:uid="{00000000-0005-0000-0000-00005C0E0000}"/>
    <cellStyle name="20% - Ênfase3 11 3 10" xfId="39316" xr:uid="{00000000-0005-0000-0000-00005D0E0000}"/>
    <cellStyle name="20% - Ênfase3 11 3 2" xfId="5573" xr:uid="{00000000-0005-0000-0000-00005E0E0000}"/>
    <cellStyle name="20% - Ênfase3 11 3 2 2" xfId="8111" xr:uid="{00000000-0005-0000-0000-00005F0E0000}"/>
    <cellStyle name="20% - Ênfase3 11 3 2 2 2" xfId="16165" xr:uid="{00000000-0005-0000-0000-0000600E0000}"/>
    <cellStyle name="20% - Ênfase3 11 3 2 2 2 2" xfId="27639" xr:uid="{00000000-0005-0000-0000-0000610E0000}"/>
    <cellStyle name="20% - Ênfase3 11 3 2 2 3" xfId="34584" xr:uid="{00000000-0005-0000-0000-0000620E0000}"/>
    <cellStyle name="20% - Ênfase3 11 3 2 2 4" xfId="23111" xr:uid="{00000000-0005-0000-0000-0000630E0000}"/>
    <cellStyle name="20% - Ênfase3 11 3 2 2 5" xfId="11809" xr:uid="{00000000-0005-0000-0000-0000640E0000}"/>
    <cellStyle name="20% - Ênfase3 11 3 2 2 6" xfId="43677" xr:uid="{00000000-0005-0000-0000-0000650E0000}"/>
    <cellStyle name="20% - Ênfase3 11 3 2 3" xfId="13925" xr:uid="{00000000-0005-0000-0000-0000660E0000}"/>
    <cellStyle name="20% - Ênfase3 11 3 2 3 2" xfId="25400" xr:uid="{00000000-0005-0000-0000-0000670E0000}"/>
    <cellStyle name="20% - Ênfase3 11 3 2 3 3" xfId="41956" xr:uid="{00000000-0005-0000-0000-0000680E0000}"/>
    <cellStyle name="20% - Ênfase3 11 3 2 4" xfId="32499" xr:uid="{00000000-0005-0000-0000-0000690E0000}"/>
    <cellStyle name="20% - Ênfase3 11 3 2 5" xfId="37656" xr:uid="{00000000-0005-0000-0000-00006A0E0000}"/>
    <cellStyle name="20% - Ênfase3 11 3 2 6" xfId="21026" xr:uid="{00000000-0005-0000-0000-00006B0E0000}"/>
    <cellStyle name="20% - Ênfase3 11 3 2 7" xfId="10088" xr:uid="{00000000-0005-0000-0000-00006C0E0000}"/>
    <cellStyle name="20% - Ênfase3 11 3 2 8" xfId="40081" xr:uid="{00000000-0005-0000-0000-00006D0E0000}"/>
    <cellStyle name="20% - Ênfase3 11 3 3" xfId="7087" xr:uid="{00000000-0005-0000-0000-00006E0E0000}"/>
    <cellStyle name="20% - Ênfase3 11 3 3 2" xfId="15141" xr:uid="{00000000-0005-0000-0000-00006F0E0000}"/>
    <cellStyle name="20% - Ênfase3 11 3 3 2 2" xfId="26615" xr:uid="{00000000-0005-0000-0000-0000700E0000}"/>
    <cellStyle name="20% - Ênfase3 11 3 3 3" xfId="31475" xr:uid="{00000000-0005-0000-0000-0000710E0000}"/>
    <cellStyle name="20% - Ênfase3 11 3 3 4" xfId="20002" xr:uid="{00000000-0005-0000-0000-0000720E0000}"/>
    <cellStyle name="20% - Ênfase3 11 3 3 5" xfId="11044" xr:uid="{00000000-0005-0000-0000-0000730E0000}"/>
    <cellStyle name="20% - Ênfase3 11 3 3 6" xfId="42912" xr:uid="{00000000-0005-0000-0000-0000740E0000}"/>
    <cellStyle name="20% - Ênfase3 11 3 4" xfId="12932" xr:uid="{00000000-0005-0000-0000-0000750E0000}"/>
    <cellStyle name="20% - Ênfase3 11 3 4 2" xfId="33627" xr:uid="{00000000-0005-0000-0000-0000760E0000}"/>
    <cellStyle name="20% - Ênfase3 11 3 4 3" xfId="22154" xr:uid="{00000000-0005-0000-0000-0000770E0000}"/>
    <cellStyle name="20% - Ênfase3 11 3 4 4" xfId="41124" xr:uid="{00000000-0005-0000-0000-0000780E0000}"/>
    <cellStyle name="20% - Ênfase3 11 3 5" xfId="24409" xr:uid="{00000000-0005-0000-0000-0000790E0000}"/>
    <cellStyle name="20% - Ênfase3 11 3 6" xfId="30327" xr:uid="{00000000-0005-0000-0000-00007A0E0000}"/>
    <cellStyle name="20% - Ênfase3 11 3 7" xfId="36699" xr:uid="{00000000-0005-0000-0000-00007B0E0000}"/>
    <cellStyle name="20% - Ênfase3 11 3 8" xfId="18854" xr:uid="{00000000-0005-0000-0000-00007C0E0000}"/>
    <cellStyle name="20% - Ênfase3 11 3 9" xfId="9323" xr:uid="{00000000-0005-0000-0000-00007D0E0000}"/>
    <cellStyle name="20% - Ênfase3 11 4" xfId="3852" xr:uid="{00000000-0005-0000-0000-00007E0E0000}"/>
    <cellStyle name="20% - Ênfase3 11 4 10" xfId="39173" xr:uid="{00000000-0005-0000-0000-00007F0E0000}"/>
    <cellStyle name="20% - Ênfase3 11 4 2" xfId="5343" xr:uid="{00000000-0005-0000-0000-0000800E0000}"/>
    <cellStyle name="20% - Ênfase3 11 4 2 2" xfId="7881" xr:uid="{00000000-0005-0000-0000-0000810E0000}"/>
    <cellStyle name="20% - Ênfase3 11 4 2 2 2" xfId="15935" xr:uid="{00000000-0005-0000-0000-0000820E0000}"/>
    <cellStyle name="20% - Ênfase3 11 4 2 2 2 2" xfId="27409" xr:uid="{00000000-0005-0000-0000-0000830E0000}"/>
    <cellStyle name="20% - Ênfase3 11 4 2 2 3" xfId="34354" xr:uid="{00000000-0005-0000-0000-0000840E0000}"/>
    <cellStyle name="20% - Ênfase3 11 4 2 2 4" xfId="22881" xr:uid="{00000000-0005-0000-0000-0000850E0000}"/>
    <cellStyle name="20% - Ênfase3 11 4 2 2 5" xfId="11666" xr:uid="{00000000-0005-0000-0000-0000860E0000}"/>
    <cellStyle name="20% - Ênfase3 11 4 2 2 6" xfId="43534" xr:uid="{00000000-0005-0000-0000-0000870E0000}"/>
    <cellStyle name="20% - Ênfase3 11 4 2 3" xfId="13695" xr:uid="{00000000-0005-0000-0000-0000880E0000}"/>
    <cellStyle name="20% - Ênfase3 11 4 2 3 2" xfId="25170" xr:uid="{00000000-0005-0000-0000-0000890E0000}"/>
    <cellStyle name="20% - Ênfase3 11 4 2 3 3" xfId="41813" xr:uid="{00000000-0005-0000-0000-00008A0E0000}"/>
    <cellStyle name="20% - Ênfase3 11 4 2 4" xfId="32269" xr:uid="{00000000-0005-0000-0000-00008B0E0000}"/>
    <cellStyle name="20% - Ênfase3 11 4 2 5" xfId="37426" xr:uid="{00000000-0005-0000-0000-00008C0E0000}"/>
    <cellStyle name="20% - Ênfase3 11 4 2 6" xfId="20796" xr:uid="{00000000-0005-0000-0000-00008D0E0000}"/>
    <cellStyle name="20% - Ênfase3 11 4 2 7" xfId="9945" xr:uid="{00000000-0005-0000-0000-00008E0E0000}"/>
    <cellStyle name="20% - Ênfase3 11 4 2 8" xfId="39938" xr:uid="{00000000-0005-0000-0000-00008F0E0000}"/>
    <cellStyle name="20% - Ênfase3 11 4 3" xfId="6857" xr:uid="{00000000-0005-0000-0000-0000900E0000}"/>
    <cellStyle name="20% - Ênfase3 11 4 3 2" xfId="14911" xr:uid="{00000000-0005-0000-0000-0000910E0000}"/>
    <cellStyle name="20% - Ênfase3 11 4 3 2 2" xfId="26385" xr:uid="{00000000-0005-0000-0000-0000920E0000}"/>
    <cellStyle name="20% - Ênfase3 11 4 3 3" xfId="31245" xr:uid="{00000000-0005-0000-0000-0000930E0000}"/>
    <cellStyle name="20% - Ênfase3 11 4 3 4" xfId="19772" xr:uid="{00000000-0005-0000-0000-0000940E0000}"/>
    <cellStyle name="20% - Ênfase3 11 4 3 5" xfId="10901" xr:uid="{00000000-0005-0000-0000-0000950E0000}"/>
    <cellStyle name="20% - Ênfase3 11 4 3 6" xfId="42769" xr:uid="{00000000-0005-0000-0000-0000960E0000}"/>
    <cellStyle name="20% - Ênfase3 11 4 4" xfId="12784" xr:uid="{00000000-0005-0000-0000-0000970E0000}"/>
    <cellStyle name="20% - Ênfase3 11 4 4 2" xfId="33484" xr:uid="{00000000-0005-0000-0000-0000980E0000}"/>
    <cellStyle name="20% - Ênfase3 11 4 4 3" xfId="22011" xr:uid="{00000000-0005-0000-0000-0000990E0000}"/>
    <cellStyle name="20% - Ênfase3 11 4 4 4" xfId="40894" xr:uid="{00000000-0005-0000-0000-00009A0E0000}"/>
    <cellStyle name="20% - Ênfase3 11 4 5" xfId="24260" xr:uid="{00000000-0005-0000-0000-00009B0E0000}"/>
    <cellStyle name="20% - Ênfase3 11 4 6" xfId="30184" xr:uid="{00000000-0005-0000-0000-00009C0E0000}"/>
    <cellStyle name="20% - Ênfase3 11 4 7" xfId="36556" xr:uid="{00000000-0005-0000-0000-00009D0E0000}"/>
    <cellStyle name="20% - Ênfase3 11 4 8" xfId="18711" xr:uid="{00000000-0005-0000-0000-00009E0E0000}"/>
    <cellStyle name="20% - Ênfase3 11 4 9" xfId="9180" xr:uid="{00000000-0005-0000-0000-00009F0E0000}"/>
    <cellStyle name="20% - Ênfase3 11 5" xfId="4819" xr:uid="{00000000-0005-0000-0000-0000A00E0000}"/>
    <cellStyle name="20% - Ênfase3 11 5 10" xfId="39629" xr:uid="{00000000-0005-0000-0000-0000A10E0000}"/>
    <cellStyle name="20% - Ênfase3 11 5 2" xfId="5953" xr:uid="{00000000-0005-0000-0000-0000A20E0000}"/>
    <cellStyle name="20% - Ênfase3 11 5 2 2" xfId="8491" xr:uid="{00000000-0005-0000-0000-0000A30E0000}"/>
    <cellStyle name="20% - Ênfase3 11 5 2 2 2" xfId="16545" xr:uid="{00000000-0005-0000-0000-0000A40E0000}"/>
    <cellStyle name="20% - Ênfase3 11 5 2 2 2 2" xfId="28019" xr:uid="{00000000-0005-0000-0000-0000A50E0000}"/>
    <cellStyle name="20% - Ênfase3 11 5 2 2 3" xfId="34964" xr:uid="{00000000-0005-0000-0000-0000A60E0000}"/>
    <cellStyle name="20% - Ênfase3 11 5 2 2 4" xfId="23491" xr:uid="{00000000-0005-0000-0000-0000A70E0000}"/>
    <cellStyle name="20% - Ênfase3 11 5 2 2 5" xfId="12122" xr:uid="{00000000-0005-0000-0000-0000A80E0000}"/>
    <cellStyle name="20% - Ênfase3 11 5 2 2 6" xfId="43990" xr:uid="{00000000-0005-0000-0000-0000A90E0000}"/>
    <cellStyle name="20% - Ênfase3 11 5 2 3" xfId="14305" xr:uid="{00000000-0005-0000-0000-0000AA0E0000}"/>
    <cellStyle name="20% - Ênfase3 11 5 2 3 2" xfId="25780" xr:uid="{00000000-0005-0000-0000-0000AB0E0000}"/>
    <cellStyle name="20% - Ênfase3 11 5 2 3 3" xfId="42269" xr:uid="{00000000-0005-0000-0000-0000AC0E0000}"/>
    <cellStyle name="20% - Ênfase3 11 5 2 4" xfId="32879" xr:uid="{00000000-0005-0000-0000-0000AD0E0000}"/>
    <cellStyle name="20% - Ênfase3 11 5 2 5" xfId="38036" xr:uid="{00000000-0005-0000-0000-0000AE0E0000}"/>
    <cellStyle name="20% - Ênfase3 11 5 2 6" xfId="21406" xr:uid="{00000000-0005-0000-0000-0000AF0E0000}"/>
    <cellStyle name="20% - Ênfase3 11 5 2 7" xfId="10401" xr:uid="{00000000-0005-0000-0000-0000B00E0000}"/>
    <cellStyle name="20% - Ênfase3 11 5 2 8" xfId="40394" xr:uid="{00000000-0005-0000-0000-0000B10E0000}"/>
    <cellStyle name="20% - Ênfase3 11 5 3" xfId="7467" xr:uid="{00000000-0005-0000-0000-0000B20E0000}"/>
    <cellStyle name="20% - Ênfase3 11 5 3 2" xfId="15521" xr:uid="{00000000-0005-0000-0000-0000B30E0000}"/>
    <cellStyle name="20% - Ênfase3 11 5 3 2 2" xfId="26995" xr:uid="{00000000-0005-0000-0000-0000B40E0000}"/>
    <cellStyle name="20% - Ênfase3 11 5 3 3" xfId="31855" xr:uid="{00000000-0005-0000-0000-0000B50E0000}"/>
    <cellStyle name="20% - Ênfase3 11 5 3 4" xfId="20382" xr:uid="{00000000-0005-0000-0000-0000B60E0000}"/>
    <cellStyle name="20% - Ênfase3 11 5 3 5" xfId="11357" xr:uid="{00000000-0005-0000-0000-0000B70E0000}"/>
    <cellStyle name="20% - Ênfase3 11 5 3 6" xfId="43225" xr:uid="{00000000-0005-0000-0000-0000B80E0000}"/>
    <cellStyle name="20% - Ênfase3 11 5 4" xfId="13280" xr:uid="{00000000-0005-0000-0000-0000B90E0000}"/>
    <cellStyle name="20% - Ênfase3 11 5 4 2" xfId="33940" xr:uid="{00000000-0005-0000-0000-0000BA0E0000}"/>
    <cellStyle name="20% - Ênfase3 11 5 4 3" xfId="22467" xr:uid="{00000000-0005-0000-0000-0000BB0E0000}"/>
    <cellStyle name="20% - Ênfase3 11 5 4 4" xfId="41504" xr:uid="{00000000-0005-0000-0000-0000BC0E0000}"/>
    <cellStyle name="20% - Ênfase3 11 5 5" xfId="24756" xr:uid="{00000000-0005-0000-0000-0000BD0E0000}"/>
    <cellStyle name="20% - Ênfase3 11 5 6" xfId="30640" xr:uid="{00000000-0005-0000-0000-0000BE0E0000}"/>
    <cellStyle name="20% - Ênfase3 11 5 7" xfId="37012" xr:uid="{00000000-0005-0000-0000-0000BF0E0000}"/>
    <cellStyle name="20% - Ênfase3 11 5 8" xfId="19167" xr:uid="{00000000-0005-0000-0000-0000C00E0000}"/>
    <cellStyle name="20% - Ênfase3 11 5 9" xfId="9636" xr:uid="{00000000-0005-0000-0000-0000C10E0000}"/>
    <cellStyle name="20% - Ênfase3 11 6" xfId="6060" xr:uid="{00000000-0005-0000-0000-0000C20E0000}"/>
    <cellStyle name="20% - Ênfase3 11 6 2" xfId="8598" xr:uid="{00000000-0005-0000-0000-0000C30E0000}"/>
    <cellStyle name="20% - Ênfase3 11 6 2 2" xfId="16652" xr:uid="{00000000-0005-0000-0000-0000C40E0000}"/>
    <cellStyle name="20% - Ênfase3 11 6 2 2 2" xfId="28126" xr:uid="{00000000-0005-0000-0000-0000C50E0000}"/>
    <cellStyle name="20% - Ênfase3 11 6 2 3" xfId="32986" xr:uid="{00000000-0005-0000-0000-0000C60E0000}"/>
    <cellStyle name="20% - Ênfase3 11 6 2 4" xfId="21513" xr:uid="{00000000-0005-0000-0000-0000C70E0000}"/>
    <cellStyle name="20% - Ênfase3 11 6 2 5" xfId="12229" xr:uid="{00000000-0005-0000-0000-0000C80E0000}"/>
    <cellStyle name="20% - Ênfase3 11 6 2 6" xfId="44097" xr:uid="{00000000-0005-0000-0000-0000C90E0000}"/>
    <cellStyle name="20% - Ênfase3 11 6 3" xfId="14412" xr:uid="{00000000-0005-0000-0000-0000CA0E0000}"/>
    <cellStyle name="20% - Ênfase3 11 6 3 2" xfId="35071" xr:uid="{00000000-0005-0000-0000-0000CB0E0000}"/>
    <cellStyle name="20% - Ênfase3 11 6 3 3" xfId="23598" xr:uid="{00000000-0005-0000-0000-0000CC0E0000}"/>
    <cellStyle name="20% - Ênfase3 11 6 3 4" xfId="42376" xr:uid="{00000000-0005-0000-0000-0000CD0E0000}"/>
    <cellStyle name="20% - Ênfase3 11 6 4" xfId="25887" xr:uid="{00000000-0005-0000-0000-0000CE0E0000}"/>
    <cellStyle name="20% - Ênfase3 11 6 5" xfId="30747" xr:uid="{00000000-0005-0000-0000-0000CF0E0000}"/>
    <cellStyle name="20% - Ênfase3 11 6 6" xfId="38143" xr:uid="{00000000-0005-0000-0000-0000D00E0000}"/>
    <cellStyle name="20% - Ênfase3 11 6 7" xfId="19274" xr:uid="{00000000-0005-0000-0000-0000D10E0000}"/>
    <cellStyle name="20% - Ênfase3 11 6 8" xfId="10508" xr:uid="{00000000-0005-0000-0000-0000D20E0000}"/>
    <cellStyle name="20% - Ênfase3 11 6 9" xfId="40501" xr:uid="{00000000-0005-0000-0000-0000D30E0000}"/>
    <cellStyle name="20% - Ênfase3 11 7" xfId="4926" xr:uid="{00000000-0005-0000-0000-0000D40E0000}"/>
    <cellStyle name="20% - Ênfase3 11 7 2" xfId="7574" xr:uid="{00000000-0005-0000-0000-0000D50E0000}"/>
    <cellStyle name="20% - Ênfase3 11 7 2 2" xfId="15628" xr:uid="{00000000-0005-0000-0000-0000D60E0000}"/>
    <cellStyle name="20% - Ênfase3 11 7 2 2 2" xfId="27102" xr:uid="{00000000-0005-0000-0000-0000D70E0000}"/>
    <cellStyle name="20% - Ênfase3 11 7 2 3" xfId="34047" xr:uid="{00000000-0005-0000-0000-0000D80E0000}"/>
    <cellStyle name="20% - Ênfase3 11 7 2 4" xfId="22574" xr:uid="{00000000-0005-0000-0000-0000D90E0000}"/>
    <cellStyle name="20% - Ênfase3 11 7 2 5" xfId="11464" xr:uid="{00000000-0005-0000-0000-0000DA0E0000}"/>
    <cellStyle name="20% - Ênfase3 11 7 2 6" xfId="43332" xr:uid="{00000000-0005-0000-0000-0000DB0E0000}"/>
    <cellStyle name="20% - Ênfase3 11 7 3" xfId="13387" xr:uid="{00000000-0005-0000-0000-0000DC0E0000}"/>
    <cellStyle name="20% - Ênfase3 11 7 3 2" xfId="24863" xr:uid="{00000000-0005-0000-0000-0000DD0E0000}"/>
    <cellStyle name="20% - Ênfase3 11 7 3 3" xfId="41611" xr:uid="{00000000-0005-0000-0000-0000DE0E0000}"/>
    <cellStyle name="20% - Ênfase3 11 7 4" xfId="31962" xr:uid="{00000000-0005-0000-0000-0000DF0E0000}"/>
    <cellStyle name="20% - Ênfase3 11 7 5" xfId="37119" xr:uid="{00000000-0005-0000-0000-0000E00E0000}"/>
    <cellStyle name="20% - Ênfase3 11 7 6" xfId="20489" xr:uid="{00000000-0005-0000-0000-0000E10E0000}"/>
    <cellStyle name="20% - Ênfase3 11 7 7" xfId="9743" xr:uid="{00000000-0005-0000-0000-0000E20E0000}"/>
    <cellStyle name="20% - Ênfase3 11 7 8" xfId="39736" xr:uid="{00000000-0005-0000-0000-0000E30E0000}"/>
    <cellStyle name="20% - Ênfase3 11 8" xfId="6461" xr:uid="{00000000-0005-0000-0000-0000E40E0000}"/>
    <cellStyle name="20% - Ênfase3 11 8 2" xfId="8889" xr:uid="{00000000-0005-0000-0000-0000E50E0000}"/>
    <cellStyle name="20% - Ênfase3 11 8 2 2" xfId="26183" xr:uid="{00000000-0005-0000-0000-0000E60E0000}"/>
    <cellStyle name="20% - Ênfase3 11 8 2 3" xfId="14709" xr:uid="{00000000-0005-0000-0000-0000E70E0000}"/>
    <cellStyle name="20% - Ênfase3 11 8 3" xfId="31043" xr:uid="{00000000-0005-0000-0000-0000E80E0000}"/>
    <cellStyle name="20% - Ênfase3 11 8 4" xfId="38435" xr:uid="{00000000-0005-0000-0000-0000E90E0000}"/>
    <cellStyle name="20% - Ênfase3 11 8 5" xfId="19570" xr:uid="{00000000-0005-0000-0000-0000EA0E0000}"/>
    <cellStyle name="20% - Ênfase3 11 8 6" xfId="10699" xr:uid="{00000000-0005-0000-0000-0000EB0E0000}"/>
    <cellStyle name="20% - Ênfase3 11 8 7" xfId="42567" xr:uid="{00000000-0005-0000-0000-0000EC0E0000}"/>
    <cellStyle name="20% - Ênfase3 11 9" xfId="6550" xr:uid="{00000000-0005-0000-0000-0000ED0E0000}"/>
    <cellStyle name="20% - Ênfase3 11 9 2" xfId="33282" xr:uid="{00000000-0005-0000-0000-0000EE0E0000}"/>
    <cellStyle name="20% - Ênfase3 11 9 3" xfId="38517" xr:uid="{00000000-0005-0000-0000-0000EF0E0000}"/>
    <cellStyle name="20% - Ênfase3 11 9 4" xfId="21809" xr:uid="{00000000-0005-0000-0000-0000F00E0000}"/>
    <cellStyle name="20% - Ênfase3 11 9 5" xfId="12428" xr:uid="{00000000-0005-0000-0000-0000F10E0000}"/>
    <cellStyle name="20% - Ênfase3 11 9 6" xfId="40692" xr:uid="{00000000-0005-0000-0000-0000F20E0000}"/>
    <cellStyle name="20% - Ênfase3 12" xfId="107" xr:uid="{00000000-0005-0000-0000-0000F30E0000}"/>
    <cellStyle name="20% - Ênfase3 12 10" xfId="23908" xr:uid="{00000000-0005-0000-0000-0000F40E0000}"/>
    <cellStyle name="20% - Ênfase3 12 11" xfId="29983" xr:uid="{00000000-0005-0000-0000-0000F50E0000}"/>
    <cellStyle name="20% - Ênfase3 12 12" xfId="36355" xr:uid="{00000000-0005-0000-0000-0000F60E0000}"/>
    <cellStyle name="20% - Ênfase3 12 13" xfId="18510" xr:uid="{00000000-0005-0000-0000-0000F70E0000}"/>
    <cellStyle name="20% - Ênfase3 12 14" xfId="8979" xr:uid="{00000000-0005-0000-0000-0000F80E0000}"/>
    <cellStyle name="20% - Ênfase3 12 15" xfId="38972" xr:uid="{00000000-0005-0000-0000-0000F90E0000}"/>
    <cellStyle name="20% - Ênfase3 12 2" xfId="108" xr:uid="{00000000-0005-0000-0000-0000FA0E0000}"/>
    <cellStyle name="20% - Ênfase3 12 3" xfId="4114" xr:uid="{00000000-0005-0000-0000-0000FB0E0000}"/>
    <cellStyle name="20% - Ênfase3 12 3 10" xfId="39317" xr:uid="{00000000-0005-0000-0000-0000FC0E0000}"/>
    <cellStyle name="20% - Ênfase3 12 3 2" xfId="5574" xr:uid="{00000000-0005-0000-0000-0000FD0E0000}"/>
    <cellStyle name="20% - Ênfase3 12 3 2 2" xfId="8112" xr:uid="{00000000-0005-0000-0000-0000FE0E0000}"/>
    <cellStyle name="20% - Ênfase3 12 3 2 2 2" xfId="16166" xr:uid="{00000000-0005-0000-0000-0000FF0E0000}"/>
    <cellStyle name="20% - Ênfase3 12 3 2 2 2 2" xfId="27640" xr:uid="{00000000-0005-0000-0000-0000000F0000}"/>
    <cellStyle name="20% - Ênfase3 12 3 2 2 3" xfId="34585" xr:uid="{00000000-0005-0000-0000-0000010F0000}"/>
    <cellStyle name="20% - Ênfase3 12 3 2 2 4" xfId="23112" xr:uid="{00000000-0005-0000-0000-0000020F0000}"/>
    <cellStyle name="20% - Ênfase3 12 3 2 2 5" xfId="11810" xr:uid="{00000000-0005-0000-0000-0000030F0000}"/>
    <cellStyle name="20% - Ênfase3 12 3 2 2 6" xfId="43678" xr:uid="{00000000-0005-0000-0000-0000040F0000}"/>
    <cellStyle name="20% - Ênfase3 12 3 2 3" xfId="13926" xr:uid="{00000000-0005-0000-0000-0000050F0000}"/>
    <cellStyle name="20% - Ênfase3 12 3 2 3 2" xfId="25401" xr:uid="{00000000-0005-0000-0000-0000060F0000}"/>
    <cellStyle name="20% - Ênfase3 12 3 2 3 3" xfId="41957" xr:uid="{00000000-0005-0000-0000-0000070F0000}"/>
    <cellStyle name="20% - Ênfase3 12 3 2 4" xfId="32500" xr:uid="{00000000-0005-0000-0000-0000080F0000}"/>
    <cellStyle name="20% - Ênfase3 12 3 2 5" xfId="37657" xr:uid="{00000000-0005-0000-0000-0000090F0000}"/>
    <cellStyle name="20% - Ênfase3 12 3 2 6" xfId="21027" xr:uid="{00000000-0005-0000-0000-00000A0F0000}"/>
    <cellStyle name="20% - Ênfase3 12 3 2 7" xfId="10089" xr:uid="{00000000-0005-0000-0000-00000B0F0000}"/>
    <cellStyle name="20% - Ênfase3 12 3 2 8" xfId="40082" xr:uid="{00000000-0005-0000-0000-00000C0F0000}"/>
    <cellStyle name="20% - Ênfase3 12 3 3" xfId="7088" xr:uid="{00000000-0005-0000-0000-00000D0F0000}"/>
    <cellStyle name="20% - Ênfase3 12 3 3 2" xfId="15142" xr:uid="{00000000-0005-0000-0000-00000E0F0000}"/>
    <cellStyle name="20% - Ênfase3 12 3 3 2 2" xfId="26616" xr:uid="{00000000-0005-0000-0000-00000F0F0000}"/>
    <cellStyle name="20% - Ênfase3 12 3 3 3" xfId="31476" xr:uid="{00000000-0005-0000-0000-0000100F0000}"/>
    <cellStyle name="20% - Ênfase3 12 3 3 4" xfId="20003" xr:uid="{00000000-0005-0000-0000-0000110F0000}"/>
    <cellStyle name="20% - Ênfase3 12 3 3 5" xfId="11045" xr:uid="{00000000-0005-0000-0000-0000120F0000}"/>
    <cellStyle name="20% - Ênfase3 12 3 3 6" xfId="42913" xr:uid="{00000000-0005-0000-0000-0000130F0000}"/>
    <cellStyle name="20% - Ênfase3 12 3 4" xfId="12933" xr:uid="{00000000-0005-0000-0000-0000140F0000}"/>
    <cellStyle name="20% - Ênfase3 12 3 4 2" xfId="33628" xr:uid="{00000000-0005-0000-0000-0000150F0000}"/>
    <cellStyle name="20% - Ênfase3 12 3 4 3" xfId="22155" xr:uid="{00000000-0005-0000-0000-0000160F0000}"/>
    <cellStyle name="20% - Ênfase3 12 3 4 4" xfId="41125" xr:uid="{00000000-0005-0000-0000-0000170F0000}"/>
    <cellStyle name="20% - Ênfase3 12 3 5" xfId="24410" xr:uid="{00000000-0005-0000-0000-0000180F0000}"/>
    <cellStyle name="20% - Ênfase3 12 3 6" xfId="30328" xr:uid="{00000000-0005-0000-0000-0000190F0000}"/>
    <cellStyle name="20% - Ênfase3 12 3 7" xfId="36700" xr:uid="{00000000-0005-0000-0000-00001A0F0000}"/>
    <cellStyle name="20% - Ênfase3 12 3 8" xfId="18855" xr:uid="{00000000-0005-0000-0000-00001B0F0000}"/>
    <cellStyle name="20% - Ênfase3 12 3 9" xfId="9324" xr:uid="{00000000-0005-0000-0000-00001C0F0000}"/>
    <cellStyle name="20% - Ênfase3 12 4" xfId="3853" xr:uid="{00000000-0005-0000-0000-00001D0F0000}"/>
    <cellStyle name="20% - Ênfase3 12 4 10" xfId="39174" xr:uid="{00000000-0005-0000-0000-00001E0F0000}"/>
    <cellStyle name="20% - Ênfase3 12 4 2" xfId="5344" xr:uid="{00000000-0005-0000-0000-00001F0F0000}"/>
    <cellStyle name="20% - Ênfase3 12 4 2 2" xfId="7882" xr:uid="{00000000-0005-0000-0000-0000200F0000}"/>
    <cellStyle name="20% - Ênfase3 12 4 2 2 2" xfId="15936" xr:uid="{00000000-0005-0000-0000-0000210F0000}"/>
    <cellStyle name="20% - Ênfase3 12 4 2 2 2 2" xfId="27410" xr:uid="{00000000-0005-0000-0000-0000220F0000}"/>
    <cellStyle name="20% - Ênfase3 12 4 2 2 3" xfId="34355" xr:uid="{00000000-0005-0000-0000-0000230F0000}"/>
    <cellStyle name="20% - Ênfase3 12 4 2 2 4" xfId="22882" xr:uid="{00000000-0005-0000-0000-0000240F0000}"/>
    <cellStyle name="20% - Ênfase3 12 4 2 2 5" xfId="11667" xr:uid="{00000000-0005-0000-0000-0000250F0000}"/>
    <cellStyle name="20% - Ênfase3 12 4 2 2 6" xfId="43535" xr:uid="{00000000-0005-0000-0000-0000260F0000}"/>
    <cellStyle name="20% - Ênfase3 12 4 2 3" xfId="13696" xr:uid="{00000000-0005-0000-0000-0000270F0000}"/>
    <cellStyle name="20% - Ênfase3 12 4 2 3 2" xfId="25171" xr:uid="{00000000-0005-0000-0000-0000280F0000}"/>
    <cellStyle name="20% - Ênfase3 12 4 2 3 3" xfId="41814" xr:uid="{00000000-0005-0000-0000-0000290F0000}"/>
    <cellStyle name="20% - Ênfase3 12 4 2 4" xfId="32270" xr:uid="{00000000-0005-0000-0000-00002A0F0000}"/>
    <cellStyle name="20% - Ênfase3 12 4 2 5" xfId="37427" xr:uid="{00000000-0005-0000-0000-00002B0F0000}"/>
    <cellStyle name="20% - Ênfase3 12 4 2 6" xfId="20797" xr:uid="{00000000-0005-0000-0000-00002C0F0000}"/>
    <cellStyle name="20% - Ênfase3 12 4 2 7" xfId="9946" xr:uid="{00000000-0005-0000-0000-00002D0F0000}"/>
    <cellStyle name="20% - Ênfase3 12 4 2 8" xfId="39939" xr:uid="{00000000-0005-0000-0000-00002E0F0000}"/>
    <cellStyle name="20% - Ênfase3 12 4 3" xfId="6858" xr:uid="{00000000-0005-0000-0000-00002F0F0000}"/>
    <cellStyle name="20% - Ênfase3 12 4 3 2" xfId="14912" xr:uid="{00000000-0005-0000-0000-0000300F0000}"/>
    <cellStyle name="20% - Ênfase3 12 4 3 2 2" xfId="26386" xr:uid="{00000000-0005-0000-0000-0000310F0000}"/>
    <cellStyle name="20% - Ênfase3 12 4 3 3" xfId="31246" xr:uid="{00000000-0005-0000-0000-0000320F0000}"/>
    <cellStyle name="20% - Ênfase3 12 4 3 4" xfId="19773" xr:uid="{00000000-0005-0000-0000-0000330F0000}"/>
    <cellStyle name="20% - Ênfase3 12 4 3 5" xfId="10902" xr:uid="{00000000-0005-0000-0000-0000340F0000}"/>
    <cellStyle name="20% - Ênfase3 12 4 3 6" xfId="42770" xr:uid="{00000000-0005-0000-0000-0000350F0000}"/>
    <cellStyle name="20% - Ênfase3 12 4 4" xfId="12785" xr:uid="{00000000-0005-0000-0000-0000360F0000}"/>
    <cellStyle name="20% - Ênfase3 12 4 4 2" xfId="33485" xr:uid="{00000000-0005-0000-0000-0000370F0000}"/>
    <cellStyle name="20% - Ênfase3 12 4 4 3" xfId="22012" xr:uid="{00000000-0005-0000-0000-0000380F0000}"/>
    <cellStyle name="20% - Ênfase3 12 4 4 4" xfId="40895" xr:uid="{00000000-0005-0000-0000-0000390F0000}"/>
    <cellStyle name="20% - Ênfase3 12 4 5" xfId="24261" xr:uid="{00000000-0005-0000-0000-00003A0F0000}"/>
    <cellStyle name="20% - Ênfase3 12 4 6" xfId="30185" xr:uid="{00000000-0005-0000-0000-00003B0F0000}"/>
    <cellStyle name="20% - Ênfase3 12 4 7" xfId="36557" xr:uid="{00000000-0005-0000-0000-00003C0F0000}"/>
    <cellStyle name="20% - Ênfase3 12 4 8" xfId="18712" xr:uid="{00000000-0005-0000-0000-00003D0F0000}"/>
    <cellStyle name="20% - Ênfase3 12 4 9" xfId="9181" xr:uid="{00000000-0005-0000-0000-00003E0F0000}"/>
    <cellStyle name="20% - Ênfase3 12 5" xfId="4820" xr:uid="{00000000-0005-0000-0000-00003F0F0000}"/>
    <cellStyle name="20% - Ênfase3 12 5 10" xfId="39630" xr:uid="{00000000-0005-0000-0000-0000400F0000}"/>
    <cellStyle name="20% - Ênfase3 12 5 2" xfId="5954" xr:uid="{00000000-0005-0000-0000-0000410F0000}"/>
    <cellStyle name="20% - Ênfase3 12 5 2 2" xfId="8492" xr:uid="{00000000-0005-0000-0000-0000420F0000}"/>
    <cellStyle name="20% - Ênfase3 12 5 2 2 2" xfId="16546" xr:uid="{00000000-0005-0000-0000-0000430F0000}"/>
    <cellStyle name="20% - Ênfase3 12 5 2 2 2 2" xfId="28020" xr:uid="{00000000-0005-0000-0000-0000440F0000}"/>
    <cellStyle name="20% - Ênfase3 12 5 2 2 3" xfId="34965" xr:uid="{00000000-0005-0000-0000-0000450F0000}"/>
    <cellStyle name="20% - Ênfase3 12 5 2 2 4" xfId="23492" xr:uid="{00000000-0005-0000-0000-0000460F0000}"/>
    <cellStyle name="20% - Ênfase3 12 5 2 2 5" xfId="12123" xr:uid="{00000000-0005-0000-0000-0000470F0000}"/>
    <cellStyle name="20% - Ênfase3 12 5 2 2 6" xfId="43991" xr:uid="{00000000-0005-0000-0000-0000480F0000}"/>
    <cellStyle name="20% - Ênfase3 12 5 2 3" xfId="14306" xr:uid="{00000000-0005-0000-0000-0000490F0000}"/>
    <cellStyle name="20% - Ênfase3 12 5 2 3 2" xfId="25781" xr:uid="{00000000-0005-0000-0000-00004A0F0000}"/>
    <cellStyle name="20% - Ênfase3 12 5 2 3 3" xfId="42270" xr:uid="{00000000-0005-0000-0000-00004B0F0000}"/>
    <cellStyle name="20% - Ênfase3 12 5 2 4" xfId="32880" xr:uid="{00000000-0005-0000-0000-00004C0F0000}"/>
    <cellStyle name="20% - Ênfase3 12 5 2 5" xfId="38037" xr:uid="{00000000-0005-0000-0000-00004D0F0000}"/>
    <cellStyle name="20% - Ênfase3 12 5 2 6" xfId="21407" xr:uid="{00000000-0005-0000-0000-00004E0F0000}"/>
    <cellStyle name="20% - Ênfase3 12 5 2 7" xfId="10402" xr:uid="{00000000-0005-0000-0000-00004F0F0000}"/>
    <cellStyle name="20% - Ênfase3 12 5 2 8" xfId="40395" xr:uid="{00000000-0005-0000-0000-0000500F0000}"/>
    <cellStyle name="20% - Ênfase3 12 5 3" xfId="7468" xr:uid="{00000000-0005-0000-0000-0000510F0000}"/>
    <cellStyle name="20% - Ênfase3 12 5 3 2" xfId="15522" xr:uid="{00000000-0005-0000-0000-0000520F0000}"/>
    <cellStyle name="20% - Ênfase3 12 5 3 2 2" xfId="26996" xr:uid="{00000000-0005-0000-0000-0000530F0000}"/>
    <cellStyle name="20% - Ênfase3 12 5 3 3" xfId="31856" xr:uid="{00000000-0005-0000-0000-0000540F0000}"/>
    <cellStyle name="20% - Ênfase3 12 5 3 4" xfId="20383" xr:uid="{00000000-0005-0000-0000-0000550F0000}"/>
    <cellStyle name="20% - Ênfase3 12 5 3 5" xfId="11358" xr:uid="{00000000-0005-0000-0000-0000560F0000}"/>
    <cellStyle name="20% - Ênfase3 12 5 3 6" xfId="43226" xr:uid="{00000000-0005-0000-0000-0000570F0000}"/>
    <cellStyle name="20% - Ênfase3 12 5 4" xfId="13281" xr:uid="{00000000-0005-0000-0000-0000580F0000}"/>
    <cellStyle name="20% - Ênfase3 12 5 4 2" xfId="33941" xr:uid="{00000000-0005-0000-0000-0000590F0000}"/>
    <cellStyle name="20% - Ênfase3 12 5 4 3" xfId="22468" xr:uid="{00000000-0005-0000-0000-00005A0F0000}"/>
    <cellStyle name="20% - Ênfase3 12 5 4 4" xfId="41505" xr:uid="{00000000-0005-0000-0000-00005B0F0000}"/>
    <cellStyle name="20% - Ênfase3 12 5 5" xfId="24757" xr:uid="{00000000-0005-0000-0000-00005C0F0000}"/>
    <cellStyle name="20% - Ênfase3 12 5 6" xfId="30641" xr:uid="{00000000-0005-0000-0000-00005D0F0000}"/>
    <cellStyle name="20% - Ênfase3 12 5 7" xfId="37013" xr:uid="{00000000-0005-0000-0000-00005E0F0000}"/>
    <cellStyle name="20% - Ênfase3 12 5 8" xfId="19168" xr:uid="{00000000-0005-0000-0000-00005F0F0000}"/>
    <cellStyle name="20% - Ênfase3 12 5 9" xfId="9637" xr:uid="{00000000-0005-0000-0000-0000600F0000}"/>
    <cellStyle name="20% - Ênfase3 12 6" xfId="6061" xr:uid="{00000000-0005-0000-0000-0000610F0000}"/>
    <cellStyle name="20% - Ênfase3 12 6 2" xfId="8599" xr:uid="{00000000-0005-0000-0000-0000620F0000}"/>
    <cellStyle name="20% - Ênfase3 12 6 2 2" xfId="16653" xr:uid="{00000000-0005-0000-0000-0000630F0000}"/>
    <cellStyle name="20% - Ênfase3 12 6 2 2 2" xfId="28127" xr:uid="{00000000-0005-0000-0000-0000640F0000}"/>
    <cellStyle name="20% - Ênfase3 12 6 2 3" xfId="32987" xr:uid="{00000000-0005-0000-0000-0000650F0000}"/>
    <cellStyle name="20% - Ênfase3 12 6 2 4" xfId="21514" xr:uid="{00000000-0005-0000-0000-0000660F0000}"/>
    <cellStyle name="20% - Ênfase3 12 6 2 5" xfId="12230" xr:uid="{00000000-0005-0000-0000-0000670F0000}"/>
    <cellStyle name="20% - Ênfase3 12 6 2 6" xfId="44098" xr:uid="{00000000-0005-0000-0000-0000680F0000}"/>
    <cellStyle name="20% - Ênfase3 12 6 3" xfId="14413" xr:uid="{00000000-0005-0000-0000-0000690F0000}"/>
    <cellStyle name="20% - Ênfase3 12 6 3 2" xfId="35072" xr:uid="{00000000-0005-0000-0000-00006A0F0000}"/>
    <cellStyle name="20% - Ênfase3 12 6 3 3" xfId="23599" xr:uid="{00000000-0005-0000-0000-00006B0F0000}"/>
    <cellStyle name="20% - Ênfase3 12 6 3 4" xfId="42377" xr:uid="{00000000-0005-0000-0000-00006C0F0000}"/>
    <cellStyle name="20% - Ênfase3 12 6 4" xfId="25888" xr:uid="{00000000-0005-0000-0000-00006D0F0000}"/>
    <cellStyle name="20% - Ênfase3 12 6 5" xfId="30748" xr:uid="{00000000-0005-0000-0000-00006E0F0000}"/>
    <cellStyle name="20% - Ênfase3 12 6 6" xfId="38144" xr:uid="{00000000-0005-0000-0000-00006F0F0000}"/>
    <cellStyle name="20% - Ênfase3 12 6 7" xfId="19275" xr:uid="{00000000-0005-0000-0000-0000700F0000}"/>
    <cellStyle name="20% - Ênfase3 12 6 8" xfId="10509" xr:uid="{00000000-0005-0000-0000-0000710F0000}"/>
    <cellStyle name="20% - Ênfase3 12 6 9" xfId="40502" xr:uid="{00000000-0005-0000-0000-0000720F0000}"/>
    <cellStyle name="20% - Ênfase3 12 7" xfId="4927" xr:uid="{00000000-0005-0000-0000-0000730F0000}"/>
    <cellStyle name="20% - Ênfase3 12 7 2" xfId="7575" xr:uid="{00000000-0005-0000-0000-0000740F0000}"/>
    <cellStyle name="20% - Ênfase3 12 7 2 2" xfId="15629" xr:uid="{00000000-0005-0000-0000-0000750F0000}"/>
    <cellStyle name="20% - Ênfase3 12 7 2 2 2" xfId="27103" xr:uid="{00000000-0005-0000-0000-0000760F0000}"/>
    <cellStyle name="20% - Ênfase3 12 7 2 3" xfId="34048" xr:uid="{00000000-0005-0000-0000-0000770F0000}"/>
    <cellStyle name="20% - Ênfase3 12 7 2 4" xfId="22575" xr:uid="{00000000-0005-0000-0000-0000780F0000}"/>
    <cellStyle name="20% - Ênfase3 12 7 2 5" xfId="11465" xr:uid="{00000000-0005-0000-0000-0000790F0000}"/>
    <cellStyle name="20% - Ênfase3 12 7 2 6" xfId="43333" xr:uid="{00000000-0005-0000-0000-00007A0F0000}"/>
    <cellStyle name="20% - Ênfase3 12 7 3" xfId="13388" xr:uid="{00000000-0005-0000-0000-00007B0F0000}"/>
    <cellStyle name="20% - Ênfase3 12 7 3 2" xfId="24864" xr:uid="{00000000-0005-0000-0000-00007C0F0000}"/>
    <cellStyle name="20% - Ênfase3 12 7 3 3" xfId="41612" xr:uid="{00000000-0005-0000-0000-00007D0F0000}"/>
    <cellStyle name="20% - Ênfase3 12 7 4" xfId="31963" xr:uid="{00000000-0005-0000-0000-00007E0F0000}"/>
    <cellStyle name="20% - Ênfase3 12 7 5" xfId="37120" xr:uid="{00000000-0005-0000-0000-00007F0F0000}"/>
    <cellStyle name="20% - Ênfase3 12 7 6" xfId="20490" xr:uid="{00000000-0005-0000-0000-0000800F0000}"/>
    <cellStyle name="20% - Ênfase3 12 7 7" xfId="9744" xr:uid="{00000000-0005-0000-0000-0000810F0000}"/>
    <cellStyle name="20% - Ênfase3 12 7 8" xfId="39737" xr:uid="{00000000-0005-0000-0000-0000820F0000}"/>
    <cellStyle name="20% - Ênfase3 12 8" xfId="6462" xr:uid="{00000000-0005-0000-0000-0000830F0000}"/>
    <cellStyle name="20% - Ênfase3 12 8 2" xfId="8890" xr:uid="{00000000-0005-0000-0000-0000840F0000}"/>
    <cellStyle name="20% - Ênfase3 12 8 2 2" xfId="26184" xr:uid="{00000000-0005-0000-0000-0000850F0000}"/>
    <cellStyle name="20% - Ênfase3 12 8 2 3" xfId="14710" xr:uid="{00000000-0005-0000-0000-0000860F0000}"/>
    <cellStyle name="20% - Ênfase3 12 8 3" xfId="31044" xr:uid="{00000000-0005-0000-0000-0000870F0000}"/>
    <cellStyle name="20% - Ênfase3 12 8 4" xfId="38436" xr:uid="{00000000-0005-0000-0000-0000880F0000}"/>
    <cellStyle name="20% - Ênfase3 12 8 5" xfId="19571" xr:uid="{00000000-0005-0000-0000-0000890F0000}"/>
    <cellStyle name="20% - Ênfase3 12 8 6" xfId="10700" xr:uid="{00000000-0005-0000-0000-00008A0F0000}"/>
    <cellStyle name="20% - Ênfase3 12 8 7" xfId="42568" xr:uid="{00000000-0005-0000-0000-00008B0F0000}"/>
    <cellStyle name="20% - Ênfase3 12 9" xfId="6551" xr:uid="{00000000-0005-0000-0000-00008C0F0000}"/>
    <cellStyle name="20% - Ênfase3 12 9 2" xfId="33283" xr:uid="{00000000-0005-0000-0000-00008D0F0000}"/>
    <cellStyle name="20% - Ênfase3 12 9 3" xfId="38518" xr:uid="{00000000-0005-0000-0000-00008E0F0000}"/>
    <cellStyle name="20% - Ênfase3 12 9 4" xfId="21810" xr:uid="{00000000-0005-0000-0000-00008F0F0000}"/>
    <cellStyle name="20% - Ênfase3 12 9 5" xfId="12429" xr:uid="{00000000-0005-0000-0000-0000900F0000}"/>
    <cellStyle name="20% - Ênfase3 12 9 6" xfId="40693" xr:uid="{00000000-0005-0000-0000-0000910F0000}"/>
    <cellStyle name="20% - Ênfase3 13" xfId="109" xr:uid="{00000000-0005-0000-0000-0000920F0000}"/>
    <cellStyle name="20% - Ênfase3 13 10" xfId="23909" xr:uid="{00000000-0005-0000-0000-0000930F0000}"/>
    <cellStyle name="20% - Ênfase3 13 11" xfId="29984" xr:uid="{00000000-0005-0000-0000-0000940F0000}"/>
    <cellStyle name="20% - Ênfase3 13 12" xfId="36356" xr:uid="{00000000-0005-0000-0000-0000950F0000}"/>
    <cellStyle name="20% - Ênfase3 13 13" xfId="18511" xr:uid="{00000000-0005-0000-0000-0000960F0000}"/>
    <cellStyle name="20% - Ênfase3 13 14" xfId="8980" xr:uid="{00000000-0005-0000-0000-0000970F0000}"/>
    <cellStyle name="20% - Ênfase3 13 15" xfId="38973" xr:uid="{00000000-0005-0000-0000-0000980F0000}"/>
    <cellStyle name="20% - Ênfase3 13 2" xfId="110" xr:uid="{00000000-0005-0000-0000-0000990F0000}"/>
    <cellStyle name="20% - Ênfase3 13 3" xfId="4115" xr:uid="{00000000-0005-0000-0000-00009A0F0000}"/>
    <cellStyle name="20% - Ênfase3 13 3 10" xfId="39318" xr:uid="{00000000-0005-0000-0000-00009B0F0000}"/>
    <cellStyle name="20% - Ênfase3 13 3 2" xfId="5575" xr:uid="{00000000-0005-0000-0000-00009C0F0000}"/>
    <cellStyle name="20% - Ênfase3 13 3 2 2" xfId="8113" xr:uid="{00000000-0005-0000-0000-00009D0F0000}"/>
    <cellStyle name="20% - Ênfase3 13 3 2 2 2" xfId="16167" xr:uid="{00000000-0005-0000-0000-00009E0F0000}"/>
    <cellStyle name="20% - Ênfase3 13 3 2 2 2 2" xfId="27641" xr:uid="{00000000-0005-0000-0000-00009F0F0000}"/>
    <cellStyle name="20% - Ênfase3 13 3 2 2 3" xfId="34586" xr:uid="{00000000-0005-0000-0000-0000A00F0000}"/>
    <cellStyle name="20% - Ênfase3 13 3 2 2 4" xfId="23113" xr:uid="{00000000-0005-0000-0000-0000A10F0000}"/>
    <cellStyle name="20% - Ênfase3 13 3 2 2 5" xfId="11811" xr:uid="{00000000-0005-0000-0000-0000A20F0000}"/>
    <cellStyle name="20% - Ênfase3 13 3 2 2 6" xfId="43679" xr:uid="{00000000-0005-0000-0000-0000A30F0000}"/>
    <cellStyle name="20% - Ênfase3 13 3 2 3" xfId="13927" xr:uid="{00000000-0005-0000-0000-0000A40F0000}"/>
    <cellStyle name="20% - Ênfase3 13 3 2 3 2" xfId="25402" xr:uid="{00000000-0005-0000-0000-0000A50F0000}"/>
    <cellStyle name="20% - Ênfase3 13 3 2 3 3" xfId="41958" xr:uid="{00000000-0005-0000-0000-0000A60F0000}"/>
    <cellStyle name="20% - Ênfase3 13 3 2 4" xfId="32501" xr:uid="{00000000-0005-0000-0000-0000A70F0000}"/>
    <cellStyle name="20% - Ênfase3 13 3 2 5" xfId="37658" xr:uid="{00000000-0005-0000-0000-0000A80F0000}"/>
    <cellStyle name="20% - Ênfase3 13 3 2 6" xfId="21028" xr:uid="{00000000-0005-0000-0000-0000A90F0000}"/>
    <cellStyle name="20% - Ênfase3 13 3 2 7" xfId="10090" xr:uid="{00000000-0005-0000-0000-0000AA0F0000}"/>
    <cellStyle name="20% - Ênfase3 13 3 2 8" xfId="40083" xr:uid="{00000000-0005-0000-0000-0000AB0F0000}"/>
    <cellStyle name="20% - Ênfase3 13 3 3" xfId="7089" xr:uid="{00000000-0005-0000-0000-0000AC0F0000}"/>
    <cellStyle name="20% - Ênfase3 13 3 3 2" xfId="15143" xr:uid="{00000000-0005-0000-0000-0000AD0F0000}"/>
    <cellStyle name="20% - Ênfase3 13 3 3 2 2" xfId="26617" xr:uid="{00000000-0005-0000-0000-0000AE0F0000}"/>
    <cellStyle name="20% - Ênfase3 13 3 3 3" xfId="31477" xr:uid="{00000000-0005-0000-0000-0000AF0F0000}"/>
    <cellStyle name="20% - Ênfase3 13 3 3 4" xfId="20004" xr:uid="{00000000-0005-0000-0000-0000B00F0000}"/>
    <cellStyle name="20% - Ênfase3 13 3 3 5" xfId="11046" xr:uid="{00000000-0005-0000-0000-0000B10F0000}"/>
    <cellStyle name="20% - Ênfase3 13 3 3 6" xfId="42914" xr:uid="{00000000-0005-0000-0000-0000B20F0000}"/>
    <cellStyle name="20% - Ênfase3 13 3 4" xfId="12934" xr:uid="{00000000-0005-0000-0000-0000B30F0000}"/>
    <cellStyle name="20% - Ênfase3 13 3 4 2" xfId="33629" xr:uid="{00000000-0005-0000-0000-0000B40F0000}"/>
    <cellStyle name="20% - Ênfase3 13 3 4 3" xfId="22156" xr:uid="{00000000-0005-0000-0000-0000B50F0000}"/>
    <cellStyle name="20% - Ênfase3 13 3 4 4" xfId="41126" xr:uid="{00000000-0005-0000-0000-0000B60F0000}"/>
    <cellStyle name="20% - Ênfase3 13 3 5" xfId="24411" xr:uid="{00000000-0005-0000-0000-0000B70F0000}"/>
    <cellStyle name="20% - Ênfase3 13 3 6" xfId="30329" xr:uid="{00000000-0005-0000-0000-0000B80F0000}"/>
    <cellStyle name="20% - Ênfase3 13 3 7" xfId="36701" xr:uid="{00000000-0005-0000-0000-0000B90F0000}"/>
    <cellStyle name="20% - Ênfase3 13 3 8" xfId="18856" xr:uid="{00000000-0005-0000-0000-0000BA0F0000}"/>
    <cellStyle name="20% - Ênfase3 13 3 9" xfId="9325" xr:uid="{00000000-0005-0000-0000-0000BB0F0000}"/>
    <cellStyle name="20% - Ênfase3 13 4" xfId="3854" xr:uid="{00000000-0005-0000-0000-0000BC0F0000}"/>
    <cellStyle name="20% - Ênfase3 13 4 10" xfId="39175" xr:uid="{00000000-0005-0000-0000-0000BD0F0000}"/>
    <cellStyle name="20% - Ênfase3 13 4 2" xfId="5345" xr:uid="{00000000-0005-0000-0000-0000BE0F0000}"/>
    <cellStyle name="20% - Ênfase3 13 4 2 2" xfId="7883" xr:uid="{00000000-0005-0000-0000-0000BF0F0000}"/>
    <cellStyle name="20% - Ênfase3 13 4 2 2 2" xfId="15937" xr:uid="{00000000-0005-0000-0000-0000C00F0000}"/>
    <cellStyle name="20% - Ênfase3 13 4 2 2 2 2" xfId="27411" xr:uid="{00000000-0005-0000-0000-0000C10F0000}"/>
    <cellStyle name="20% - Ênfase3 13 4 2 2 3" xfId="34356" xr:uid="{00000000-0005-0000-0000-0000C20F0000}"/>
    <cellStyle name="20% - Ênfase3 13 4 2 2 4" xfId="22883" xr:uid="{00000000-0005-0000-0000-0000C30F0000}"/>
    <cellStyle name="20% - Ênfase3 13 4 2 2 5" xfId="11668" xr:uid="{00000000-0005-0000-0000-0000C40F0000}"/>
    <cellStyle name="20% - Ênfase3 13 4 2 2 6" xfId="43536" xr:uid="{00000000-0005-0000-0000-0000C50F0000}"/>
    <cellStyle name="20% - Ênfase3 13 4 2 3" xfId="13697" xr:uid="{00000000-0005-0000-0000-0000C60F0000}"/>
    <cellStyle name="20% - Ênfase3 13 4 2 3 2" xfId="25172" xr:uid="{00000000-0005-0000-0000-0000C70F0000}"/>
    <cellStyle name="20% - Ênfase3 13 4 2 3 3" xfId="41815" xr:uid="{00000000-0005-0000-0000-0000C80F0000}"/>
    <cellStyle name="20% - Ênfase3 13 4 2 4" xfId="32271" xr:uid="{00000000-0005-0000-0000-0000C90F0000}"/>
    <cellStyle name="20% - Ênfase3 13 4 2 5" xfId="37428" xr:uid="{00000000-0005-0000-0000-0000CA0F0000}"/>
    <cellStyle name="20% - Ênfase3 13 4 2 6" xfId="20798" xr:uid="{00000000-0005-0000-0000-0000CB0F0000}"/>
    <cellStyle name="20% - Ênfase3 13 4 2 7" xfId="9947" xr:uid="{00000000-0005-0000-0000-0000CC0F0000}"/>
    <cellStyle name="20% - Ênfase3 13 4 2 8" xfId="39940" xr:uid="{00000000-0005-0000-0000-0000CD0F0000}"/>
    <cellStyle name="20% - Ênfase3 13 4 3" xfId="6859" xr:uid="{00000000-0005-0000-0000-0000CE0F0000}"/>
    <cellStyle name="20% - Ênfase3 13 4 3 2" xfId="14913" xr:uid="{00000000-0005-0000-0000-0000CF0F0000}"/>
    <cellStyle name="20% - Ênfase3 13 4 3 2 2" xfId="26387" xr:uid="{00000000-0005-0000-0000-0000D00F0000}"/>
    <cellStyle name="20% - Ênfase3 13 4 3 3" xfId="31247" xr:uid="{00000000-0005-0000-0000-0000D10F0000}"/>
    <cellStyle name="20% - Ênfase3 13 4 3 4" xfId="19774" xr:uid="{00000000-0005-0000-0000-0000D20F0000}"/>
    <cellStyle name="20% - Ênfase3 13 4 3 5" xfId="10903" xr:uid="{00000000-0005-0000-0000-0000D30F0000}"/>
    <cellStyle name="20% - Ênfase3 13 4 3 6" xfId="42771" xr:uid="{00000000-0005-0000-0000-0000D40F0000}"/>
    <cellStyle name="20% - Ênfase3 13 4 4" xfId="12786" xr:uid="{00000000-0005-0000-0000-0000D50F0000}"/>
    <cellStyle name="20% - Ênfase3 13 4 4 2" xfId="33486" xr:uid="{00000000-0005-0000-0000-0000D60F0000}"/>
    <cellStyle name="20% - Ênfase3 13 4 4 3" xfId="22013" xr:uid="{00000000-0005-0000-0000-0000D70F0000}"/>
    <cellStyle name="20% - Ênfase3 13 4 4 4" xfId="40896" xr:uid="{00000000-0005-0000-0000-0000D80F0000}"/>
    <cellStyle name="20% - Ênfase3 13 4 5" xfId="24262" xr:uid="{00000000-0005-0000-0000-0000D90F0000}"/>
    <cellStyle name="20% - Ênfase3 13 4 6" xfId="30186" xr:uid="{00000000-0005-0000-0000-0000DA0F0000}"/>
    <cellStyle name="20% - Ênfase3 13 4 7" xfId="36558" xr:uid="{00000000-0005-0000-0000-0000DB0F0000}"/>
    <cellStyle name="20% - Ênfase3 13 4 8" xfId="18713" xr:uid="{00000000-0005-0000-0000-0000DC0F0000}"/>
    <cellStyle name="20% - Ênfase3 13 4 9" xfId="9182" xr:uid="{00000000-0005-0000-0000-0000DD0F0000}"/>
    <cellStyle name="20% - Ênfase3 13 5" xfId="4821" xr:uid="{00000000-0005-0000-0000-0000DE0F0000}"/>
    <cellStyle name="20% - Ênfase3 13 5 10" xfId="39631" xr:uid="{00000000-0005-0000-0000-0000DF0F0000}"/>
    <cellStyle name="20% - Ênfase3 13 5 2" xfId="5955" xr:uid="{00000000-0005-0000-0000-0000E00F0000}"/>
    <cellStyle name="20% - Ênfase3 13 5 2 2" xfId="8493" xr:uid="{00000000-0005-0000-0000-0000E10F0000}"/>
    <cellStyle name="20% - Ênfase3 13 5 2 2 2" xfId="16547" xr:uid="{00000000-0005-0000-0000-0000E20F0000}"/>
    <cellStyle name="20% - Ênfase3 13 5 2 2 2 2" xfId="28021" xr:uid="{00000000-0005-0000-0000-0000E30F0000}"/>
    <cellStyle name="20% - Ênfase3 13 5 2 2 3" xfId="34966" xr:uid="{00000000-0005-0000-0000-0000E40F0000}"/>
    <cellStyle name="20% - Ênfase3 13 5 2 2 4" xfId="23493" xr:uid="{00000000-0005-0000-0000-0000E50F0000}"/>
    <cellStyle name="20% - Ênfase3 13 5 2 2 5" xfId="12124" xr:uid="{00000000-0005-0000-0000-0000E60F0000}"/>
    <cellStyle name="20% - Ênfase3 13 5 2 2 6" xfId="43992" xr:uid="{00000000-0005-0000-0000-0000E70F0000}"/>
    <cellStyle name="20% - Ênfase3 13 5 2 3" xfId="14307" xr:uid="{00000000-0005-0000-0000-0000E80F0000}"/>
    <cellStyle name="20% - Ênfase3 13 5 2 3 2" xfId="25782" xr:uid="{00000000-0005-0000-0000-0000E90F0000}"/>
    <cellStyle name="20% - Ênfase3 13 5 2 3 3" xfId="42271" xr:uid="{00000000-0005-0000-0000-0000EA0F0000}"/>
    <cellStyle name="20% - Ênfase3 13 5 2 4" xfId="32881" xr:uid="{00000000-0005-0000-0000-0000EB0F0000}"/>
    <cellStyle name="20% - Ênfase3 13 5 2 5" xfId="38038" xr:uid="{00000000-0005-0000-0000-0000EC0F0000}"/>
    <cellStyle name="20% - Ênfase3 13 5 2 6" xfId="21408" xr:uid="{00000000-0005-0000-0000-0000ED0F0000}"/>
    <cellStyle name="20% - Ênfase3 13 5 2 7" xfId="10403" xr:uid="{00000000-0005-0000-0000-0000EE0F0000}"/>
    <cellStyle name="20% - Ênfase3 13 5 2 8" xfId="40396" xr:uid="{00000000-0005-0000-0000-0000EF0F0000}"/>
    <cellStyle name="20% - Ênfase3 13 5 3" xfId="7469" xr:uid="{00000000-0005-0000-0000-0000F00F0000}"/>
    <cellStyle name="20% - Ênfase3 13 5 3 2" xfId="15523" xr:uid="{00000000-0005-0000-0000-0000F10F0000}"/>
    <cellStyle name="20% - Ênfase3 13 5 3 2 2" xfId="26997" xr:uid="{00000000-0005-0000-0000-0000F20F0000}"/>
    <cellStyle name="20% - Ênfase3 13 5 3 3" xfId="31857" xr:uid="{00000000-0005-0000-0000-0000F30F0000}"/>
    <cellStyle name="20% - Ênfase3 13 5 3 4" xfId="20384" xr:uid="{00000000-0005-0000-0000-0000F40F0000}"/>
    <cellStyle name="20% - Ênfase3 13 5 3 5" xfId="11359" xr:uid="{00000000-0005-0000-0000-0000F50F0000}"/>
    <cellStyle name="20% - Ênfase3 13 5 3 6" xfId="43227" xr:uid="{00000000-0005-0000-0000-0000F60F0000}"/>
    <cellStyle name="20% - Ênfase3 13 5 4" xfId="13282" xr:uid="{00000000-0005-0000-0000-0000F70F0000}"/>
    <cellStyle name="20% - Ênfase3 13 5 4 2" xfId="33942" xr:uid="{00000000-0005-0000-0000-0000F80F0000}"/>
    <cellStyle name="20% - Ênfase3 13 5 4 3" xfId="22469" xr:uid="{00000000-0005-0000-0000-0000F90F0000}"/>
    <cellStyle name="20% - Ênfase3 13 5 4 4" xfId="41506" xr:uid="{00000000-0005-0000-0000-0000FA0F0000}"/>
    <cellStyle name="20% - Ênfase3 13 5 5" xfId="24758" xr:uid="{00000000-0005-0000-0000-0000FB0F0000}"/>
    <cellStyle name="20% - Ênfase3 13 5 6" xfId="30642" xr:uid="{00000000-0005-0000-0000-0000FC0F0000}"/>
    <cellStyle name="20% - Ênfase3 13 5 7" xfId="37014" xr:uid="{00000000-0005-0000-0000-0000FD0F0000}"/>
    <cellStyle name="20% - Ênfase3 13 5 8" xfId="19169" xr:uid="{00000000-0005-0000-0000-0000FE0F0000}"/>
    <cellStyle name="20% - Ênfase3 13 5 9" xfId="9638" xr:uid="{00000000-0005-0000-0000-0000FF0F0000}"/>
    <cellStyle name="20% - Ênfase3 13 6" xfId="6062" xr:uid="{00000000-0005-0000-0000-000000100000}"/>
    <cellStyle name="20% - Ênfase3 13 6 2" xfId="8600" xr:uid="{00000000-0005-0000-0000-000001100000}"/>
    <cellStyle name="20% - Ênfase3 13 6 2 2" xfId="16654" xr:uid="{00000000-0005-0000-0000-000002100000}"/>
    <cellStyle name="20% - Ênfase3 13 6 2 2 2" xfId="28128" xr:uid="{00000000-0005-0000-0000-000003100000}"/>
    <cellStyle name="20% - Ênfase3 13 6 2 3" xfId="32988" xr:uid="{00000000-0005-0000-0000-000004100000}"/>
    <cellStyle name="20% - Ênfase3 13 6 2 4" xfId="21515" xr:uid="{00000000-0005-0000-0000-000005100000}"/>
    <cellStyle name="20% - Ênfase3 13 6 2 5" xfId="12231" xr:uid="{00000000-0005-0000-0000-000006100000}"/>
    <cellStyle name="20% - Ênfase3 13 6 2 6" xfId="44099" xr:uid="{00000000-0005-0000-0000-000007100000}"/>
    <cellStyle name="20% - Ênfase3 13 6 3" xfId="14414" xr:uid="{00000000-0005-0000-0000-000008100000}"/>
    <cellStyle name="20% - Ênfase3 13 6 3 2" xfId="35073" xr:uid="{00000000-0005-0000-0000-000009100000}"/>
    <cellStyle name="20% - Ênfase3 13 6 3 3" xfId="23600" xr:uid="{00000000-0005-0000-0000-00000A100000}"/>
    <cellStyle name="20% - Ênfase3 13 6 3 4" xfId="42378" xr:uid="{00000000-0005-0000-0000-00000B100000}"/>
    <cellStyle name="20% - Ênfase3 13 6 4" xfId="25889" xr:uid="{00000000-0005-0000-0000-00000C100000}"/>
    <cellStyle name="20% - Ênfase3 13 6 5" xfId="30749" xr:uid="{00000000-0005-0000-0000-00000D100000}"/>
    <cellStyle name="20% - Ênfase3 13 6 6" xfId="38145" xr:uid="{00000000-0005-0000-0000-00000E100000}"/>
    <cellStyle name="20% - Ênfase3 13 6 7" xfId="19276" xr:uid="{00000000-0005-0000-0000-00000F100000}"/>
    <cellStyle name="20% - Ênfase3 13 6 8" xfId="10510" xr:uid="{00000000-0005-0000-0000-000010100000}"/>
    <cellStyle name="20% - Ênfase3 13 6 9" xfId="40503" xr:uid="{00000000-0005-0000-0000-000011100000}"/>
    <cellStyle name="20% - Ênfase3 13 7" xfId="4928" xr:uid="{00000000-0005-0000-0000-000012100000}"/>
    <cellStyle name="20% - Ênfase3 13 7 2" xfId="7576" xr:uid="{00000000-0005-0000-0000-000013100000}"/>
    <cellStyle name="20% - Ênfase3 13 7 2 2" xfId="15630" xr:uid="{00000000-0005-0000-0000-000014100000}"/>
    <cellStyle name="20% - Ênfase3 13 7 2 2 2" xfId="27104" xr:uid="{00000000-0005-0000-0000-000015100000}"/>
    <cellStyle name="20% - Ênfase3 13 7 2 3" xfId="34049" xr:uid="{00000000-0005-0000-0000-000016100000}"/>
    <cellStyle name="20% - Ênfase3 13 7 2 4" xfId="22576" xr:uid="{00000000-0005-0000-0000-000017100000}"/>
    <cellStyle name="20% - Ênfase3 13 7 2 5" xfId="11466" xr:uid="{00000000-0005-0000-0000-000018100000}"/>
    <cellStyle name="20% - Ênfase3 13 7 2 6" xfId="43334" xr:uid="{00000000-0005-0000-0000-000019100000}"/>
    <cellStyle name="20% - Ênfase3 13 7 3" xfId="13389" xr:uid="{00000000-0005-0000-0000-00001A100000}"/>
    <cellStyle name="20% - Ênfase3 13 7 3 2" xfId="24865" xr:uid="{00000000-0005-0000-0000-00001B100000}"/>
    <cellStyle name="20% - Ênfase3 13 7 3 3" xfId="41613" xr:uid="{00000000-0005-0000-0000-00001C100000}"/>
    <cellStyle name="20% - Ênfase3 13 7 4" xfId="31964" xr:uid="{00000000-0005-0000-0000-00001D100000}"/>
    <cellStyle name="20% - Ênfase3 13 7 5" xfId="37121" xr:uid="{00000000-0005-0000-0000-00001E100000}"/>
    <cellStyle name="20% - Ênfase3 13 7 6" xfId="20491" xr:uid="{00000000-0005-0000-0000-00001F100000}"/>
    <cellStyle name="20% - Ênfase3 13 7 7" xfId="9745" xr:uid="{00000000-0005-0000-0000-000020100000}"/>
    <cellStyle name="20% - Ênfase3 13 7 8" xfId="39738" xr:uid="{00000000-0005-0000-0000-000021100000}"/>
    <cellStyle name="20% - Ênfase3 13 8" xfId="6463" xr:uid="{00000000-0005-0000-0000-000022100000}"/>
    <cellStyle name="20% - Ênfase3 13 8 2" xfId="8891" xr:uid="{00000000-0005-0000-0000-000023100000}"/>
    <cellStyle name="20% - Ênfase3 13 8 2 2" xfId="26185" xr:uid="{00000000-0005-0000-0000-000024100000}"/>
    <cellStyle name="20% - Ênfase3 13 8 2 3" xfId="14711" xr:uid="{00000000-0005-0000-0000-000025100000}"/>
    <cellStyle name="20% - Ênfase3 13 8 3" xfId="31045" xr:uid="{00000000-0005-0000-0000-000026100000}"/>
    <cellStyle name="20% - Ênfase3 13 8 4" xfId="38437" xr:uid="{00000000-0005-0000-0000-000027100000}"/>
    <cellStyle name="20% - Ênfase3 13 8 5" xfId="19572" xr:uid="{00000000-0005-0000-0000-000028100000}"/>
    <cellStyle name="20% - Ênfase3 13 8 6" xfId="10701" xr:uid="{00000000-0005-0000-0000-000029100000}"/>
    <cellStyle name="20% - Ênfase3 13 8 7" xfId="42569" xr:uid="{00000000-0005-0000-0000-00002A100000}"/>
    <cellStyle name="20% - Ênfase3 13 9" xfId="6552" xr:uid="{00000000-0005-0000-0000-00002B100000}"/>
    <cellStyle name="20% - Ênfase3 13 9 2" xfId="33284" xr:uid="{00000000-0005-0000-0000-00002C100000}"/>
    <cellStyle name="20% - Ênfase3 13 9 3" xfId="38519" xr:uid="{00000000-0005-0000-0000-00002D100000}"/>
    <cellStyle name="20% - Ênfase3 13 9 4" xfId="21811" xr:uid="{00000000-0005-0000-0000-00002E100000}"/>
    <cellStyle name="20% - Ênfase3 13 9 5" xfId="12430" xr:uid="{00000000-0005-0000-0000-00002F100000}"/>
    <cellStyle name="20% - Ênfase3 13 9 6" xfId="40694" xr:uid="{00000000-0005-0000-0000-000030100000}"/>
    <cellStyle name="20% - Ênfase3 14" xfId="2274" xr:uid="{00000000-0005-0000-0000-000031100000}"/>
    <cellStyle name="20% - Ênfase3 14 2" xfId="111" xr:uid="{00000000-0005-0000-0000-000032100000}"/>
    <cellStyle name="20% - Ênfase3 15" xfId="3989" xr:uid="{00000000-0005-0000-0000-000033100000}"/>
    <cellStyle name="20% - Ênfase3 15 10" xfId="9230" xr:uid="{00000000-0005-0000-0000-000034100000}"/>
    <cellStyle name="20% - Ênfase3 15 11" xfId="39223" xr:uid="{00000000-0005-0000-0000-000035100000}"/>
    <cellStyle name="20% - Ênfase3 15 2" xfId="112" xr:uid="{00000000-0005-0000-0000-000036100000}"/>
    <cellStyle name="20% - Ênfase3 15 3" xfId="5480" xr:uid="{00000000-0005-0000-0000-000037100000}"/>
    <cellStyle name="20% - Ênfase3 15 3 2" xfId="8018" xr:uid="{00000000-0005-0000-0000-000038100000}"/>
    <cellStyle name="20% - Ênfase3 15 3 2 2" xfId="16072" xr:uid="{00000000-0005-0000-0000-000039100000}"/>
    <cellStyle name="20% - Ênfase3 15 3 2 2 2" xfId="27546" xr:uid="{00000000-0005-0000-0000-00003A100000}"/>
    <cellStyle name="20% - Ênfase3 15 3 2 3" xfId="34491" xr:uid="{00000000-0005-0000-0000-00003B100000}"/>
    <cellStyle name="20% - Ênfase3 15 3 2 4" xfId="23018" xr:uid="{00000000-0005-0000-0000-00003C100000}"/>
    <cellStyle name="20% - Ênfase3 15 3 2 5" xfId="11716" xr:uid="{00000000-0005-0000-0000-00003D100000}"/>
    <cellStyle name="20% - Ênfase3 15 3 2 6" xfId="43584" xr:uid="{00000000-0005-0000-0000-00003E100000}"/>
    <cellStyle name="20% - Ênfase3 15 3 3" xfId="13832" xr:uid="{00000000-0005-0000-0000-00003F100000}"/>
    <cellStyle name="20% - Ênfase3 15 3 3 2" xfId="25307" xr:uid="{00000000-0005-0000-0000-000040100000}"/>
    <cellStyle name="20% - Ênfase3 15 3 3 3" xfId="41863" xr:uid="{00000000-0005-0000-0000-000041100000}"/>
    <cellStyle name="20% - Ênfase3 15 3 4" xfId="32406" xr:uid="{00000000-0005-0000-0000-000042100000}"/>
    <cellStyle name="20% - Ênfase3 15 3 5" xfId="37563" xr:uid="{00000000-0005-0000-0000-000043100000}"/>
    <cellStyle name="20% - Ênfase3 15 3 6" xfId="20933" xr:uid="{00000000-0005-0000-0000-000044100000}"/>
    <cellStyle name="20% - Ênfase3 15 3 7" xfId="9995" xr:uid="{00000000-0005-0000-0000-000045100000}"/>
    <cellStyle name="20% - Ênfase3 15 3 8" xfId="39988" xr:uid="{00000000-0005-0000-0000-000046100000}"/>
    <cellStyle name="20% - Ênfase3 15 4" xfId="6994" xr:uid="{00000000-0005-0000-0000-000047100000}"/>
    <cellStyle name="20% - Ênfase3 15 4 2" xfId="15048" xr:uid="{00000000-0005-0000-0000-000048100000}"/>
    <cellStyle name="20% - Ênfase3 15 4 2 2" xfId="26522" xr:uid="{00000000-0005-0000-0000-000049100000}"/>
    <cellStyle name="20% - Ênfase3 15 4 3" xfId="31382" xr:uid="{00000000-0005-0000-0000-00004A100000}"/>
    <cellStyle name="20% - Ênfase3 15 4 4" xfId="19909" xr:uid="{00000000-0005-0000-0000-00004B100000}"/>
    <cellStyle name="20% - Ênfase3 15 4 5" xfId="10951" xr:uid="{00000000-0005-0000-0000-00004C100000}"/>
    <cellStyle name="20% - Ênfase3 15 4 6" xfId="42819" xr:uid="{00000000-0005-0000-0000-00004D100000}"/>
    <cellStyle name="20% - Ênfase3 15 5" xfId="12835" xr:uid="{00000000-0005-0000-0000-00004E100000}"/>
    <cellStyle name="20% - Ênfase3 15 5 2" xfId="33534" xr:uid="{00000000-0005-0000-0000-00004F100000}"/>
    <cellStyle name="20% - Ênfase3 15 5 3" xfId="22061" xr:uid="{00000000-0005-0000-0000-000050100000}"/>
    <cellStyle name="20% - Ênfase3 15 5 4" xfId="41031" xr:uid="{00000000-0005-0000-0000-000051100000}"/>
    <cellStyle name="20% - Ênfase3 15 6" xfId="24312" xr:uid="{00000000-0005-0000-0000-000052100000}"/>
    <cellStyle name="20% - Ênfase3 15 7" xfId="30234" xr:uid="{00000000-0005-0000-0000-000053100000}"/>
    <cellStyle name="20% - Ênfase3 15 8" xfId="36606" xr:uid="{00000000-0005-0000-0000-000054100000}"/>
    <cellStyle name="20% - Ênfase3 15 9" xfId="18761" xr:uid="{00000000-0005-0000-0000-000055100000}"/>
    <cellStyle name="20% - Ênfase3 16" xfId="4817" xr:uid="{00000000-0005-0000-0000-000056100000}"/>
    <cellStyle name="20% - Ênfase3 16 10" xfId="9634" xr:uid="{00000000-0005-0000-0000-000057100000}"/>
    <cellStyle name="20% - Ênfase3 16 11" xfId="39627" xr:uid="{00000000-0005-0000-0000-000058100000}"/>
    <cellStyle name="20% - Ênfase3 16 2" xfId="113" xr:uid="{00000000-0005-0000-0000-000059100000}"/>
    <cellStyle name="20% - Ênfase3 16 3" xfId="5951" xr:uid="{00000000-0005-0000-0000-00005A100000}"/>
    <cellStyle name="20% - Ênfase3 16 3 2" xfId="8489" xr:uid="{00000000-0005-0000-0000-00005B100000}"/>
    <cellStyle name="20% - Ênfase3 16 3 2 2" xfId="16543" xr:uid="{00000000-0005-0000-0000-00005C100000}"/>
    <cellStyle name="20% - Ênfase3 16 3 2 2 2" xfId="28017" xr:uid="{00000000-0005-0000-0000-00005D100000}"/>
    <cellStyle name="20% - Ênfase3 16 3 2 3" xfId="34962" xr:uid="{00000000-0005-0000-0000-00005E100000}"/>
    <cellStyle name="20% - Ênfase3 16 3 2 4" xfId="23489" xr:uid="{00000000-0005-0000-0000-00005F100000}"/>
    <cellStyle name="20% - Ênfase3 16 3 2 5" xfId="12120" xr:uid="{00000000-0005-0000-0000-000060100000}"/>
    <cellStyle name="20% - Ênfase3 16 3 2 6" xfId="43988" xr:uid="{00000000-0005-0000-0000-000061100000}"/>
    <cellStyle name="20% - Ênfase3 16 3 3" xfId="14303" xr:uid="{00000000-0005-0000-0000-000062100000}"/>
    <cellStyle name="20% - Ênfase3 16 3 3 2" xfId="25778" xr:uid="{00000000-0005-0000-0000-000063100000}"/>
    <cellStyle name="20% - Ênfase3 16 3 3 3" xfId="42267" xr:uid="{00000000-0005-0000-0000-000064100000}"/>
    <cellStyle name="20% - Ênfase3 16 3 4" xfId="32877" xr:uid="{00000000-0005-0000-0000-000065100000}"/>
    <cellStyle name="20% - Ênfase3 16 3 5" xfId="38034" xr:uid="{00000000-0005-0000-0000-000066100000}"/>
    <cellStyle name="20% - Ênfase3 16 3 6" xfId="21404" xr:uid="{00000000-0005-0000-0000-000067100000}"/>
    <cellStyle name="20% - Ênfase3 16 3 7" xfId="10399" xr:uid="{00000000-0005-0000-0000-000068100000}"/>
    <cellStyle name="20% - Ênfase3 16 3 8" xfId="40392" xr:uid="{00000000-0005-0000-0000-000069100000}"/>
    <cellStyle name="20% - Ênfase3 16 4" xfId="7465" xr:uid="{00000000-0005-0000-0000-00006A100000}"/>
    <cellStyle name="20% - Ênfase3 16 4 2" xfId="15519" xr:uid="{00000000-0005-0000-0000-00006B100000}"/>
    <cellStyle name="20% - Ênfase3 16 4 2 2" xfId="26993" xr:uid="{00000000-0005-0000-0000-00006C100000}"/>
    <cellStyle name="20% - Ênfase3 16 4 3" xfId="31853" xr:uid="{00000000-0005-0000-0000-00006D100000}"/>
    <cellStyle name="20% - Ênfase3 16 4 4" xfId="20380" xr:uid="{00000000-0005-0000-0000-00006E100000}"/>
    <cellStyle name="20% - Ênfase3 16 4 5" xfId="11355" xr:uid="{00000000-0005-0000-0000-00006F100000}"/>
    <cellStyle name="20% - Ênfase3 16 4 6" xfId="43223" xr:uid="{00000000-0005-0000-0000-000070100000}"/>
    <cellStyle name="20% - Ênfase3 16 5" xfId="13278" xr:uid="{00000000-0005-0000-0000-000071100000}"/>
    <cellStyle name="20% - Ênfase3 16 5 2" xfId="33938" xr:uid="{00000000-0005-0000-0000-000072100000}"/>
    <cellStyle name="20% - Ênfase3 16 5 3" xfId="22465" xr:uid="{00000000-0005-0000-0000-000073100000}"/>
    <cellStyle name="20% - Ênfase3 16 5 4" xfId="41502" xr:uid="{00000000-0005-0000-0000-000074100000}"/>
    <cellStyle name="20% - Ênfase3 16 6" xfId="24754" xr:uid="{00000000-0005-0000-0000-000075100000}"/>
    <cellStyle name="20% - Ênfase3 16 7" xfId="30638" xr:uid="{00000000-0005-0000-0000-000076100000}"/>
    <cellStyle name="20% - Ênfase3 16 8" xfId="37010" xr:uid="{00000000-0005-0000-0000-000077100000}"/>
    <cellStyle name="20% - Ênfase3 16 9" xfId="19165" xr:uid="{00000000-0005-0000-0000-000078100000}"/>
    <cellStyle name="20% - Ênfase3 17" xfId="6058" xr:uid="{00000000-0005-0000-0000-000079100000}"/>
    <cellStyle name="20% - Ênfase3 17 10" xfId="40499" xr:uid="{00000000-0005-0000-0000-00007A100000}"/>
    <cellStyle name="20% - Ênfase3 17 2" xfId="114" xr:uid="{00000000-0005-0000-0000-00007B100000}"/>
    <cellStyle name="20% - Ênfase3 17 3" xfId="8596" xr:uid="{00000000-0005-0000-0000-00007C100000}"/>
    <cellStyle name="20% - Ênfase3 17 3 2" xfId="16650" xr:uid="{00000000-0005-0000-0000-00007D100000}"/>
    <cellStyle name="20% - Ênfase3 17 3 2 2" xfId="28124" xr:uid="{00000000-0005-0000-0000-00007E100000}"/>
    <cellStyle name="20% - Ênfase3 17 3 3" xfId="32984" xr:uid="{00000000-0005-0000-0000-00007F100000}"/>
    <cellStyle name="20% - Ênfase3 17 3 4" xfId="21511" xr:uid="{00000000-0005-0000-0000-000080100000}"/>
    <cellStyle name="20% - Ênfase3 17 3 5" xfId="12227" xr:uid="{00000000-0005-0000-0000-000081100000}"/>
    <cellStyle name="20% - Ênfase3 17 3 6" xfId="44095" xr:uid="{00000000-0005-0000-0000-000082100000}"/>
    <cellStyle name="20% - Ênfase3 17 4" xfId="14410" xr:uid="{00000000-0005-0000-0000-000083100000}"/>
    <cellStyle name="20% - Ênfase3 17 4 2" xfId="35069" xr:uid="{00000000-0005-0000-0000-000084100000}"/>
    <cellStyle name="20% - Ênfase3 17 4 3" xfId="23596" xr:uid="{00000000-0005-0000-0000-000085100000}"/>
    <cellStyle name="20% - Ênfase3 17 4 4" xfId="42374" xr:uid="{00000000-0005-0000-0000-000086100000}"/>
    <cellStyle name="20% - Ênfase3 17 5" xfId="25885" xr:uid="{00000000-0005-0000-0000-000087100000}"/>
    <cellStyle name="20% - Ênfase3 17 6" xfId="30745" xr:uid="{00000000-0005-0000-0000-000088100000}"/>
    <cellStyle name="20% - Ênfase3 17 7" xfId="38141" xr:uid="{00000000-0005-0000-0000-000089100000}"/>
    <cellStyle name="20% - Ênfase3 17 8" xfId="19272" xr:uid="{00000000-0005-0000-0000-00008A100000}"/>
    <cellStyle name="20% - Ênfase3 17 9" xfId="10506" xr:uid="{00000000-0005-0000-0000-00008B100000}"/>
    <cellStyle name="20% - Ênfase3 18" xfId="4924" xr:uid="{00000000-0005-0000-0000-00008C100000}"/>
    <cellStyle name="20% - Ênfase3 18 2" xfId="7572" xr:uid="{00000000-0005-0000-0000-00008D100000}"/>
    <cellStyle name="20% - Ênfase3 18 2 2" xfId="15626" xr:uid="{00000000-0005-0000-0000-00008E100000}"/>
    <cellStyle name="20% - Ênfase3 18 2 2 2" xfId="27100" xr:uid="{00000000-0005-0000-0000-00008F100000}"/>
    <cellStyle name="20% - Ênfase3 18 2 3" xfId="34045" xr:uid="{00000000-0005-0000-0000-000090100000}"/>
    <cellStyle name="20% - Ênfase3 18 2 4" xfId="22572" xr:uid="{00000000-0005-0000-0000-000091100000}"/>
    <cellStyle name="20% - Ênfase3 18 2 5" xfId="11462" xr:uid="{00000000-0005-0000-0000-000092100000}"/>
    <cellStyle name="20% - Ênfase3 18 2 6" xfId="43330" xr:uid="{00000000-0005-0000-0000-000093100000}"/>
    <cellStyle name="20% - Ênfase3 18 3" xfId="13385" xr:uid="{00000000-0005-0000-0000-000094100000}"/>
    <cellStyle name="20% - Ênfase3 18 3 2" xfId="24861" xr:uid="{00000000-0005-0000-0000-000095100000}"/>
    <cellStyle name="20% - Ênfase3 18 3 3" xfId="41609" xr:uid="{00000000-0005-0000-0000-000096100000}"/>
    <cellStyle name="20% - Ênfase3 18 4" xfId="31960" xr:uid="{00000000-0005-0000-0000-000097100000}"/>
    <cellStyle name="20% - Ênfase3 18 5" xfId="37117" xr:uid="{00000000-0005-0000-0000-000098100000}"/>
    <cellStyle name="20% - Ênfase3 18 6" xfId="20487" xr:uid="{00000000-0005-0000-0000-000099100000}"/>
    <cellStyle name="20% - Ênfase3 18 7" xfId="9741" xr:uid="{00000000-0005-0000-0000-00009A100000}"/>
    <cellStyle name="20% - Ênfase3 18 8" xfId="39734" xr:uid="{00000000-0005-0000-0000-00009B100000}"/>
    <cellStyle name="20% - Ênfase3 19" xfId="6441" xr:uid="{00000000-0005-0000-0000-00009C100000}"/>
    <cellStyle name="20% - Ênfase3 19 2" xfId="8869" xr:uid="{00000000-0005-0000-0000-00009D100000}"/>
    <cellStyle name="20% - Ênfase3 19 2 2" xfId="26181" xr:uid="{00000000-0005-0000-0000-00009E100000}"/>
    <cellStyle name="20% - Ênfase3 19 2 3" xfId="14707" xr:uid="{00000000-0005-0000-0000-00009F100000}"/>
    <cellStyle name="20% - Ênfase3 19 3" xfId="31041" xr:uid="{00000000-0005-0000-0000-0000A0100000}"/>
    <cellStyle name="20% - Ênfase3 19 4" xfId="38415" xr:uid="{00000000-0005-0000-0000-0000A1100000}"/>
    <cellStyle name="20% - Ênfase3 19 5" xfId="19568" xr:uid="{00000000-0005-0000-0000-0000A2100000}"/>
    <cellStyle name="20% - Ênfase3 19 6" xfId="10697" xr:uid="{00000000-0005-0000-0000-0000A3100000}"/>
    <cellStyle name="20% - Ênfase3 19 7" xfId="42565" xr:uid="{00000000-0005-0000-0000-0000A4100000}"/>
    <cellStyle name="20% - Ênfase3 2" xfId="115" xr:uid="{00000000-0005-0000-0000-0000A5100000}"/>
    <cellStyle name="20% - Ênfase3 2 2" xfId="116" xr:uid="{00000000-0005-0000-0000-0000A6100000}"/>
    <cellStyle name="20% - Ênfase3 2 2 2" xfId="4047" xr:uid="{00000000-0005-0000-0000-0000A7100000}"/>
    <cellStyle name="20% - Ênfase3 2 2 2 10" xfId="39266" xr:uid="{00000000-0005-0000-0000-0000A8100000}"/>
    <cellStyle name="20% - Ênfase3 2 2 2 2" xfId="5523" xr:uid="{00000000-0005-0000-0000-0000A9100000}"/>
    <cellStyle name="20% - Ênfase3 2 2 2 2 2" xfId="8061" xr:uid="{00000000-0005-0000-0000-0000AA100000}"/>
    <cellStyle name="20% - Ênfase3 2 2 2 2 2 2" xfId="16115" xr:uid="{00000000-0005-0000-0000-0000AB100000}"/>
    <cellStyle name="20% - Ênfase3 2 2 2 2 2 2 2" xfId="27589" xr:uid="{00000000-0005-0000-0000-0000AC100000}"/>
    <cellStyle name="20% - Ênfase3 2 2 2 2 2 3" xfId="34534" xr:uid="{00000000-0005-0000-0000-0000AD100000}"/>
    <cellStyle name="20% - Ênfase3 2 2 2 2 2 4" xfId="23061" xr:uid="{00000000-0005-0000-0000-0000AE100000}"/>
    <cellStyle name="20% - Ênfase3 2 2 2 2 2 5" xfId="11759" xr:uid="{00000000-0005-0000-0000-0000AF100000}"/>
    <cellStyle name="20% - Ênfase3 2 2 2 2 2 6" xfId="43627" xr:uid="{00000000-0005-0000-0000-0000B0100000}"/>
    <cellStyle name="20% - Ênfase3 2 2 2 2 3" xfId="13875" xr:uid="{00000000-0005-0000-0000-0000B1100000}"/>
    <cellStyle name="20% - Ênfase3 2 2 2 2 3 2" xfId="25350" xr:uid="{00000000-0005-0000-0000-0000B2100000}"/>
    <cellStyle name="20% - Ênfase3 2 2 2 2 3 3" xfId="41906" xr:uid="{00000000-0005-0000-0000-0000B3100000}"/>
    <cellStyle name="20% - Ênfase3 2 2 2 2 4" xfId="32449" xr:uid="{00000000-0005-0000-0000-0000B4100000}"/>
    <cellStyle name="20% - Ênfase3 2 2 2 2 5" xfId="37606" xr:uid="{00000000-0005-0000-0000-0000B5100000}"/>
    <cellStyle name="20% - Ênfase3 2 2 2 2 6" xfId="20976" xr:uid="{00000000-0005-0000-0000-0000B6100000}"/>
    <cellStyle name="20% - Ênfase3 2 2 2 2 7" xfId="10038" xr:uid="{00000000-0005-0000-0000-0000B7100000}"/>
    <cellStyle name="20% - Ênfase3 2 2 2 2 8" xfId="40031" xr:uid="{00000000-0005-0000-0000-0000B8100000}"/>
    <cellStyle name="20% - Ênfase3 2 2 2 3" xfId="7037" xr:uid="{00000000-0005-0000-0000-0000B9100000}"/>
    <cellStyle name="20% - Ênfase3 2 2 2 3 2" xfId="15091" xr:uid="{00000000-0005-0000-0000-0000BA100000}"/>
    <cellStyle name="20% - Ênfase3 2 2 2 3 2 2" xfId="26565" xr:uid="{00000000-0005-0000-0000-0000BB100000}"/>
    <cellStyle name="20% - Ênfase3 2 2 2 3 3" xfId="31425" xr:uid="{00000000-0005-0000-0000-0000BC100000}"/>
    <cellStyle name="20% - Ênfase3 2 2 2 3 4" xfId="19952" xr:uid="{00000000-0005-0000-0000-0000BD100000}"/>
    <cellStyle name="20% - Ênfase3 2 2 2 3 5" xfId="10994" xr:uid="{00000000-0005-0000-0000-0000BE100000}"/>
    <cellStyle name="20% - Ênfase3 2 2 2 3 6" xfId="42862" xr:uid="{00000000-0005-0000-0000-0000BF100000}"/>
    <cellStyle name="20% - Ênfase3 2 2 2 4" xfId="12879" xr:uid="{00000000-0005-0000-0000-0000C0100000}"/>
    <cellStyle name="20% - Ênfase3 2 2 2 4 2" xfId="33577" xr:uid="{00000000-0005-0000-0000-0000C1100000}"/>
    <cellStyle name="20% - Ênfase3 2 2 2 4 3" xfId="22104" xr:uid="{00000000-0005-0000-0000-0000C2100000}"/>
    <cellStyle name="20% - Ênfase3 2 2 2 4 4" xfId="41074" xr:uid="{00000000-0005-0000-0000-0000C3100000}"/>
    <cellStyle name="20% - Ênfase3 2 2 2 5" xfId="24355" xr:uid="{00000000-0005-0000-0000-0000C4100000}"/>
    <cellStyle name="20% - Ênfase3 2 2 2 6" xfId="30277" xr:uid="{00000000-0005-0000-0000-0000C5100000}"/>
    <cellStyle name="20% - Ênfase3 2 2 2 7" xfId="36649" xr:uid="{00000000-0005-0000-0000-0000C6100000}"/>
    <cellStyle name="20% - Ênfase3 2 2 2 8" xfId="18804" xr:uid="{00000000-0005-0000-0000-0000C7100000}"/>
    <cellStyle name="20% - Ênfase3 2 2 2 9" xfId="9273" xr:uid="{00000000-0005-0000-0000-0000C8100000}"/>
    <cellStyle name="20% - Ênfase3 2 2 3" xfId="4697" xr:uid="{00000000-0005-0000-0000-0000C9100000}"/>
    <cellStyle name="20% - Ênfase3 2 2 4" xfId="4781" xr:uid="{00000000-0005-0000-0000-0000CA100000}"/>
    <cellStyle name="20% - Ênfase3 2 2 4 10" xfId="39591" xr:uid="{00000000-0005-0000-0000-0000CB100000}"/>
    <cellStyle name="20% - Ênfase3 2 2 4 2" xfId="5915" xr:uid="{00000000-0005-0000-0000-0000CC100000}"/>
    <cellStyle name="20% - Ênfase3 2 2 4 2 2" xfId="8453" xr:uid="{00000000-0005-0000-0000-0000CD100000}"/>
    <cellStyle name="20% - Ênfase3 2 2 4 2 2 2" xfId="16507" xr:uid="{00000000-0005-0000-0000-0000CE100000}"/>
    <cellStyle name="20% - Ênfase3 2 2 4 2 2 2 2" xfId="27981" xr:uid="{00000000-0005-0000-0000-0000CF100000}"/>
    <cellStyle name="20% - Ênfase3 2 2 4 2 2 3" xfId="34926" xr:uid="{00000000-0005-0000-0000-0000D0100000}"/>
    <cellStyle name="20% - Ênfase3 2 2 4 2 2 4" xfId="23453" xr:uid="{00000000-0005-0000-0000-0000D1100000}"/>
    <cellStyle name="20% - Ênfase3 2 2 4 2 2 5" xfId="12084" xr:uid="{00000000-0005-0000-0000-0000D2100000}"/>
    <cellStyle name="20% - Ênfase3 2 2 4 2 2 6" xfId="43952" xr:uid="{00000000-0005-0000-0000-0000D3100000}"/>
    <cellStyle name="20% - Ênfase3 2 2 4 2 3" xfId="14267" xr:uid="{00000000-0005-0000-0000-0000D4100000}"/>
    <cellStyle name="20% - Ênfase3 2 2 4 2 3 2" xfId="25742" xr:uid="{00000000-0005-0000-0000-0000D5100000}"/>
    <cellStyle name="20% - Ênfase3 2 2 4 2 3 3" xfId="42231" xr:uid="{00000000-0005-0000-0000-0000D6100000}"/>
    <cellStyle name="20% - Ênfase3 2 2 4 2 4" xfId="32841" xr:uid="{00000000-0005-0000-0000-0000D7100000}"/>
    <cellStyle name="20% - Ênfase3 2 2 4 2 5" xfId="37998" xr:uid="{00000000-0005-0000-0000-0000D8100000}"/>
    <cellStyle name="20% - Ênfase3 2 2 4 2 6" xfId="21368" xr:uid="{00000000-0005-0000-0000-0000D9100000}"/>
    <cellStyle name="20% - Ênfase3 2 2 4 2 7" xfId="10363" xr:uid="{00000000-0005-0000-0000-0000DA100000}"/>
    <cellStyle name="20% - Ênfase3 2 2 4 2 8" xfId="40356" xr:uid="{00000000-0005-0000-0000-0000DB100000}"/>
    <cellStyle name="20% - Ênfase3 2 2 4 3" xfId="7429" xr:uid="{00000000-0005-0000-0000-0000DC100000}"/>
    <cellStyle name="20% - Ênfase3 2 2 4 3 2" xfId="15483" xr:uid="{00000000-0005-0000-0000-0000DD100000}"/>
    <cellStyle name="20% - Ênfase3 2 2 4 3 2 2" xfId="26957" xr:uid="{00000000-0005-0000-0000-0000DE100000}"/>
    <cellStyle name="20% - Ênfase3 2 2 4 3 3" xfId="31817" xr:uid="{00000000-0005-0000-0000-0000DF100000}"/>
    <cellStyle name="20% - Ênfase3 2 2 4 3 4" xfId="20344" xr:uid="{00000000-0005-0000-0000-0000E0100000}"/>
    <cellStyle name="20% - Ênfase3 2 2 4 3 5" xfId="11319" xr:uid="{00000000-0005-0000-0000-0000E1100000}"/>
    <cellStyle name="20% - Ênfase3 2 2 4 3 6" xfId="43187" xr:uid="{00000000-0005-0000-0000-0000E2100000}"/>
    <cellStyle name="20% - Ênfase3 2 2 4 4" xfId="13242" xr:uid="{00000000-0005-0000-0000-0000E3100000}"/>
    <cellStyle name="20% - Ênfase3 2 2 4 4 2" xfId="33902" xr:uid="{00000000-0005-0000-0000-0000E4100000}"/>
    <cellStyle name="20% - Ênfase3 2 2 4 4 3" xfId="22429" xr:uid="{00000000-0005-0000-0000-0000E5100000}"/>
    <cellStyle name="20% - Ênfase3 2 2 4 4 4" xfId="41466" xr:uid="{00000000-0005-0000-0000-0000E6100000}"/>
    <cellStyle name="20% - Ênfase3 2 2 4 5" xfId="24718" xr:uid="{00000000-0005-0000-0000-0000E7100000}"/>
    <cellStyle name="20% - Ênfase3 2 2 4 6" xfId="30602" xr:uid="{00000000-0005-0000-0000-0000E8100000}"/>
    <cellStyle name="20% - Ênfase3 2 2 4 7" xfId="36974" xr:uid="{00000000-0005-0000-0000-0000E9100000}"/>
    <cellStyle name="20% - Ênfase3 2 2 4 8" xfId="19129" xr:uid="{00000000-0005-0000-0000-0000EA100000}"/>
    <cellStyle name="20% - Ênfase3 2 2 4 9" xfId="9598" xr:uid="{00000000-0005-0000-0000-0000EB100000}"/>
    <cellStyle name="20% - Ênfase3 2 2 5" xfId="4003" xr:uid="{00000000-0005-0000-0000-0000EC100000}"/>
    <cellStyle name="20% - Ênfase3 2 2 5 10" xfId="39237" xr:uid="{00000000-0005-0000-0000-0000ED100000}"/>
    <cellStyle name="20% - Ênfase3 2 2 5 2" xfId="5494" xr:uid="{00000000-0005-0000-0000-0000EE100000}"/>
    <cellStyle name="20% - Ênfase3 2 2 5 2 2" xfId="8032" xr:uid="{00000000-0005-0000-0000-0000EF100000}"/>
    <cellStyle name="20% - Ênfase3 2 2 5 2 2 2" xfId="16086" xr:uid="{00000000-0005-0000-0000-0000F0100000}"/>
    <cellStyle name="20% - Ênfase3 2 2 5 2 2 2 2" xfId="27560" xr:uid="{00000000-0005-0000-0000-0000F1100000}"/>
    <cellStyle name="20% - Ênfase3 2 2 5 2 2 3" xfId="34505" xr:uid="{00000000-0005-0000-0000-0000F2100000}"/>
    <cellStyle name="20% - Ênfase3 2 2 5 2 2 4" xfId="23032" xr:uid="{00000000-0005-0000-0000-0000F3100000}"/>
    <cellStyle name="20% - Ênfase3 2 2 5 2 2 5" xfId="11730" xr:uid="{00000000-0005-0000-0000-0000F4100000}"/>
    <cellStyle name="20% - Ênfase3 2 2 5 2 2 6" xfId="43598" xr:uid="{00000000-0005-0000-0000-0000F5100000}"/>
    <cellStyle name="20% - Ênfase3 2 2 5 2 3" xfId="13846" xr:uid="{00000000-0005-0000-0000-0000F6100000}"/>
    <cellStyle name="20% - Ênfase3 2 2 5 2 3 2" xfId="25321" xr:uid="{00000000-0005-0000-0000-0000F7100000}"/>
    <cellStyle name="20% - Ênfase3 2 2 5 2 3 3" xfId="41877" xr:uid="{00000000-0005-0000-0000-0000F8100000}"/>
    <cellStyle name="20% - Ênfase3 2 2 5 2 4" xfId="32420" xr:uid="{00000000-0005-0000-0000-0000F9100000}"/>
    <cellStyle name="20% - Ênfase3 2 2 5 2 5" xfId="37577" xr:uid="{00000000-0005-0000-0000-0000FA100000}"/>
    <cellStyle name="20% - Ênfase3 2 2 5 2 6" xfId="20947" xr:uid="{00000000-0005-0000-0000-0000FB100000}"/>
    <cellStyle name="20% - Ênfase3 2 2 5 2 7" xfId="10009" xr:uid="{00000000-0005-0000-0000-0000FC100000}"/>
    <cellStyle name="20% - Ênfase3 2 2 5 2 8" xfId="40002" xr:uid="{00000000-0005-0000-0000-0000FD100000}"/>
    <cellStyle name="20% - Ênfase3 2 2 5 3" xfId="7008" xr:uid="{00000000-0005-0000-0000-0000FE100000}"/>
    <cellStyle name="20% - Ênfase3 2 2 5 3 2" xfId="15062" xr:uid="{00000000-0005-0000-0000-0000FF100000}"/>
    <cellStyle name="20% - Ênfase3 2 2 5 3 2 2" xfId="26536" xr:uid="{00000000-0005-0000-0000-000000110000}"/>
    <cellStyle name="20% - Ênfase3 2 2 5 3 3" xfId="31396" xr:uid="{00000000-0005-0000-0000-000001110000}"/>
    <cellStyle name="20% - Ênfase3 2 2 5 3 4" xfId="19923" xr:uid="{00000000-0005-0000-0000-000002110000}"/>
    <cellStyle name="20% - Ênfase3 2 2 5 3 5" xfId="10965" xr:uid="{00000000-0005-0000-0000-000003110000}"/>
    <cellStyle name="20% - Ênfase3 2 2 5 3 6" xfId="42833" xr:uid="{00000000-0005-0000-0000-000004110000}"/>
    <cellStyle name="20% - Ênfase3 2 2 5 4" xfId="12849" xr:uid="{00000000-0005-0000-0000-000005110000}"/>
    <cellStyle name="20% - Ênfase3 2 2 5 4 2" xfId="33548" xr:uid="{00000000-0005-0000-0000-000006110000}"/>
    <cellStyle name="20% - Ênfase3 2 2 5 4 3" xfId="22075" xr:uid="{00000000-0005-0000-0000-000007110000}"/>
    <cellStyle name="20% - Ênfase3 2 2 5 4 4" xfId="41045" xr:uid="{00000000-0005-0000-0000-000008110000}"/>
    <cellStyle name="20% - Ênfase3 2 2 5 5" xfId="24326" xr:uid="{00000000-0005-0000-0000-000009110000}"/>
    <cellStyle name="20% - Ênfase3 2 2 5 6" xfId="30248" xr:uid="{00000000-0005-0000-0000-00000A110000}"/>
    <cellStyle name="20% - Ênfase3 2 2 5 7" xfId="36620" xr:uid="{00000000-0005-0000-0000-00000B110000}"/>
    <cellStyle name="20% - Ênfase3 2 2 5 8" xfId="18775" xr:uid="{00000000-0005-0000-0000-00000C110000}"/>
    <cellStyle name="20% - Ênfase3 2 2 5 9" xfId="9244" xr:uid="{00000000-0005-0000-0000-00000D110000}"/>
    <cellStyle name="20% - Ênfase3 2 2 6" xfId="3765" xr:uid="{00000000-0005-0000-0000-00000E110000}"/>
    <cellStyle name="20% - Ênfase3 2 2 6 10" xfId="39139" xr:uid="{00000000-0005-0000-0000-00000F110000}"/>
    <cellStyle name="20% - Ênfase3 2 2 6 2" xfId="5309" xr:uid="{00000000-0005-0000-0000-000010110000}"/>
    <cellStyle name="20% - Ênfase3 2 2 6 2 2" xfId="7847" xr:uid="{00000000-0005-0000-0000-000011110000}"/>
    <cellStyle name="20% - Ênfase3 2 2 6 2 2 2" xfId="15901" xr:uid="{00000000-0005-0000-0000-000012110000}"/>
    <cellStyle name="20% - Ênfase3 2 2 6 2 2 2 2" xfId="27375" xr:uid="{00000000-0005-0000-0000-000013110000}"/>
    <cellStyle name="20% - Ênfase3 2 2 6 2 2 3" xfId="34320" xr:uid="{00000000-0005-0000-0000-000014110000}"/>
    <cellStyle name="20% - Ênfase3 2 2 6 2 2 4" xfId="22847" xr:uid="{00000000-0005-0000-0000-000015110000}"/>
    <cellStyle name="20% - Ênfase3 2 2 6 2 2 5" xfId="11632" xr:uid="{00000000-0005-0000-0000-000016110000}"/>
    <cellStyle name="20% - Ênfase3 2 2 6 2 2 6" xfId="43500" xr:uid="{00000000-0005-0000-0000-000017110000}"/>
    <cellStyle name="20% - Ênfase3 2 2 6 2 3" xfId="13661" xr:uid="{00000000-0005-0000-0000-000018110000}"/>
    <cellStyle name="20% - Ênfase3 2 2 6 2 3 2" xfId="25136" xr:uid="{00000000-0005-0000-0000-000019110000}"/>
    <cellStyle name="20% - Ênfase3 2 2 6 2 3 3" xfId="41779" xr:uid="{00000000-0005-0000-0000-00001A110000}"/>
    <cellStyle name="20% - Ênfase3 2 2 6 2 4" xfId="32235" xr:uid="{00000000-0005-0000-0000-00001B110000}"/>
    <cellStyle name="20% - Ênfase3 2 2 6 2 5" xfId="37392" xr:uid="{00000000-0005-0000-0000-00001C110000}"/>
    <cellStyle name="20% - Ênfase3 2 2 6 2 6" xfId="20762" xr:uid="{00000000-0005-0000-0000-00001D110000}"/>
    <cellStyle name="20% - Ênfase3 2 2 6 2 7" xfId="9911" xr:uid="{00000000-0005-0000-0000-00001E110000}"/>
    <cellStyle name="20% - Ênfase3 2 2 6 2 8" xfId="39904" xr:uid="{00000000-0005-0000-0000-00001F110000}"/>
    <cellStyle name="20% - Ênfase3 2 2 6 3" xfId="6823" xr:uid="{00000000-0005-0000-0000-000020110000}"/>
    <cellStyle name="20% - Ênfase3 2 2 6 3 2" xfId="14877" xr:uid="{00000000-0005-0000-0000-000021110000}"/>
    <cellStyle name="20% - Ênfase3 2 2 6 3 2 2" xfId="26351" xr:uid="{00000000-0005-0000-0000-000022110000}"/>
    <cellStyle name="20% - Ênfase3 2 2 6 3 3" xfId="31211" xr:uid="{00000000-0005-0000-0000-000023110000}"/>
    <cellStyle name="20% - Ênfase3 2 2 6 3 4" xfId="19738" xr:uid="{00000000-0005-0000-0000-000024110000}"/>
    <cellStyle name="20% - Ênfase3 2 2 6 3 5" xfId="10867" xr:uid="{00000000-0005-0000-0000-000025110000}"/>
    <cellStyle name="20% - Ênfase3 2 2 6 3 6" xfId="42735" xr:uid="{00000000-0005-0000-0000-000026110000}"/>
    <cellStyle name="20% - Ênfase3 2 2 6 4" xfId="12745" xr:uid="{00000000-0005-0000-0000-000027110000}"/>
    <cellStyle name="20% - Ênfase3 2 2 6 4 2" xfId="33450" xr:uid="{00000000-0005-0000-0000-000028110000}"/>
    <cellStyle name="20% - Ênfase3 2 2 6 4 3" xfId="21977" xr:uid="{00000000-0005-0000-0000-000029110000}"/>
    <cellStyle name="20% - Ênfase3 2 2 6 4 4" xfId="40860" xr:uid="{00000000-0005-0000-0000-00002A110000}"/>
    <cellStyle name="20% - Ênfase3 2 2 6 5" xfId="24221" xr:uid="{00000000-0005-0000-0000-00002B110000}"/>
    <cellStyle name="20% - Ênfase3 2 2 6 6" xfId="30150" xr:uid="{00000000-0005-0000-0000-00002C110000}"/>
    <cellStyle name="20% - Ênfase3 2 2 6 7" xfId="36522" xr:uid="{00000000-0005-0000-0000-00002D110000}"/>
    <cellStyle name="20% - Ênfase3 2 2 6 8" xfId="18677" xr:uid="{00000000-0005-0000-0000-00002E110000}"/>
    <cellStyle name="20% - Ênfase3 2 2 6 9" xfId="9146" xr:uid="{00000000-0005-0000-0000-00002F110000}"/>
    <cellStyle name="20% - Ênfase3 2 3" xfId="2275" xr:uid="{00000000-0005-0000-0000-000030110000}"/>
    <cellStyle name="20% - Ênfase3 2 3 10" xfId="18512" xr:uid="{00000000-0005-0000-0000-000031110000}"/>
    <cellStyle name="20% - Ênfase3 2 3 11" xfId="8981" xr:uid="{00000000-0005-0000-0000-000032110000}"/>
    <cellStyle name="20% - Ênfase3 2 3 12" xfId="38974" xr:uid="{00000000-0005-0000-0000-000033110000}"/>
    <cellStyle name="20% - Ênfase3 2 3 2" xfId="4116" xr:uid="{00000000-0005-0000-0000-000034110000}"/>
    <cellStyle name="20% - Ênfase3 2 3 3" xfId="6063" xr:uid="{00000000-0005-0000-0000-000035110000}"/>
    <cellStyle name="20% - Ênfase3 2 3 3 2" xfId="8601" xr:uid="{00000000-0005-0000-0000-000036110000}"/>
    <cellStyle name="20% - Ênfase3 2 3 3 2 2" xfId="16655" xr:uid="{00000000-0005-0000-0000-000037110000}"/>
    <cellStyle name="20% - Ênfase3 2 3 3 2 2 2" xfId="28129" xr:uid="{00000000-0005-0000-0000-000038110000}"/>
    <cellStyle name="20% - Ênfase3 2 3 3 2 3" xfId="32989" xr:uid="{00000000-0005-0000-0000-000039110000}"/>
    <cellStyle name="20% - Ênfase3 2 3 3 2 4" xfId="21516" xr:uid="{00000000-0005-0000-0000-00003A110000}"/>
    <cellStyle name="20% - Ênfase3 2 3 3 2 5" xfId="12232" xr:uid="{00000000-0005-0000-0000-00003B110000}"/>
    <cellStyle name="20% - Ênfase3 2 3 3 2 6" xfId="44100" xr:uid="{00000000-0005-0000-0000-00003C110000}"/>
    <cellStyle name="20% - Ênfase3 2 3 3 3" xfId="14415" xr:uid="{00000000-0005-0000-0000-00003D110000}"/>
    <cellStyle name="20% - Ênfase3 2 3 3 3 2" xfId="35074" xr:uid="{00000000-0005-0000-0000-00003E110000}"/>
    <cellStyle name="20% - Ênfase3 2 3 3 3 3" xfId="23601" xr:uid="{00000000-0005-0000-0000-00003F110000}"/>
    <cellStyle name="20% - Ênfase3 2 3 3 3 4" xfId="42379" xr:uid="{00000000-0005-0000-0000-000040110000}"/>
    <cellStyle name="20% - Ênfase3 2 3 3 4" xfId="25890" xr:uid="{00000000-0005-0000-0000-000041110000}"/>
    <cellStyle name="20% - Ênfase3 2 3 3 5" xfId="30750" xr:uid="{00000000-0005-0000-0000-000042110000}"/>
    <cellStyle name="20% - Ênfase3 2 3 3 6" xfId="38146" xr:uid="{00000000-0005-0000-0000-000043110000}"/>
    <cellStyle name="20% - Ênfase3 2 3 3 7" xfId="19277" xr:uid="{00000000-0005-0000-0000-000044110000}"/>
    <cellStyle name="20% - Ênfase3 2 3 3 8" xfId="10511" xr:uid="{00000000-0005-0000-0000-000045110000}"/>
    <cellStyle name="20% - Ênfase3 2 3 3 9" xfId="40504" xr:uid="{00000000-0005-0000-0000-000046110000}"/>
    <cellStyle name="20% - Ênfase3 2 3 4" xfId="4929" xr:uid="{00000000-0005-0000-0000-000047110000}"/>
    <cellStyle name="20% - Ênfase3 2 3 4 2" xfId="7577" xr:uid="{00000000-0005-0000-0000-000048110000}"/>
    <cellStyle name="20% - Ênfase3 2 3 4 2 2" xfId="15631" xr:uid="{00000000-0005-0000-0000-000049110000}"/>
    <cellStyle name="20% - Ênfase3 2 3 4 2 2 2" xfId="27105" xr:uid="{00000000-0005-0000-0000-00004A110000}"/>
    <cellStyle name="20% - Ênfase3 2 3 4 2 3" xfId="34050" xr:uid="{00000000-0005-0000-0000-00004B110000}"/>
    <cellStyle name="20% - Ênfase3 2 3 4 2 4" xfId="22577" xr:uid="{00000000-0005-0000-0000-00004C110000}"/>
    <cellStyle name="20% - Ênfase3 2 3 4 2 5" xfId="11467" xr:uid="{00000000-0005-0000-0000-00004D110000}"/>
    <cellStyle name="20% - Ênfase3 2 3 4 2 6" xfId="43335" xr:uid="{00000000-0005-0000-0000-00004E110000}"/>
    <cellStyle name="20% - Ênfase3 2 3 4 3" xfId="13390" xr:uid="{00000000-0005-0000-0000-00004F110000}"/>
    <cellStyle name="20% - Ênfase3 2 3 4 3 2" xfId="24866" xr:uid="{00000000-0005-0000-0000-000050110000}"/>
    <cellStyle name="20% - Ênfase3 2 3 4 3 3" xfId="41614" xr:uid="{00000000-0005-0000-0000-000051110000}"/>
    <cellStyle name="20% - Ênfase3 2 3 4 4" xfId="31965" xr:uid="{00000000-0005-0000-0000-000052110000}"/>
    <cellStyle name="20% - Ênfase3 2 3 4 5" xfId="37122" xr:uid="{00000000-0005-0000-0000-000053110000}"/>
    <cellStyle name="20% - Ênfase3 2 3 4 6" xfId="20492" xr:uid="{00000000-0005-0000-0000-000054110000}"/>
    <cellStyle name="20% - Ênfase3 2 3 4 7" xfId="9746" xr:uid="{00000000-0005-0000-0000-000055110000}"/>
    <cellStyle name="20% - Ênfase3 2 3 4 8" xfId="39739" xr:uid="{00000000-0005-0000-0000-000056110000}"/>
    <cellStyle name="20% - Ênfase3 2 3 5" xfId="6553" xr:uid="{00000000-0005-0000-0000-000057110000}"/>
    <cellStyle name="20% - Ênfase3 2 3 5 2" xfId="14712" xr:uid="{00000000-0005-0000-0000-000058110000}"/>
    <cellStyle name="20% - Ênfase3 2 3 5 2 2" xfId="26186" xr:uid="{00000000-0005-0000-0000-000059110000}"/>
    <cellStyle name="20% - Ênfase3 2 3 5 3" xfId="31046" xr:uid="{00000000-0005-0000-0000-00005A110000}"/>
    <cellStyle name="20% - Ênfase3 2 3 5 4" xfId="19573" xr:uid="{00000000-0005-0000-0000-00005B110000}"/>
    <cellStyle name="20% - Ênfase3 2 3 5 5" xfId="10702" xr:uid="{00000000-0005-0000-0000-00005C110000}"/>
    <cellStyle name="20% - Ênfase3 2 3 5 6" xfId="42570" xr:uid="{00000000-0005-0000-0000-00005D110000}"/>
    <cellStyle name="20% - Ênfase3 2 3 6" xfId="12437" xr:uid="{00000000-0005-0000-0000-00005E110000}"/>
    <cellStyle name="20% - Ênfase3 2 3 6 2" xfId="33285" xr:uid="{00000000-0005-0000-0000-00005F110000}"/>
    <cellStyle name="20% - Ênfase3 2 3 6 3" xfId="21812" xr:uid="{00000000-0005-0000-0000-000060110000}"/>
    <cellStyle name="20% - Ênfase3 2 3 6 4" xfId="40695" xr:uid="{00000000-0005-0000-0000-000061110000}"/>
    <cellStyle name="20% - Ênfase3 2 3 7" xfId="23910" xr:uid="{00000000-0005-0000-0000-000062110000}"/>
    <cellStyle name="20% - Ênfase3 2 3 8" xfId="29985" xr:uid="{00000000-0005-0000-0000-000063110000}"/>
    <cellStyle name="20% - Ênfase3 2 3 9" xfId="36357" xr:uid="{00000000-0005-0000-0000-000064110000}"/>
    <cellStyle name="20% - Ênfase3 2 4" xfId="4117" xr:uid="{00000000-0005-0000-0000-000065110000}"/>
    <cellStyle name="20% - Ênfase3 2 4 10" xfId="39319" xr:uid="{00000000-0005-0000-0000-000066110000}"/>
    <cellStyle name="20% - Ênfase3 2 4 2" xfId="5576" xr:uid="{00000000-0005-0000-0000-000067110000}"/>
    <cellStyle name="20% - Ênfase3 2 4 2 2" xfId="8114" xr:uid="{00000000-0005-0000-0000-000068110000}"/>
    <cellStyle name="20% - Ênfase3 2 4 2 2 2" xfId="16168" xr:uid="{00000000-0005-0000-0000-000069110000}"/>
    <cellStyle name="20% - Ênfase3 2 4 2 2 2 2" xfId="27642" xr:uid="{00000000-0005-0000-0000-00006A110000}"/>
    <cellStyle name="20% - Ênfase3 2 4 2 2 3" xfId="34587" xr:uid="{00000000-0005-0000-0000-00006B110000}"/>
    <cellStyle name="20% - Ênfase3 2 4 2 2 4" xfId="23114" xr:uid="{00000000-0005-0000-0000-00006C110000}"/>
    <cellStyle name="20% - Ênfase3 2 4 2 2 5" xfId="11812" xr:uid="{00000000-0005-0000-0000-00006D110000}"/>
    <cellStyle name="20% - Ênfase3 2 4 2 2 6" xfId="43680" xr:uid="{00000000-0005-0000-0000-00006E110000}"/>
    <cellStyle name="20% - Ênfase3 2 4 2 3" xfId="13928" xr:uid="{00000000-0005-0000-0000-00006F110000}"/>
    <cellStyle name="20% - Ênfase3 2 4 2 3 2" xfId="25403" xr:uid="{00000000-0005-0000-0000-000070110000}"/>
    <cellStyle name="20% - Ênfase3 2 4 2 3 3" xfId="41959" xr:uid="{00000000-0005-0000-0000-000071110000}"/>
    <cellStyle name="20% - Ênfase3 2 4 2 4" xfId="32502" xr:uid="{00000000-0005-0000-0000-000072110000}"/>
    <cellStyle name="20% - Ênfase3 2 4 2 5" xfId="37659" xr:uid="{00000000-0005-0000-0000-000073110000}"/>
    <cellStyle name="20% - Ênfase3 2 4 2 6" xfId="21029" xr:uid="{00000000-0005-0000-0000-000074110000}"/>
    <cellStyle name="20% - Ênfase3 2 4 2 7" xfId="10091" xr:uid="{00000000-0005-0000-0000-000075110000}"/>
    <cellStyle name="20% - Ênfase3 2 4 2 8" xfId="40084" xr:uid="{00000000-0005-0000-0000-000076110000}"/>
    <cellStyle name="20% - Ênfase3 2 4 3" xfId="7090" xr:uid="{00000000-0005-0000-0000-000077110000}"/>
    <cellStyle name="20% - Ênfase3 2 4 3 2" xfId="15144" xr:uid="{00000000-0005-0000-0000-000078110000}"/>
    <cellStyle name="20% - Ênfase3 2 4 3 2 2" xfId="26618" xr:uid="{00000000-0005-0000-0000-000079110000}"/>
    <cellStyle name="20% - Ênfase3 2 4 3 3" xfId="31478" xr:uid="{00000000-0005-0000-0000-00007A110000}"/>
    <cellStyle name="20% - Ênfase3 2 4 3 4" xfId="20005" xr:uid="{00000000-0005-0000-0000-00007B110000}"/>
    <cellStyle name="20% - Ênfase3 2 4 3 5" xfId="11047" xr:uid="{00000000-0005-0000-0000-00007C110000}"/>
    <cellStyle name="20% - Ênfase3 2 4 3 6" xfId="42915" xr:uid="{00000000-0005-0000-0000-00007D110000}"/>
    <cellStyle name="20% - Ênfase3 2 4 4" xfId="12935" xr:uid="{00000000-0005-0000-0000-00007E110000}"/>
    <cellStyle name="20% - Ênfase3 2 4 4 2" xfId="33630" xr:uid="{00000000-0005-0000-0000-00007F110000}"/>
    <cellStyle name="20% - Ênfase3 2 4 4 3" xfId="22157" xr:uid="{00000000-0005-0000-0000-000080110000}"/>
    <cellStyle name="20% - Ênfase3 2 4 4 4" xfId="41127" xr:uid="{00000000-0005-0000-0000-000081110000}"/>
    <cellStyle name="20% - Ênfase3 2 4 5" xfId="24412" xr:uid="{00000000-0005-0000-0000-000082110000}"/>
    <cellStyle name="20% - Ênfase3 2 4 6" xfId="30330" xr:uid="{00000000-0005-0000-0000-000083110000}"/>
    <cellStyle name="20% - Ênfase3 2 4 7" xfId="36702" xr:uid="{00000000-0005-0000-0000-000084110000}"/>
    <cellStyle name="20% - Ênfase3 2 4 8" xfId="18857" xr:uid="{00000000-0005-0000-0000-000085110000}"/>
    <cellStyle name="20% - Ênfase3 2 4 9" xfId="9326" xr:uid="{00000000-0005-0000-0000-000086110000}"/>
    <cellStyle name="20% - Ênfase3 20" xfId="6548" xr:uid="{00000000-0005-0000-0000-000087110000}"/>
    <cellStyle name="20% - Ênfase3 20 2" xfId="33280" xr:uid="{00000000-0005-0000-0000-000088110000}"/>
    <cellStyle name="20% - Ênfase3 20 3" xfId="38497" xr:uid="{00000000-0005-0000-0000-000089110000}"/>
    <cellStyle name="20% - Ênfase3 20 4" xfId="21807" xr:uid="{00000000-0005-0000-0000-00008A110000}"/>
    <cellStyle name="20% - Ênfase3 20 5" xfId="12426" xr:uid="{00000000-0005-0000-0000-00008B110000}"/>
    <cellStyle name="20% - Ênfase3 20 6" xfId="40690" xr:uid="{00000000-0005-0000-0000-00008C110000}"/>
    <cellStyle name="20% - Ênfase3 21" xfId="23904" xr:uid="{00000000-0005-0000-0000-00008D110000}"/>
    <cellStyle name="20% - Ênfase3 22" xfId="29980" xr:uid="{00000000-0005-0000-0000-00008E110000}"/>
    <cellStyle name="20% - Ênfase3 23" xfId="36352" xr:uid="{00000000-0005-0000-0000-00008F110000}"/>
    <cellStyle name="20% - Ênfase3 24" xfId="18507" xr:uid="{00000000-0005-0000-0000-000090110000}"/>
    <cellStyle name="20% - Ênfase3 25" xfId="8976" xr:uid="{00000000-0005-0000-0000-000091110000}"/>
    <cellStyle name="20% - Ênfase3 26" xfId="38969" xr:uid="{00000000-0005-0000-0000-000092110000}"/>
    <cellStyle name="20% - Ênfase3 3" xfId="117" xr:uid="{00000000-0005-0000-0000-000093110000}"/>
    <cellStyle name="20% - Ênfase3 3 2" xfId="118" xr:uid="{00000000-0005-0000-0000-000094110000}"/>
    <cellStyle name="20% - Ênfase3 3 2 2" xfId="4048" xr:uid="{00000000-0005-0000-0000-000095110000}"/>
    <cellStyle name="20% - Ênfase3 3 2 2 10" xfId="39267" xr:uid="{00000000-0005-0000-0000-000096110000}"/>
    <cellStyle name="20% - Ênfase3 3 2 2 2" xfId="5524" xr:uid="{00000000-0005-0000-0000-000097110000}"/>
    <cellStyle name="20% - Ênfase3 3 2 2 2 2" xfId="8062" xr:uid="{00000000-0005-0000-0000-000098110000}"/>
    <cellStyle name="20% - Ênfase3 3 2 2 2 2 2" xfId="16116" xr:uid="{00000000-0005-0000-0000-000099110000}"/>
    <cellStyle name="20% - Ênfase3 3 2 2 2 2 2 2" xfId="27590" xr:uid="{00000000-0005-0000-0000-00009A110000}"/>
    <cellStyle name="20% - Ênfase3 3 2 2 2 2 3" xfId="34535" xr:uid="{00000000-0005-0000-0000-00009B110000}"/>
    <cellStyle name="20% - Ênfase3 3 2 2 2 2 4" xfId="23062" xr:uid="{00000000-0005-0000-0000-00009C110000}"/>
    <cellStyle name="20% - Ênfase3 3 2 2 2 2 5" xfId="11760" xr:uid="{00000000-0005-0000-0000-00009D110000}"/>
    <cellStyle name="20% - Ênfase3 3 2 2 2 2 6" xfId="43628" xr:uid="{00000000-0005-0000-0000-00009E110000}"/>
    <cellStyle name="20% - Ênfase3 3 2 2 2 3" xfId="13876" xr:uid="{00000000-0005-0000-0000-00009F110000}"/>
    <cellStyle name="20% - Ênfase3 3 2 2 2 3 2" xfId="25351" xr:uid="{00000000-0005-0000-0000-0000A0110000}"/>
    <cellStyle name="20% - Ênfase3 3 2 2 2 3 3" xfId="41907" xr:uid="{00000000-0005-0000-0000-0000A1110000}"/>
    <cellStyle name="20% - Ênfase3 3 2 2 2 4" xfId="32450" xr:uid="{00000000-0005-0000-0000-0000A2110000}"/>
    <cellStyle name="20% - Ênfase3 3 2 2 2 5" xfId="37607" xr:uid="{00000000-0005-0000-0000-0000A3110000}"/>
    <cellStyle name="20% - Ênfase3 3 2 2 2 6" xfId="20977" xr:uid="{00000000-0005-0000-0000-0000A4110000}"/>
    <cellStyle name="20% - Ênfase3 3 2 2 2 7" xfId="10039" xr:uid="{00000000-0005-0000-0000-0000A5110000}"/>
    <cellStyle name="20% - Ênfase3 3 2 2 2 8" xfId="40032" xr:uid="{00000000-0005-0000-0000-0000A6110000}"/>
    <cellStyle name="20% - Ênfase3 3 2 2 3" xfId="7038" xr:uid="{00000000-0005-0000-0000-0000A7110000}"/>
    <cellStyle name="20% - Ênfase3 3 2 2 3 2" xfId="15092" xr:uid="{00000000-0005-0000-0000-0000A8110000}"/>
    <cellStyle name="20% - Ênfase3 3 2 2 3 2 2" xfId="26566" xr:uid="{00000000-0005-0000-0000-0000A9110000}"/>
    <cellStyle name="20% - Ênfase3 3 2 2 3 3" xfId="31426" xr:uid="{00000000-0005-0000-0000-0000AA110000}"/>
    <cellStyle name="20% - Ênfase3 3 2 2 3 4" xfId="19953" xr:uid="{00000000-0005-0000-0000-0000AB110000}"/>
    <cellStyle name="20% - Ênfase3 3 2 2 3 5" xfId="10995" xr:uid="{00000000-0005-0000-0000-0000AC110000}"/>
    <cellStyle name="20% - Ênfase3 3 2 2 3 6" xfId="42863" xr:uid="{00000000-0005-0000-0000-0000AD110000}"/>
    <cellStyle name="20% - Ênfase3 3 2 2 4" xfId="12880" xr:uid="{00000000-0005-0000-0000-0000AE110000}"/>
    <cellStyle name="20% - Ênfase3 3 2 2 4 2" xfId="33578" xr:uid="{00000000-0005-0000-0000-0000AF110000}"/>
    <cellStyle name="20% - Ênfase3 3 2 2 4 3" xfId="22105" xr:uid="{00000000-0005-0000-0000-0000B0110000}"/>
    <cellStyle name="20% - Ênfase3 3 2 2 4 4" xfId="41075" xr:uid="{00000000-0005-0000-0000-0000B1110000}"/>
    <cellStyle name="20% - Ênfase3 3 2 2 5" xfId="24356" xr:uid="{00000000-0005-0000-0000-0000B2110000}"/>
    <cellStyle name="20% - Ênfase3 3 2 2 6" xfId="30278" xr:uid="{00000000-0005-0000-0000-0000B3110000}"/>
    <cellStyle name="20% - Ênfase3 3 2 2 7" xfId="36650" xr:uid="{00000000-0005-0000-0000-0000B4110000}"/>
    <cellStyle name="20% - Ênfase3 3 2 2 8" xfId="18805" xr:uid="{00000000-0005-0000-0000-0000B5110000}"/>
    <cellStyle name="20% - Ênfase3 3 2 2 9" xfId="9274" xr:uid="{00000000-0005-0000-0000-0000B6110000}"/>
    <cellStyle name="20% - Ênfase3 3 2 3" xfId="4698" xr:uid="{00000000-0005-0000-0000-0000B7110000}"/>
    <cellStyle name="20% - Ênfase3 3 2 4" xfId="4782" xr:uid="{00000000-0005-0000-0000-0000B8110000}"/>
    <cellStyle name="20% - Ênfase3 3 2 4 10" xfId="39592" xr:uid="{00000000-0005-0000-0000-0000B9110000}"/>
    <cellStyle name="20% - Ênfase3 3 2 4 2" xfId="5916" xr:uid="{00000000-0005-0000-0000-0000BA110000}"/>
    <cellStyle name="20% - Ênfase3 3 2 4 2 2" xfId="8454" xr:uid="{00000000-0005-0000-0000-0000BB110000}"/>
    <cellStyle name="20% - Ênfase3 3 2 4 2 2 2" xfId="16508" xr:uid="{00000000-0005-0000-0000-0000BC110000}"/>
    <cellStyle name="20% - Ênfase3 3 2 4 2 2 2 2" xfId="27982" xr:uid="{00000000-0005-0000-0000-0000BD110000}"/>
    <cellStyle name="20% - Ênfase3 3 2 4 2 2 3" xfId="34927" xr:uid="{00000000-0005-0000-0000-0000BE110000}"/>
    <cellStyle name="20% - Ênfase3 3 2 4 2 2 4" xfId="23454" xr:uid="{00000000-0005-0000-0000-0000BF110000}"/>
    <cellStyle name="20% - Ênfase3 3 2 4 2 2 5" xfId="12085" xr:uid="{00000000-0005-0000-0000-0000C0110000}"/>
    <cellStyle name="20% - Ênfase3 3 2 4 2 2 6" xfId="43953" xr:uid="{00000000-0005-0000-0000-0000C1110000}"/>
    <cellStyle name="20% - Ênfase3 3 2 4 2 3" xfId="14268" xr:uid="{00000000-0005-0000-0000-0000C2110000}"/>
    <cellStyle name="20% - Ênfase3 3 2 4 2 3 2" xfId="25743" xr:uid="{00000000-0005-0000-0000-0000C3110000}"/>
    <cellStyle name="20% - Ênfase3 3 2 4 2 3 3" xfId="42232" xr:uid="{00000000-0005-0000-0000-0000C4110000}"/>
    <cellStyle name="20% - Ênfase3 3 2 4 2 4" xfId="32842" xr:uid="{00000000-0005-0000-0000-0000C5110000}"/>
    <cellStyle name="20% - Ênfase3 3 2 4 2 5" xfId="37999" xr:uid="{00000000-0005-0000-0000-0000C6110000}"/>
    <cellStyle name="20% - Ênfase3 3 2 4 2 6" xfId="21369" xr:uid="{00000000-0005-0000-0000-0000C7110000}"/>
    <cellStyle name="20% - Ênfase3 3 2 4 2 7" xfId="10364" xr:uid="{00000000-0005-0000-0000-0000C8110000}"/>
    <cellStyle name="20% - Ênfase3 3 2 4 2 8" xfId="40357" xr:uid="{00000000-0005-0000-0000-0000C9110000}"/>
    <cellStyle name="20% - Ênfase3 3 2 4 3" xfId="7430" xr:uid="{00000000-0005-0000-0000-0000CA110000}"/>
    <cellStyle name="20% - Ênfase3 3 2 4 3 2" xfId="15484" xr:uid="{00000000-0005-0000-0000-0000CB110000}"/>
    <cellStyle name="20% - Ênfase3 3 2 4 3 2 2" xfId="26958" xr:uid="{00000000-0005-0000-0000-0000CC110000}"/>
    <cellStyle name="20% - Ênfase3 3 2 4 3 3" xfId="31818" xr:uid="{00000000-0005-0000-0000-0000CD110000}"/>
    <cellStyle name="20% - Ênfase3 3 2 4 3 4" xfId="20345" xr:uid="{00000000-0005-0000-0000-0000CE110000}"/>
    <cellStyle name="20% - Ênfase3 3 2 4 3 5" xfId="11320" xr:uid="{00000000-0005-0000-0000-0000CF110000}"/>
    <cellStyle name="20% - Ênfase3 3 2 4 3 6" xfId="43188" xr:uid="{00000000-0005-0000-0000-0000D0110000}"/>
    <cellStyle name="20% - Ênfase3 3 2 4 4" xfId="13243" xr:uid="{00000000-0005-0000-0000-0000D1110000}"/>
    <cellStyle name="20% - Ênfase3 3 2 4 4 2" xfId="33903" xr:uid="{00000000-0005-0000-0000-0000D2110000}"/>
    <cellStyle name="20% - Ênfase3 3 2 4 4 3" xfId="22430" xr:uid="{00000000-0005-0000-0000-0000D3110000}"/>
    <cellStyle name="20% - Ênfase3 3 2 4 4 4" xfId="41467" xr:uid="{00000000-0005-0000-0000-0000D4110000}"/>
    <cellStyle name="20% - Ênfase3 3 2 4 5" xfId="24719" xr:uid="{00000000-0005-0000-0000-0000D5110000}"/>
    <cellStyle name="20% - Ênfase3 3 2 4 6" xfId="30603" xr:uid="{00000000-0005-0000-0000-0000D6110000}"/>
    <cellStyle name="20% - Ênfase3 3 2 4 7" xfId="36975" xr:uid="{00000000-0005-0000-0000-0000D7110000}"/>
    <cellStyle name="20% - Ênfase3 3 2 4 8" xfId="19130" xr:uid="{00000000-0005-0000-0000-0000D8110000}"/>
    <cellStyle name="20% - Ênfase3 3 2 4 9" xfId="9599" xr:uid="{00000000-0005-0000-0000-0000D9110000}"/>
    <cellStyle name="20% - Ênfase3 3 2 5" xfId="4004" xr:uid="{00000000-0005-0000-0000-0000DA110000}"/>
    <cellStyle name="20% - Ênfase3 3 2 5 10" xfId="39238" xr:uid="{00000000-0005-0000-0000-0000DB110000}"/>
    <cellStyle name="20% - Ênfase3 3 2 5 2" xfId="5495" xr:uid="{00000000-0005-0000-0000-0000DC110000}"/>
    <cellStyle name="20% - Ênfase3 3 2 5 2 2" xfId="8033" xr:uid="{00000000-0005-0000-0000-0000DD110000}"/>
    <cellStyle name="20% - Ênfase3 3 2 5 2 2 2" xfId="16087" xr:uid="{00000000-0005-0000-0000-0000DE110000}"/>
    <cellStyle name="20% - Ênfase3 3 2 5 2 2 2 2" xfId="27561" xr:uid="{00000000-0005-0000-0000-0000DF110000}"/>
    <cellStyle name="20% - Ênfase3 3 2 5 2 2 3" xfId="34506" xr:uid="{00000000-0005-0000-0000-0000E0110000}"/>
    <cellStyle name="20% - Ênfase3 3 2 5 2 2 4" xfId="23033" xr:uid="{00000000-0005-0000-0000-0000E1110000}"/>
    <cellStyle name="20% - Ênfase3 3 2 5 2 2 5" xfId="11731" xr:uid="{00000000-0005-0000-0000-0000E2110000}"/>
    <cellStyle name="20% - Ênfase3 3 2 5 2 2 6" xfId="43599" xr:uid="{00000000-0005-0000-0000-0000E3110000}"/>
    <cellStyle name="20% - Ênfase3 3 2 5 2 3" xfId="13847" xr:uid="{00000000-0005-0000-0000-0000E4110000}"/>
    <cellStyle name="20% - Ênfase3 3 2 5 2 3 2" xfId="25322" xr:uid="{00000000-0005-0000-0000-0000E5110000}"/>
    <cellStyle name="20% - Ênfase3 3 2 5 2 3 3" xfId="41878" xr:uid="{00000000-0005-0000-0000-0000E6110000}"/>
    <cellStyle name="20% - Ênfase3 3 2 5 2 4" xfId="32421" xr:uid="{00000000-0005-0000-0000-0000E7110000}"/>
    <cellStyle name="20% - Ênfase3 3 2 5 2 5" xfId="37578" xr:uid="{00000000-0005-0000-0000-0000E8110000}"/>
    <cellStyle name="20% - Ênfase3 3 2 5 2 6" xfId="20948" xr:uid="{00000000-0005-0000-0000-0000E9110000}"/>
    <cellStyle name="20% - Ênfase3 3 2 5 2 7" xfId="10010" xr:uid="{00000000-0005-0000-0000-0000EA110000}"/>
    <cellStyle name="20% - Ênfase3 3 2 5 2 8" xfId="40003" xr:uid="{00000000-0005-0000-0000-0000EB110000}"/>
    <cellStyle name="20% - Ênfase3 3 2 5 3" xfId="7009" xr:uid="{00000000-0005-0000-0000-0000EC110000}"/>
    <cellStyle name="20% - Ênfase3 3 2 5 3 2" xfId="15063" xr:uid="{00000000-0005-0000-0000-0000ED110000}"/>
    <cellStyle name="20% - Ênfase3 3 2 5 3 2 2" xfId="26537" xr:uid="{00000000-0005-0000-0000-0000EE110000}"/>
    <cellStyle name="20% - Ênfase3 3 2 5 3 3" xfId="31397" xr:uid="{00000000-0005-0000-0000-0000EF110000}"/>
    <cellStyle name="20% - Ênfase3 3 2 5 3 4" xfId="19924" xr:uid="{00000000-0005-0000-0000-0000F0110000}"/>
    <cellStyle name="20% - Ênfase3 3 2 5 3 5" xfId="10966" xr:uid="{00000000-0005-0000-0000-0000F1110000}"/>
    <cellStyle name="20% - Ênfase3 3 2 5 3 6" xfId="42834" xr:uid="{00000000-0005-0000-0000-0000F2110000}"/>
    <cellStyle name="20% - Ênfase3 3 2 5 4" xfId="12850" xr:uid="{00000000-0005-0000-0000-0000F3110000}"/>
    <cellStyle name="20% - Ênfase3 3 2 5 4 2" xfId="33549" xr:uid="{00000000-0005-0000-0000-0000F4110000}"/>
    <cellStyle name="20% - Ênfase3 3 2 5 4 3" xfId="22076" xr:uid="{00000000-0005-0000-0000-0000F5110000}"/>
    <cellStyle name="20% - Ênfase3 3 2 5 4 4" xfId="41046" xr:uid="{00000000-0005-0000-0000-0000F6110000}"/>
    <cellStyle name="20% - Ênfase3 3 2 5 5" xfId="24327" xr:uid="{00000000-0005-0000-0000-0000F7110000}"/>
    <cellStyle name="20% - Ênfase3 3 2 5 6" xfId="30249" xr:uid="{00000000-0005-0000-0000-0000F8110000}"/>
    <cellStyle name="20% - Ênfase3 3 2 5 7" xfId="36621" xr:uid="{00000000-0005-0000-0000-0000F9110000}"/>
    <cellStyle name="20% - Ênfase3 3 2 5 8" xfId="18776" xr:uid="{00000000-0005-0000-0000-0000FA110000}"/>
    <cellStyle name="20% - Ênfase3 3 2 5 9" xfId="9245" xr:uid="{00000000-0005-0000-0000-0000FB110000}"/>
    <cellStyle name="20% - Ênfase3 3 2 6" xfId="3766" xr:uid="{00000000-0005-0000-0000-0000FC110000}"/>
    <cellStyle name="20% - Ênfase3 3 2 6 10" xfId="39140" xr:uid="{00000000-0005-0000-0000-0000FD110000}"/>
    <cellStyle name="20% - Ênfase3 3 2 6 2" xfId="5310" xr:uid="{00000000-0005-0000-0000-0000FE110000}"/>
    <cellStyle name="20% - Ênfase3 3 2 6 2 2" xfId="7848" xr:uid="{00000000-0005-0000-0000-0000FF110000}"/>
    <cellStyle name="20% - Ênfase3 3 2 6 2 2 2" xfId="15902" xr:uid="{00000000-0005-0000-0000-000000120000}"/>
    <cellStyle name="20% - Ênfase3 3 2 6 2 2 2 2" xfId="27376" xr:uid="{00000000-0005-0000-0000-000001120000}"/>
    <cellStyle name="20% - Ênfase3 3 2 6 2 2 3" xfId="34321" xr:uid="{00000000-0005-0000-0000-000002120000}"/>
    <cellStyle name="20% - Ênfase3 3 2 6 2 2 4" xfId="22848" xr:uid="{00000000-0005-0000-0000-000003120000}"/>
    <cellStyle name="20% - Ênfase3 3 2 6 2 2 5" xfId="11633" xr:uid="{00000000-0005-0000-0000-000004120000}"/>
    <cellStyle name="20% - Ênfase3 3 2 6 2 2 6" xfId="43501" xr:uid="{00000000-0005-0000-0000-000005120000}"/>
    <cellStyle name="20% - Ênfase3 3 2 6 2 3" xfId="13662" xr:uid="{00000000-0005-0000-0000-000006120000}"/>
    <cellStyle name="20% - Ênfase3 3 2 6 2 3 2" xfId="25137" xr:uid="{00000000-0005-0000-0000-000007120000}"/>
    <cellStyle name="20% - Ênfase3 3 2 6 2 3 3" xfId="41780" xr:uid="{00000000-0005-0000-0000-000008120000}"/>
    <cellStyle name="20% - Ênfase3 3 2 6 2 4" xfId="32236" xr:uid="{00000000-0005-0000-0000-000009120000}"/>
    <cellStyle name="20% - Ênfase3 3 2 6 2 5" xfId="37393" xr:uid="{00000000-0005-0000-0000-00000A120000}"/>
    <cellStyle name="20% - Ênfase3 3 2 6 2 6" xfId="20763" xr:uid="{00000000-0005-0000-0000-00000B120000}"/>
    <cellStyle name="20% - Ênfase3 3 2 6 2 7" xfId="9912" xr:uid="{00000000-0005-0000-0000-00000C120000}"/>
    <cellStyle name="20% - Ênfase3 3 2 6 2 8" xfId="39905" xr:uid="{00000000-0005-0000-0000-00000D120000}"/>
    <cellStyle name="20% - Ênfase3 3 2 6 3" xfId="6824" xr:uid="{00000000-0005-0000-0000-00000E120000}"/>
    <cellStyle name="20% - Ênfase3 3 2 6 3 2" xfId="14878" xr:uid="{00000000-0005-0000-0000-00000F120000}"/>
    <cellStyle name="20% - Ênfase3 3 2 6 3 2 2" xfId="26352" xr:uid="{00000000-0005-0000-0000-000010120000}"/>
    <cellStyle name="20% - Ênfase3 3 2 6 3 3" xfId="31212" xr:uid="{00000000-0005-0000-0000-000011120000}"/>
    <cellStyle name="20% - Ênfase3 3 2 6 3 4" xfId="19739" xr:uid="{00000000-0005-0000-0000-000012120000}"/>
    <cellStyle name="20% - Ênfase3 3 2 6 3 5" xfId="10868" xr:uid="{00000000-0005-0000-0000-000013120000}"/>
    <cellStyle name="20% - Ênfase3 3 2 6 3 6" xfId="42736" xr:uid="{00000000-0005-0000-0000-000014120000}"/>
    <cellStyle name="20% - Ênfase3 3 2 6 4" xfId="12746" xr:uid="{00000000-0005-0000-0000-000015120000}"/>
    <cellStyle name="20% - Ênfase3 3 2 6 4 2" xfId="33451" xr:uid="{00000000-0005-0000-0000-000016120000}"/>
    <cellStyle name="20% - Ênfase3 3 2 6 4 3" xfId="21978" xr:uid="{00000000-0005-0000-0000-000017120000}"/>
    <cellStyle name="20% - Ênfase3 3 2 6 4 4" xfId="40861" xr:uid="{00000000-0005-0000-0000-000018120000}"/>
    <cellStyle name="20% - Ênfase3 3 2 6 5" xfId="24222" xr:uid="{00000000-0005-0000-0000-000019120000}"/>
    <cellStyle name="20% - Ênfase3 3 2 6 6" xfId="30151" xr:uid="{00000000-0005-0000-0000-00001A120000}"/>
    <cellStyle name="20% - Ênfase3 3 2 6 7" xfId="36523" xr:uid="{00000000-0005-0000-0000-00001B120000}"/>
    <cellStyle name="20% - Ênfase3 3 2 6 8" xfId="18678" xr:uid="{00000000-0005-0000-0000-00001C120000}"/>
    <cellStyle name="20% - Ênfase3 3 2 6 9" xfId="9147" xr:uid="{00000000-0005-0000-0000-00001D120000}"/>
    <cellStyle name="20% - Ênfase3 3 3" xfId="2276" xr:uid="{00000000-0005-0000-0000-00001E120000}"/>
    <cellStyle name="20% - Ênfase3 3 3 10" xfId="18513" xr:uid="{00000000-0005-0000-0000-00001F120000}"/>
    <cellStyle name="20% - Ênfase3 3 3 11" xfId="8982" xr:uid="{00000000-0005-0000-0000-000020120000}"/>
    <cellStyle name="20% - Ênfase3 3 3 12" xfId="38975" xr:uid="{00000000-0005-0000-0000-000021120000}"/>
    <cellStyle name="20% - Ênfase3 3 3 2" xfId="4118" xr:uid="{00000000-0005-0000-0000-000022120000}"/>
    <cellStyle name="20% - Ênfase3 3 3 3" xfId="6064" xr:uid="{00000000-0005-0000-0000-000023120000}"/>
    <cellStyle name="20% - Ênfase3 3 3 3 2" xfId="8602" xr:uid="{00000000-0005-0000-0000-000024120000}"/>
    <cellStyle name="20% - Ênfase3 3 3 3 2 2" xfId="16656" xr:uid="{00000000-0005-0000-0000-000025120000}"/>
    <cellStyle name="20% - Ênfase3 3 3 3 2 2 2" xfId="28130" xr:uid="{00000000-0005-0000-0000-000026120000}"/>
    <cellStyle name="20% - Ênfase3 3 3 3 2 3" xfId="32990" xr:uid="{00000000-0005-0000-0000-000027120000}"/>
    <cellStyle name="20% - Ênfase3 3 3 3 2 4" xfId="21517" xr:uid="{00000000-0005-0000-0000-000028120000}"/>
    <cellStyle name="20% - Ênfase3 3 3 3 2 5" xfId="12233" xr:uid="{00000000-0005-0000-0000-000029120000}"/>
    <cellStyle name="20% - Ênfase3 3 3 3 2 6" xfId="44101" xr:uid="{00000000-0005-0000-0000-00002A120000}"/>
    <cellStyle name="20% - Ênfase3 3 3 3 3" xfId="14416" xr:uid="{00000000-0005-0000-0000-00002B120000}"/>
    <cellStyle name="20% - Ênfase3 3 3 3 3 2" xfId="35075" xr:uid="{00000000-0005-0000-0000-00002C120000}"/>
    <cellStyle name="20% - Ênfase3 3 3 3 3 3" xfId="23602" xr:uid="{00000000-0005-0000-0000-00002D120000}"/>
    <cellStyle name="20% - Ênfase3 3 3 3 3 4" xfId="42380" xr:uid="{00000000-0005-0000-0000-00002E120000}"/>
    <cellStyle name="20% - Ênfase3 3 3 3 4" xfId="25891" xr:uid="{00000000-0005-0000-0000-00002F120000}"/>
    <cellStyle name="20% - Ênfase3 3 3 3 5" xfId="30751" xr:uid="{00000000-0005-0000-0000-000030120000}"/>
    <cellStyle name="20% - Ênfase3 3 3 3 6" xfId="38147" xr:uid="{00000000-0005-0000-0000-000031120000}"/>
    <cellStyle name="20% - Ênfase3 3 3 3 7" xfId="19278" xr:uid="{00000000-0005-0000-0000-000032120000}"/>
    <cellStyle name="20% - Ênfase3 3 3 3 8" xfId="10512" xr:uid="{00000000-0005-0000-0000-000033120000}"/>
    <cellStyle name="20% - Ênfase3 3 3 3 9" xfId="40505" xr:uid="{00000000-0005-0000-0000-000034120000}"/>
    <cellStyle name="20% - Ênfase3 3 3 4" xfId="4930" xr:uid="{00000000-0005-0000-0000-000035120000}"/>
    <cellStyle name="20% - Ênfase3 3 3 4 2" xfId="7578" xr:uid="{00000000-0005-0000-0000-000036120000}"/>
    <cellStyle name="20% - Ênfase3 3 3 4 2 2" xfId="15632" xr:uid="{00000000-0005-0000-0000-000037120000}"/>
    <cellStyle name="20% - Ênfase3 3 3 4 2 2 2" xfId="27106" xr:uid="{00000000-0005-0000-0000-000038120000}"/>
    <cellStyle name="20% - Ênfase3 3 3 4 2 3" xfId="34051" xr:uid="{00000000-0005-0000-0000-000039120000}"/>
    <cellStyle name="20% - Ênfase3 3 3 4 2 4" xfId="22578" xr:uid="{00000000-0005-0000-0000-00003A120000}"/>
    <cellStyle name="20% - Ênfase3 3 3 4 2 5" xfId="11468" xr:uid="{00000000-0005-0000-0000-00003B120000}"/>
    <cellStyle name="20% - Ênfase3 3 3 4 2 6" xfId="43336" xr:uid="{00000000-0005-0000-0000-00003C120000}"/>
    <cellStyle name="20% - Ênfase3 3 3 4 3" xfId="13391" xr:uid="{00000000-0005-0000-0000-00003D120000}"/>
    <cellStyle name="20% - Ênfase3 3 3 4 3 2" xfId="24867" xr:uid="{00000000-0005-0000-0000-00003E120000}"/>
    <cellStyle name="20% - Ênfase3 3 3 4 3 3" xfId="41615" xr:uid="{00000000-0005-0000-0000-00003F120000}"/>
    <cellStyle name="20% - Ênfase3 3 3 4 4" xfId="31966" xr:uid="{00000000-0005-0000-0000-000040120000}"/>
    <cellStyle name="20% - Ênfase3 3 3 4 5" xfId="37123" xr:uid="{00000000-0005-0000-0000-000041120000}"/>
    <cellStyle name="20% - Ênfase3 3 3 4 6" xfId="20493" xr:uid="{00000000-0005-0000-0000-000042120000}"/>
    <cellStyle name="20% - Ênfase3 3 3 4 7" xfId="9747" xr:uid="{00000000-0005-0000-0000-000043120000}"/>
    <cellStyle name="20% - Ênfase3 3 3 4 8" xfId="39740" xr:uid="{00000000-0005-0000-0000-000044120000}"/>
    <cellStyle name="20% - Ênfase3 3 3 5" xfId="6554" xr:uid="{00000000-0005-0000-0000-000045120000}"/>
    <cellStyle name="20% - Ênfase3 3 3 5 2" xfId="14713" xr:uid="{00000000-0005-0000-0000-000046120000}"/>
    <cellStyle name="20% - Ênfase3 3 3 5 2 2" xfId="26187" xr:uid="{00000000-0005-0000-0000-000047120000}"/>
    <cellStyle name="20% - Ênfase3 3 3 5 3" xfId="31047" xr:uid="{00000000-0005-0000-0000-000048120000}"/>
    <cellStyle name="20% - Ênfase3 3 3 5 4" xfId="19574" xr:uid="{00000000-0005-0000-0000-000049120000}"/>
    <cellStyle name="20% - Ênfase3 3 3 5 5" xfId="10703" xr:uid="{00000000-0005-0000-0000-00004A120000}"/>
    <cellStyle name="20% - Ênfase3 3 3 5 6" xfId="42571" xr:uid="{00000000-0005-0000-0000-00004B120000}"/>
    <cellStyle name="20% - Ênfase3 3 3 6" xfId="12438" xr:uid="{00000000-0005-0000-0000-00004C120000}"/>
    <cellStyle name="20% - Ênfase3 3 3 6 2" xfId="33286" xr:uid="{00000000-0005-0000-0000-00004D120000}"/>
    <cellStyle name="20% - Ênfase3 3 3 6 3" xfId="21813" xr:uid="{00000000-0005-0000-0000-00004E120000}"/>
    <cellStyle name="20% - Ênfase3 3 3 6 4" xfId="40696" xr:uid="{00000000-0005-0000-0000-00004F120000}"/>
    <cellStyle name="20% - Ênfase3 3 3 7" xfId="23911" xr:uid="{00000000-0005-0000-0000-000050120000}"/>
    <cellStyle name="20% - Ênfase3 3 3 8" xfId="29986" xr:uid="{00000000-0005-0000-0000-000051120000}"/>
    <cellStyle name="20% - Ênfase3 3 3 9" xfId="36358" xr:uid="{00000000-0005-0000-0000-000052120000}"/>
    <cellStyle name="20% - Ênfase3 3 4" xfId="4119" xr:uid="{00000000-0005-0000-0000-000053120000}"/>
    <cellStyle name="20% - Ênfase3 3 4 10" xfId="39320" xr:uid="{00000000-0005-0000-0000-000054120000}"/>
    <cellStyle name="20% - Ênfase3 3 4 2" xfId="5577" xr:uid="{00000000-0005-0000-0000-000055120000}"/>
    <cellStyle name="20% - Ênfase3 3 4 2 2" xfId="8115" xr:uid="{00000000-0005-0000-0000-000056120000}"/>
    <cellStyle name="20% - Ênfase3 3 4 2 2 2" xfId="16169" xr:uid="{00000000-0005-0000-0000-000057120000}"/>
    <cellStyle name="20% - Ênfase3 3 4 2 2 2 2" xfId="27643" xr:uid="{00000000-0005-0000-0000-000058120000}"/>
    <cellStyle name="20% - Ênfase3 3 4 2 2 3" xfId="34588" xr:uid="{00000000-0005-0000-0000-000059120000}"/>
    <cellStyle name="20% - Ênfase3 3 4 2 2 4" xfId="23115" xr:uid="{00000000-0005-0000-0000-00005A120000}"/>
    <cellStyle name="20% - Ênfase3 3 4 2 2 5" xfId="11813" xr:uid="{00000000-0005-0000-0000-00005B120000}"/>
    <cellStyle name="20% - Ênfase3 3 4 2 2 6" xfId="43681" xr:uid="{00000000-0005-0000-0000-00005C120000}"/>
    <cellStyle name="20% - Ênfase3 3 4 2 3" xfId="13929" xr:uid="{00000000-0005-0000-0000-00005D120000}"/>
    <cellStyle name="20% - Ênfase3 3 4 2 3 2" xfId="25404" xr:uid="{00000000-0005-0000-0000-00005E120000}"/>
    <cellStyle name="20% - Ênfase3 3 4 2 3 3" xfId="41960" xr:uid="{00000000-0005-0000-0000-00005F120000}"/>
    <cellStyle name="20% - Ênfase3 3 4 2 4" xfId="32503" xr:uid="{00000000-0005-0000-0000-000060120000}"/>
    <cellStyle name="20% - Ênfase3 3 4 2 5" xfId="37660" xr:uid="{00000000-0005-0000-0000-000061120000}"/>
    <cellStyle name="20% - Ênfase3 3 4 2 6" xfId="21030" xr:uid="{00000000-0005-0000-0000-000062120000}"/>
    <cellStyle name="20% - Ênfase3 3 4 2 7" xfId="10092" xr:uid="{00000000-0005-0000-0000-000063120000}"/>
    <cellStyle name="20% - Ênfase3 3 4 2 8" xfId="40085" xr:uid="{00000000-0005-0000-0000-000064120000}"/>
    <cellStyle name="20% - Ênfase3 3 4 3" xfId="7091" xr:uid="{00000000-0005-0000-0000-000065120000}"/>
    <cellStyle name="20% - Ênfase3 3 4 3 2" xfId="15145" xr:uid="{00000000-0005-0000-0000-000066120000}"/>
    <cellStyle name="20% - Ênfase3 3 4 3 2 2" xfId="26619" xr:uid="{00000000-0005-0000-0000-000067120000}"/>
    <cellStyle name="20% - Ênfase3 3 4 3 3" xfId="31479" xr:uid="{00000000-0005-0000-0000-000068120000}"/>
    <cellStyle name="20% - Ênfase3 3 4 3 4" xfId="20006" xr:uid="{00000000-0005-0000-0000-000069120000}"/>
    <cellStyle name="20% - Ênfase3 3 4 3 5" xfId="11048" xr:uid="{00000000-0005-0000-0000-00006A120000}"/>
    <cellStyle name="20% - Ênfase3 3 4 3 6" xfId="42916" xr:uid="{00000000-0005-0000-0000-00006B120000}"/>
    <cellStyle name="20% - Ênfase3 3 4 4" xfId="12936" xr:uid="{00000000-0005-0000-0000-00006C120000}"/>
    <cellStyle name="20% - Ênfase3 3 4 4 2" xfId="33631" xr:uid="{00000000-0005-0000-0000-00006D120000}"/>
    <cellStyle name="20% - Ênfase3 3 4 4 3" xfId="22158" xr:uid="{00000000-0005-0000-0000-00006E120000}"/>
    <cellStyle name="20% - Ênfase3 3 4 4 4" xfId="41128" xr:uid="{00000000-0005-0000-0000-00006F120000}"/>
    <cellStyle name="20% - Ênfase3 3 4 5" xfId="24413" xr:uid="{00000000-0005-0000-0000-000070120000}"/>
    <cellStyle name="20% - Ênfase3 3 4 6" xfId="30331" xr:uid="{00000000-0005-0000-0000-000071120000}"/>
    <cellStyle name="20% - Ênfase3 3 4 7" xfId="36703" xr:uid="{00000000-0005-0000-0000-000072120000}"/>
    <cellStyle name="20% - Ênfase3 3 4 8" xfId="18858" xr:uid="{00000000-0005-0000-0000-000073120000}"/>
    <cellStyle name="20% - Ênfase3 3 4 9" xfId="9327" xr:uid="{00000000-0005-0000-0000-000074120000}"/>
    <cellStyle name="20% - Ênfase3 4" xfId="119" xr:uid="{00000000-0005-0000-0000-000075120000}"/>
    <cellStyle name="20% - Ênfase3 4 2" xfId="120" xr:uid="{00000000-0005-0000-0000-000076120000}"/>
    <cellStyle name="20% - Ênfase3 4 3" xfId="2277" xr:uid="{00000000-0005-0000-0000-000077120000}"/>
    <cellStyle name="20% - Ênfase3 4 3 10" xfId="18514" xr:uid="{00000000-0005-0000-0000-000078120000}"/>
    <cellStyle name="20% - Ênfase3 4 3 11" xfId="8983" xr:uid="{00000000-0005-0000-0000-000079120000}"/>
    <cellStyle name="20% - Ênfase3 4 3 12" xfId="38976" xr:uid="{00000000-0005-0000-0000-00007A120000}"/>
    <cellStyle name="20% - Ênfase3 4 3 2" xfId="4120" xr:uid="{00000000-0005-0000-0000-00007B120000}"/>
    <cellStyle name="20% - Ênfase3 4 3 3" xfId="6065" xr:uid="{00000000-0005-0000-0000-00007C120000}"/>
    <cellStyle name="20% - Ênfase3 4 3 3 2" xfId="8603" xr:uid="{00000000-0005-0000-0000-00007D120000}"/>
    <cellStyle name="20% - Ênfase3 4 3 3 2 2" xfId="16657" xr:uid="{00000000-0005-0000-0000-00007E120000}"/>
    <cellStyle name="20% - Ênfase3 4 3 3 2 2 2" xfId="28131" xr:uid="{00000000-0005-0000-0000-00007F120000}"/>
    <cellStyle name="20% - Ênfase3 4 3 3 2 3" xfId="32991" xr:uid="{00000000-0005-0000-0000-000080120000}"/>
    <cellStyle name="20% - Ênfase3 4 3 3 2 4" xfId="21518" xr:uid="{00000000-0005-0000-0000-000081120000}"/>
    <cellStyle name="20% - Ênfase3 4 3 3 2 5" xfId="12234" xr:uid="{00000000-0005-0000-0000-000082120000}"/>
    <cellStyle name="20% - Ênfase3 4 3 3 2 6" xfId="44102" xr:uid="{00000000-0005-0000-0000-000083120000}"/>
    <cellStyle name="20% - Ênfase3 4 3 3 3" xfId="14417" xr:uid="{00000000-0005-0000-0000-000084120000}"/>
    <cellStyle name="20% - Ênfase3 4 3 3 3 2" xfId="35076" xr:uid="{00000000-0005-0000-0000-000085120000}"/>
    <cellStyle name="20% - Ênfase3 4 3 3 3 3" xfId="23603" xr:uid="{00000000-0005-0000-0000-000086120000}"/>
    <cellStyle name="20% - Ênfase3 4 3 3 3 4" xfId="42381" xr:uid="{00000000-0005-0000-0000-000087120000}"/>
    <cellStyle name="20% - Ênfase3 4 3 3 4" xfId="25892" xr:uid="{00000000-0005-0000-0000-000088120000}"/>
    <cellStyle name="20% - Ênfase3 4 3 3 5" xfId="30752" xr:uid="{00000000-0005-0000-0000-000089120000}"/>
    <cellStyle name="20% - Ênfase3 4 3 3 6" xfId="38148" xr:uid="{00000000-0005-0000-0000-00008A120000}"/>
    <cellStyle name="20% - Ênfase3 4 3 3 7" xfId="19279" xr:uid="{00000000-0005-0000-0000-00008B120000}"/>
    <cellStyle name="20% - Ênfase3 4 3 3 8" xfId="10513" xr:uid="{00000000-0005-0000-0000-00008C120000}"/>
    <cellStyle name="20% - Ênfase3 4 3 3 9" xfId="40506" xr:uid="{00000000-0005-0000-0000-00008D120000}"/>
    <cellStyle name="20% - Ênfase3 4 3 4" xfId="4931" xr:uid="{00000000-0005-0000-0000-00008E120000}"/>
    <cellStyle name="20% - Ênfase3 4 3 4 2" xfId="7579" xr:uid="{00000000-0005-0000-0000-00008F120000}"/>
    <cellStyle name="20% - Ênfase3 4 3 4 2 2" xfId="15633" xr:uid="{00000000-0005-0000-0000-000090120000}"/>
    <cellStyle name="20% - Ênfase3 4 3 4 2 2 2" xfId="27107" xr:uid="{00000000-0005-0000-0000-000091120000}"/>
    <cellStyle name="20% - Ênfase3 4 3 4 2 3" xfId="34052" xr:uid="{00000000-0005-0000-0000-000092120000}"/>
    <cellStyle name="20% - Ênfase3 4 3 4 2 4" xfId="22579" xr:uid="{00000000-0005-0000-0000-000093120000}"/>
    <cellStyle name="20% - Ênfase3 4 3 4 2 5" xfId="11469" xr:uid="{00000000-0005-0000-0000-000094120000}"/>
    <cellStyle name="20% - Ênfase3 4 3 4 2 6" xfId="43337" xr:uid="{00000000-0005-0000-0000-000095120000}"/>
    <cellStyle name="20% - Ênfase3 4 3 4 3" xfId="13392" xr:uid="{00000000-0005-0000-0000-000096120000}"/>
    <cellStyle name="20% - Ênfase3 4 3 4 3 2" xfId="24868" xr:uid="{00000000-0005-0000-0000-000097120000}"/>
    <cellStyle name="20% - Ênfase3 4 3 4 3 3" xfId="41616" xr:uid="{00000000-0005-0000-0000-000098120000}"/>
    <cellStyle name="20% - Ênfase3 4 3 4 4" xfId="31967" xr:uid="{00000000-0005-0000-0000-000099120000}"/>
    <cellStyle name="20% - Ênfase3 4 3 4 5" xfId="37124" xr:uid="{00000000-0005-0000-0000-00009A120000}"/>
    <cellStyle name="20% - Ênfase3 4 3 4 6" xfId="20494" xr:uid="{00000000-0005-0000-0000-00009B120000}"/>
    <cellStyle name="20% - Ênfase3 4 3 4 7" xfId="9748" xr:uid="{00000000-0005-0000-0000-00009C120000}"/>
    <cellStyle name="20% - Ênfase3 4 3 4 8" xfId="39741" xr:uid="{00000000-0005-0000-0000-00009D120000}"/>
    <cellStyle name="20% - Ênfase3 4 3 5" xfId="6555" xr:uid="{00000000-0005-0000-0000-00009E120000}"/>
    <cellStyle name="20% - Ênfase3 4 3 5 2" xfId="14714" xr:uid="{00000000-0005-0000-0000-00009F120000}"/>
    <cellStyle name="20% - Ênfase3 4 3 5 2 2" xfId="26188" xr:uid="{00000000-0005-0000-0000-0000A0120000}"/>
    <cellStyle name="20% - Ênfase3 4 3 5 3" xfId="31048" xr:uid="{00000000-0005-0000-0000-0000A1120000}"/>
    <cellStyle name="20% - Ênfase3 4 3 5 4" xfId="19575" xr:uid="{00000000-0005-0000-0000-0000A2120000}"/>
    <cellStyle name="20% - Ênfase3 4 3 5 5" xfId="10704" xr:uid="{00000000-0005-0000-0000-0000A3120000}"/>
    <cellStyle name="20% - Ênfase3 4 3 5 6" xfId="42572" xr:uid="{00000000-0005-0000-0000-0000A4120000}"/>
    <cellStyle name="20% - Ênfase3 4 3 6" xfId="12439" xr:uid="{00000000-0005-0000-0000-0000A5120000}"/>
    <cellStyle name="20% - Ênfase3 4 3 6 2" xfId="33287" xr:uid="{00000000-0005-0000-0000-0000A6120000}"/>
    <cellStyle name="20% - Ênfase3 4 3 6 3" xfId="21814" xr:uid="{00000000-0005-0000-0000-0000A7120000}"/>
    <cellStyle name="20% - Ênfase3 4 3 6 4" xfId="40697" xr:uid="{00000000-0005-0000-0000-0000A8120000}"/>
    <cellStyle name="20% - Ênfase3 4 3 7" xfId="23912" xr:uid="{00000000-0005-0000-0000-0000A9120000}"/>
    <cellStyle name="20% - Ênfase3 4 3 8" xfId="29987" xr:uid="{00000000-0005-0000-0000-0000AA120000}"/>
    <cellStyle name="20% - Ênfase3 4 3 9" xfId="36359" xr:uid="{00000000-0005-0000-0000-0000AB120000}"/>
    <cellStyle name="20% - Ênfase3 4 4" xfId="4121" xr:uid="{00000000-0005-0000-0000-0000AC120000}"/>
    <cellStyle name="20% - Ênfase3 4 4 10" xfId="39321" xr:uid="{00000000-0005-0000-0000-0000AD120000}"/>
    <cellStyle name="20% - Ênfase3 4 4 2" xfId="5578" xr:uid="{00000000-0005-0000-0000-0000AE120000}"/>
    <cellStyle name="20% - Ênfase3 4 4 2 2" xfId="8116" xr:uid="{00000000-0005-0000-0000-0000AF120000}"/>
    <cellStyle name="20% - Ênfase3 4 4 2 2 2" xfId="16170" xr:uid="{00000000-0005-0000-0000-0000B0120000}"/>
    <cellStyle name="20% - Ênfase3 4 4 2 2 2 2" xfId="27644" xr:uid="{00000000-0005-0000-0000-0000B1120000}"/>
    <cellStyle name="20% - Ênfase3 4 4 2 2 3" xfId="34589" xr:uid="{00000000-0005-0000-0000-0000B2120000}"/>
    <cellStyle name="20% - Ênfase3 4 4 2 2 4" xfId="23116" xr:uid="{00000000-0005-0000-0000-0000B3120000}"/>
    <cellStyle name="20% - Ênfase3 4 4 2 2 5" xfId="11814" xr:uid="{00000000-0005-0000-0000-0000B4120000}"/>
    <cellStyle name="20% - Ênfase3 4 4 2 2 6" xfId="43682" xr:uid="{00000000-0005-0000-0000-0000B5120000}"/>
    <cellStyle name="20% - Ênfase3 4 4 2 3" xfId="13930" xr:uid="{00000000-0005-0000-0000-0000B6120000}"/>
    <cellStyle name="20% - Ênfase3 4 4 2 3 2" xfId="25405" xr:uid="{00000000-0005-0000-0000-0000B7120000}"/>
    <cellStyle name="20% - Ênfase3 4 4 2 3 3" xfId="41961" xr:uid="{00000000-0005-0000-0000-0000B8120000}"/>
    <cellStyle name="20% - Ênfase3 4 4 2 4" xfId="32504" xr:uid="{00000000-0005-0000-0000-0000B9120000}"/>
    <cellStyle name="20% - Ênfase3 4 4 2 5" xfId="37661" xr:uid="{00000000-0005-0000-0000-0000BA120000}"/>
    <cellStyle name="20% - Ênfase3 4 4 2 6" xfId="21031" xr:uid="{00000000-0005-0000-0000-0000BB120000}"/>
    <cellStyle name="20% - Ênfase3 4 4 2 7" xfId="10093" xr:uid="{00000000-0005-0000-0000-0000BC120000}"/>
    <cellStyle name="20% - Ênfase3 4 4 2 8" xfId="40086" xr:uid="{00000000-0005-0000-0000-0000BD120000}"/>
    <cellStyle name="20% - Ênfase3 4 4 3" xfId="7092" xr:uid="{00000000-0005-0000-0000-0000BE120000}"/>
    <cellStyle name="20% - Ênfase3 4 4 3 2" xfId="15146" xr:uid="{00000000-0005-0000-0000-0000BF120000}"/>
    <cellStyle name="20% - Ênfase3 4 4 3 2 2" xfId="26620" xr:uid="{00000000-0005-0000-0000-0000C0120000}"/>
    <cellStyle name="20% - Ênfase3 4 4 3 3" xfId="31480" xr:uid="{00000000-0005-0000-0000-0000C1120000}"/>
    <cellStyle name="20% - Ênfase3 4 4 3 4" xfId="20007" xr:uid="{00000000-0005-0000-0000-0000C2120000}"/>
    <cellStyle name="20% - Ênfase3 4 4 3 5" xfId="11049" xr:uid="{00000000-0005-0000-0000-0000C3120000}"/>
    <cellStyle name="20% - Ênfase3 4 4 3 6" xfId="42917" xr:uid="{00000000-0005-0000-0000-0000C4120000}"/>
    <cellStyle name="20% - Ênfase3 4 4 4" xfId="12937" xr:uid="{00000000-0005-0000-0000-0000C5120000}"/>
    <cellStyle name="20% - Ênfase3 4 4 4 2" xfId="33632" xr:uid="{00000000-0005-0000-0000-0000C6120000}"/>
    <cellStyle name="20% - Ênfase3 4 4 4 3" xfId="22159" xr:uid="{00000000-0005-0000-0000-0000C7120000}"/>
    <cellStyle name="20% - Ênfase3 4 4 4 4" xfId="41129" xr:uid="{00000000-0005-0000-0000-0000C8120000}"/>
    <cellStyle name="20% - Ênfase3 4 4 5" xfId="24415" xr:uid="{00000000-0005-0000-0000-0000C9120000}"/>
    <cellStyle name="20% - Ênfase3 4 4 6" xfId="30332" xr:uid="{00000000-0005-0000-0000-0000CA120000}"/>
    <cellStyle name="20% - Ênfase3 4 4 7" xfId="36704" xr:uid="{00000000-0005-0000-0000-0000CB120000}"/>
    <cellStyle name="20% - Ênfase3 4 4 8" xfId="18859" xr:uid="{00000000-0005-0000-0000-0000CC120000}"/>
    <cellStyle name="20% - Ênfase3 4 4 9" xfId="9328" xr:uid="{00000000-0005-0000-0000-0000CD120000}"/>
    <cellStyle name="20% - Ênfase3 5" xfId="121" xr:uid="{00000000-0005-0000-0000-0000CE120000}"/>
    <cellStyle name="20% - Ênfase3 5 2" xfId="122" xr:uid="{00000000-0005-0000-0000-0000CF120000}"/>
    <cellStyle name="20% - Ênfase3 5 3" xfId="2278" xr:uid="{00000000-0005-0000-0000-0000D0120000}"/>
    <cellStyle name="20% - Ênfase3 5 3 10" xfId="18515" xr:uid="{00000000-0005-0000-0000-0000D1120000}"/>
    <cellStyle name="20% - Ênfase3 5 3 11" xfId="8984" xr:uid="{00000000-0005-0000-0000-0000D2120000}"/>
    <cellStyle name="20% - Ênfase3 5 3 12" xfId="38977" xr:uid="{00000000-0005-0000-0000-0000D3120000}"/>
    <cellStyle name="20% - Ênfase3 5 3 2" xfId="4122" xr:uid="{00000000-0005-0000-0000-0000D4120000}"/>
    <cellStyle name="20% - Ênfase3 5 3 3" xfId="6066" xr:uid="{00000000-0005-0000-0000-0000D5120000}"/>
    <cellStyle name="20% - Ênfase3 5 3 3 2" xfId="8604" xr:uid="{00000000-0005-0000-0000-0000D6120000}"/>
    <cellStyle name="20% - Ênfase3 5 3 3 2 2" xfId="16658" xr:uid="{00000000-0005-0000-0000-0000D7120000}"/>
    <cellStyle name="20% - Ênfase3 5 3 3 2 2 2" xfId="28132" xr:uid="{00000000-0005-0000-0000-0000D8120000}"/>
    <cellStyle name="20% - Ênfase3 5 3 3 2 3" xfId="32992" xr:uid="{00000000-0005-0000-0000-0000D9120000}"/>
    <cellStyle name="20% - Ênfase3 5 3 3 2 4" xfId="21519" xr:uid="{00000000-0005-0000-0000-0000DA120000}"/>
    <cellStyle name="20% - Ênfase3 5 3 3 2 5" xfId="12235" xr:uid="{00000000-0005-0000-0000-0000DB120000}"/>
    <cellStyle name="20% - Ênfase3 5 3 3 2 6" xfId="44103" xr:uid="{00000000-0005-0000-0000-0000DC120000}"/>
    <cellStyle name="20% - Ênfase3 5 3 3 3" xfId="14418" xr:uid="{00000000-0005-0000-0000-0000DD120000}"/>
    <cellStyle name="20% - Ênfase3 5 3 3 3 2" xfId="35077" xr:uid="{00000000-0005-0000-0000-0000DE120000}"/>
    <cellStyle name="20% - Ênfase3 5 3 3 3 3" xfId="23604" xr:uid="{00000000-0005-0000-0000-0000DF120000}"/>
    <cellStyle name="20% - Ênfase3 5 3 3 3 4" xfId="42382" xr:uid="{00000000-0005-0000-0000-0000E0120000}"/>
    <cellStyle name="20% - Ênfase3 5 3 3 4" xfId="25893" xr:uid="{00000000-0005-0000-0000-0000E1120000}"/>
    <cellStyle name="20% - Ênfase3 5 3 3 5" xfId="30753" xr:uid="{00000000-0005-0000-0000-0000E2120000}"/>
    <cellStyle name="20% - Ênfase3 5 3 3 6" xfId="38149" xr:uid="{00000000-0005-0000-0000-0000E3120000}"/>
    <cellStyle name="20% - Ênfase3 5 3 3 7" xfId="19280" xr:uid="{00000000-0005-0000-0000-0000E4120000}"/>
    <cellStyle name="20% - Ênfase3 5 3 3 8" xfId="10514" xr:uid="{00000000-0005-0000-0000-0000E5120000}"/>
    <cellStyle name="20% - Ênfase3 5 3 3 9" xfId="40507" xr:uid="{00000000-0005-0000-0000-0000E6120000}"/>
    <cellStyle name="20% - Ênfase3 5 3 4" xfId="4932" xr:uid="{00000000-0005-0000-0000-0000E7120000}"/>
    <cellStyle name="20% - Ênfase3 5 3 4 2" xfId="7580" xr:uid="{00000000-0005-0000-0000-0000E8120000}"/>
    <cellStyle name="20% - Ênfase3 5 3 4 2 2" xfId="15634" xr:uid="{00000000-0005-0000-0000-0000E9120000}"/>
    <cellStyle name="20% - Ênfase3 5 3 4 2 2 2" xfId="27108" xr:uid="{00000000-0005-0000-0000-0000EA120000}"/>
    <cellStyle name="20% - Ênfase3 5 3 4 2 3" xfId="34053" xr:uid="{00000000-0005-0000-0000-0000EB120000}"/>
    <cellStyle name="20% - Ênfase3 5 3 4 2 4" xfId="22580" xr:uid="{00000000-0005-0000-0000-0000EC120000}"/>
    <cellStyle name="20% - Ênfase3 5 3 4 2 5" xfId="11470" xr:uid="{00000000-0005-0000-0000-0000ED120000}"/>
    <cellStyle name="20% - Ênfase3 5 3 4 2 6" xfId="43338" xr:uid="{00000000-0005-0000-0000-0000EE120000}"/>
    <cellStyle name="20% - Ênfase3 5 3 4 3" xfId="13393" xr:uid="{00000000-0005-0000-0000-0000EF120000}"/>
    <cellStyle name="20% - Ênfase3 5 3 4 3 2" xfId="24869" xr:uid="{00000000-0005-0000-0000-0000F0120000}"/>
    <cellStyle name="20% - Ênfase3 5 3 4 3 3" xfId="41617" xr:uid="{00000000-0005-0000-0000-0000F1120000}"/>
    <cellStyle name="20% - Ênfase3 5 3 4 4" xfId="31968" xr:uid="{00000000-0005-0000-0000-0000F2120000}"/>
    <cellStyle name="20% - Ênfase3 5 3 4 5" xfId="37125" xr:uid="{00000000-0005-0000-0000-0000F3120000}"/>
    <cellStyle name="20% - Ênfase3 5 3 4 6" xfId="20495" xr:uid="{00000000-0005-0000-0000-0000F4120000}"/>
    <cellStyle name="20% - Ênfase3 5 3 4 7" xfId="9749" xr:uid="{00000000-0005-0000-0000-0000F5120000}"/>
    <cellStyle name="20% - Ênfase3 5 3 4 8" xfId="39742" xr:uid="{00000000-0005-0000-0000-0000F6120000}"/>
    <cellStyle name="20% - Ênfase3 5 3 5" xfId="6556" xr:uid="{00000000-0005-0000-0000-0000F7120000}"/>
    <cellStyle name="20% - Ênfase3 5 3 5 2" xfId="14715" xr:uid="{00000000-0005-0000-0000-0000F8120000}"/>
    <cellStyle name="20% - Ênfase3 5 3 5 2 2" xfId="26189" xr:uid="{00000000-0005-0000-0000-0000F9120000}"/>
    <cellStyle name="20% - Ênfase3 5 3 5 3" xfId="31049" xr:uid="{00000000-0005-0000-0000-0000FA120000}"/>
    <cellStyle name="20% - Ênfase3 5 3 5 4" xfId="19576" xr:uid="{00000000-0005-0000-0000-0000FB120000}"/>
    <cellStyle name="20% - Ênfase3 5 3 5 5" xfId="10705" xr:uid="{00000000-0005-0000-0000-0000FC120000}"/>
    <cellStyle name="20% - Ênfase3 5 3 5 6" xfId="42573" xr:uid="{00000000-0005-0000-0000-0000FD120000}"/>
    <cellStyle name="20% - Ênfase3 5 3 6" xfId="12440" xr:uid="{00000000-0005-0000-0000-0000FE120000}"/>
    <cellStyle name="20% - Ênfase3 5 3 6 2" xfId="33288" xr:uid="{00000000-0005-0000-0000-0000FF120000}"/>
    <cellStyle name="20% - Ênfase3 5 3 6 3" xfId="21815" xr:uid="{00000000-0005-0000-0000-000000130000}"/>
    <cellStyle name="20% - Ênfase3 5 3 6 4" xfId="40698" xr:uid="{00000000-0005-0000-0000-000001130000}"/>
    <cellStyle name="20% - Ênfase3 5 3 7" xfId="23915" xr:uid="{00000000-0005-0000-0000-000002130000}"/>
    <cellStyle name="20% - Ênfase3 5 3 8" xfId="29988" xr:uid="{00000000-0005-0000-0000-000003130000}"/>
    <cellStyle name="20% - Ênfase3 5 3 9" xfId="36360" xr:uid="{00000000-0005-0000-0000-000004130000}"/>
    <cellStyle name="20% - Ênfase3 5 4" xfId="4123" xr:uid="{00000000-0005-0000-0000-000005130000}"/>
    <cellStyle name="20% - Ênfase3 5 4 10" xfId="39322" xr:uid="{00000000-0005-0000-0000-000006130000}"/>
    <cellStyle name="20% - Ênfase3 5 4 2" xfId="5579" xr:uid="{00000000-0005-0000-0000-000007130000}"/>
    <cellStyle name="20% - Ênfase3 5 4 2 2" xfId="8117" xr:uid="{00000000-0005-0000-0000-000008130000}"/>
    <cellStyle name="20% - Ênfase3 5 4 2 2 2" xfId="16171" xr:uid="{00000000-0005-0000-0000-000009130000}"/>
    <cellStyle name="20% - Ênfase3 5 4 2 2 2 2" xfId="27645" xr:uid="{00000000-0005-0000-0000-00000A130000}"/>
    <cellStyle name="20% - Ênfase3 5 4 2 2 3" xfId="34590" xr:uid="{00000000-0005-0000-0000-00000B130000}"/>
    <cellStyle name="20% - Ênfase3 5 4 2 2 4" xfId="23117" xr:uid="{00000000-0005-0000-0000-00000C130000}"/>
    <cellStyle name="20% - Ênfase3 5 4 2 2 5" xfId="11815" xr:uid="{00000000-0005-0000-0000-00000D130000}"/>
    <cellStyle name="20% - Ênfase3 5 4 2 2 6" xfId="43683" xr:uid="{00000000-0005-0000-0000-00000E130000}"/>
    <cellStyle name="20% - Ênfase3 5 4 2 3" xfId="13931" xr:uid="{00000000-0005-0000-0000-00000F130000}"/>
    <cellStyle name="20% - Ênfase3 5 4 2 3 2" xfId="25406" xr:uid="{00000000-0005-0000-0000-000010130000}"/>
    <cellStyle name="20% - Ênfase3 5 4 2 3 3" xfId="41962" xr:uid="{00000000-0005-0000-0000-000011130000}"/>
    <cellStyle name="20% - Ênfase3 5 4 2 4" xfId="32505" xr:uid="{00000000-0005-0000-0000-000012130000}"/>
    <cellStyle name="20% - Ênfase3 5 4 2 5" xfId="37662" xr:uid="{00000000-0005-0000-0000-000013130000}"/>
    <cellStyle name="20% - Ênfase3 5 4 2 6" xfId="21032" xr:uid="{00000000-0005-0000-0000-000014130000}"/>
    <cellStyle name="20% - Ênfase3 5 4 2 7" xfId="10094" xr:uid="{00000000-0005-0000-0000-000015130000}"/>
    <cellStyle name="20% - Ênfase3 5 4 2 8" xfId="40087" xr:uid="{00000000-0005-0000-0000-000016130000}"/>
    <cellStyle name="20% - Ênfase3 5 4 3" xfId="7093" xr:uid="{00000000-0005-0000-0000-000017130000}"/>
    <cellStyle name="20% - Ênfase3 5 4 3 2" xfId="15147" xr:uid="{00000000-0005-0000-0000-000018130000}"/>
    <cellStyle name="20% - Ênfase3 5 4 3 2 2" xfId="26621" xr:uid="{00000000-0005-0000-0000-000019130000}"/>
    <cellStyle name="20% - Ênfase3 5 4 3 3" xfId="31481" xr:uid="{00000000-0005-0000-0000-00001A130000}"/>
    <cellStyle name="20% - Ênfase3 5 4 3 4" xfId="20008" xr:uid="{00000000-0005-0000-0000-00001B130000}"/>
    <cellStyle name="20% - Ênfase3 5 4 3 5" xfId="11050" xr:uid="{00000000-0005-0000-0000-00001C130000}"/>
    <cellStyle name="20% - Ênfase3 5 4 3 6" xfId="42918" xr:uid="{00000000-0005-0000-0000-00001D130000}"/>
    <cellStyle name="20% - Ênfase3 5 4 4" xfId="12938" xr:uid="{00000000-0005-0000-0000-00001E130000}"/>
    <cellStyle name="20% - Ênfase3 5 4 4 2" xfId="33633" xr:uid="{00000000-0005-0000-0000-00001F130000}"/>
    <cellStyle name="20% - Ênfase3 5 4 4 3" xfId="22160" xr:uid="{00000000-0005-0000-0000-000020130000}"/>
    <cellStyle name="20% - Ênfase3 5 4 4 4" xfId="41130" xr:uid="{00000000-0005-0000-0000-000021130000}"/>
    <cellStyle name="20% - Ênfase3 5 4 5" xfId="24417" xr:uid="{00000000-0005-0000-0000-000022130000}"/>
    <cellStyle name="20% - Ênfase3 5 4 6" xfId="30333" xr:uid="{00000000-0005-0000-0000-000023130000}"/>
    <cellStyle name="20% - Ênfase3 5 4 7" xfId="36705" xr:uid="{00000000-0005-0000-0000-000024130000}"/>
    <cellStyle name="20% - Ênfase3 5 4 8" xfId="18860" xr:uid="{00000000-0005-0000-0000-000025130000}"/>
    <cellStyle name="20% - Ênfase3 5 4 9" xfId="9329" xr:uid="{00000000-0005-0000-0000-000026130000}"/>
    <cellStyle name="20% - Ênfase3 6" xfId="123" xr:uid="{00000000-0005-0000-0000-000027130000}"/>
    <cellStyle name="20% - Ênfase3 6 2" xfId="124" xr:uid="{00000000-0005-0000-0000-000028130000}"/>
    <cellStyle name="20% - Ênfase3 6 3" xfId="2279" xr:uid="{00000000-0005-0000-0000-000029130000}"/>
    <cellStyle name="20% - Ênfase3 6 3 10" xfId="18516" xr:uid="{00000000-0005-0000-0000-00002A130000}"/>
    <cellStyle name="20% - Ênfase3 6 3 11" xfId="8985" xr:uid="{00000000-0005-0000-0000-00002B130000}"/>
    <cellStyle name="20% - Ênfase3 6 3 12" xfId="38978" xr:uid="{00000000-0005-0000-0000-00002C130000}"/>
    <cellStyle name="20% - Ênfase3 6 3 2" xfId="4124" xr:uid="{00000000-0005-0000-0000-00002D130000}"/>
    <cellStyle name="20% - Ênfase3 6 3 3" xfId="6067" xr:uid="{00000000-0005-0000-0000-00002E130000}"/>
    <cellStyle name="20% - Ênfase3 6 3 3 2" xfId="8605" xr:uid="{00000000-0005-0000-0000-00002F130000}"/>
    <cellStyle name="20% - Ênfase3 6 3 3 2 2" xfId="16659" xr:uid="{00000000-0005-0000-0000-000030130000}"/>
    <cellStyle name="20% - Ênfase3 6 3 3 2 2 2" xfId="28133" xr:uid="{00000000-0005-0000-0000-000031130000}"/>
    <cellStyle name="20% - Ênfase3 6 3 3 2 3" xfId="32993" xr:uid="{00000000-0005-0000-0000-000032130000}"/>
    <cellStyle name="20% - Ênfase3 6 3 3 2 4" xfId="21520" xr:uid="{00000000-0005-0000-0000-000033130000}"/>
    <cellStyle name="20% - Ênfase3 6 3 3 2 5" xfId="12236" xr:uid="{00000000-0005-0000-0000-000034130000}"/>
    <cellStyle name="20% - Ênfase3 6 3 3 2 6" xfId="44104" xr:uid="{00000000-0005-0000-0000-000035130000}"/>
    <cellStyle name="20% - Ênfase3 6 3 3 3" xfId="14419" xr:uid="{00000000-0005-0000-0000-000036130000}"/>
    <cellStyle name="20% - Ênfase3 6 3 3 3 2" xfId="35078" xr:uid="{00000000-0005-0000-0000-000037130000}"/>
    <cellStyle name="20% - Ênfase3 6 3 3 3 3" xfId="23605" xr:uid="{00000000-0005-0000-0000-000038130000}"/>
    <cellStyle name="20% - Ênfase3 6 3 3 3 4" xfId="42383" xr:uid="{00000000-0005-0000-0000-000039130000}"/>
    <cellStyle name="20% - Ênfase3 6 3 3 4" xfId="25894" xr:uid="{00000000-0005-0000-0000-00003A130000}"/>
    <cellStyle name="20% - Ênfase3 6 3 3 5" xfId="30754" xr:uid="{00000000-0005-0000-0000-00003B130000}"/>
    <cellStyle name="20% - Ênfase3 6 3 3 6" xfId="38150" xr:uid="{00000000-0005-0000-0000-00003C130000}"/>
    <cellStyle name="20% - Ênfase3 6 3 3 7" xfId="19281" xr:uid="{00000000-0005-0000-0000-00003D130000}"/>
    <cellStyle name="20% - Ênfase3 6 3 3 8" xfId="10515" xr:uid="{00000000-0005-0000-0000-00003E130000}"/>
    <cellStyle name="20% - Ênfase3 6 3 3 9" xfId="40508" xr:uid="{00000000-0005-0000-0000-00003F130000}"/>
    <cellStyle name="20% - Ênfase3 6 3 4" xfId="4933" xr:uid="{00000000-0005-0000-0000-000040130000}"/>
    <cellStyle name="20% - Ênfase3 6 3 4 2" xfId="7581" xr:uid="{00000000-0005-0000-0000-000041130000}"/>
    <cellStyle name="20% - Ênfase3 6 3 4 2 2" xfId="15635" xr:uid="{00000000-0005-0000-0000-000042130000}"/>
    <cellStyle name="20% - Ênfase3 6 3 4 2 2 2" xfId="27109" xr:uid="{00000000-0005-0000-0000-000043130000}"/>
    <cellStyle name="20% - Ênfase3 6 3 4 2 3" xfId="34054" xr:uid="{00000000-0005-0000-0000-000044130000}"/>
    <cellStyle name="20% - Ênfase3 6 3 4 2 4" xfId="22581" xr:uid="{00000000-0005-0000-0000-000045130000}"/>
    <cellStyle name="20% - Ênfase3 6 3 4 2 5" xfId="11471" xr:uid="{00000000-0005-0000-0000-000046130000}"/>
    <cellStyle name="20% - Ênfase3 6 3 4 2 6" xfId="43339" xr:uid="{00000000-0005-0000-0000-000047130000}"/>
    <cellStyle name="20% - Ênfase3 6 3 4 3" xfId="13394" xr:uid="{00000000-0005-0000-0000-000048130000}"/>
    <cellStyle name="20% - Ênfase3 6 3 4 3 2" xfId="24870" xr:uid="{00000000-0005-0000-0000-000049130000}"/>
    <cellStyle name="20% - Ênfase3 6 3 4 3 3" xfId="41618" xr:uid="{00000000-0005-0000-0000-00004A130000}"/>
    <cellStyle name="20% - Ênfase3 6 3 4 4" xfId="31969" xr:uid="{00000000-0005-0000-0000-00004B130000}"/>
    <cellStyle name="20% - Ênfase3 6 3 4 5" xfId="37126" xr:uid="{00000000-0005-0000-0000-00004C130000}"/>
    <cellStyle name="20% - Ênfase3 6 3 4 6" xfId="20496" xr:uid="{00000000-0005-0000-0000-00004D130000}"/>
    <cellStyle name="20% - Ênfase3 6 3 4 7" xfId="9750" xr:uid="{00000000-0005-0000-0000-00004E130000}"/>
    <cellStyle name="20% - Ênfase3 6 3 4 8" xfId="39743" xr:uid="{00000000-0005-0000-0000-00004F130000}"/>
    <cellStyle name="20% - Ênfase3 6 3 5" xfId="6557" xr:uid="{00000000-0005-0000-0000-000050130000}"/>
    <cellStyle name="20% - Ênfase3 6 3 5 2" xfId="14716" xr:uid="{00000000-0005-0000-0000-000051130000}"/>
    <cellStyle name="20% - Ênfase3 6 3 5 2 2" xfId="26190" xr:uid="{00000000-0005-0000-0000-000052130000}"/>
    <cellStyle name="20% - Ênfase3 6 3 5 3" xfId="31050" xr:uid="{00000000-0005-0000-0000-000053130000}"/>
    <cellStyle name="20% - Ênfase3 6 3 5 4" xfId="19577" xr:uid="{00000000-0005-0000-0000-000054130000}"/>
    <cellStyle name="20% - Ênfase3 6 3 5 5" xfId="10706" xr:uid="{00000000-0005-0000-0000-000055130000}"/>
    <cellStyle name="20% - Ênfase3 6 3 5 6" xfId="42574" xr:uid="{00000000-0005-0000-0000-000056130000}"/>
    <cellStyle name="20% - Ênfase3 6 3 6" xfId="12441" xr:uid="{00000000-0005-0000-0000-000057130000}"/>
    <cellStyle name="20% - Ênfase3 6 3 6 2" xfId="33289" xr:uid="{00000000-0005-0000-0000-000058130000}"/>
    <cellStyle name="20% - Ênfase3 6 3 6 3" xfId="21816" xr:uid="{00000000-0005-0000-0000-000059130000}"/>
    <cellStyle name="20% - Ênfase3 6 3 6 4" xfId="40699" xr:uid="{00000000-0005-0000-0000-00005A130000}"/>
    <cellStyle name="20% - Ênfase3 6 3 7" xfId="23916" xr:uid="{00000000-0005-0000-0000-00005B130000}"/>
    <cellStyle name="20% - Ênfase3 6 3 8" xfId="29989" xr:uid="{00000000-0005-0000-0000-00005C130000}"/>
    <cellStyle name="20% - Ênfase3 6 3 9" xfId="36361" xr:uid="{00000000-0005-0000-0000-00005D130000}"/>
    <cellStyle name="20% - Ênfase3 6 4" xfId="4125" xr:uid="{00000000-0005-0000-0000-00005E130000}"/>
    <cellStyle name="20% - Ênfase3 6 4 10" xfId="39323" xr:uid="{00000000-0005-0000-0000-00005F130000}"/>
    <cellStyle name="20% - Ênfase3 6 4 2" xfId="5580" xr:uid="{00000000-0005-0000-0000-000060130000}"/>
    <cellStyle name="20% - Ênfase3 6 4 2 2" xfId="8118" xr:uid="{00000000-0005-0000-0000-000061130000}"/>
    <cellStyle name="20% - Ênfase3 6 4 2 2 2" xfId="16172" xr:uid="{00000000-0005-0000-0000-000062130000}"/>
    <cellStyle name="20% - Ênfase3 6 4 2 2 2 2" xfId="27646" xr:uid="{00000000-0005-0000-0000-000063130000}"/>
    <cellStyle name="20% - Ênfase3 6 4 2 2 3" xfId="34591" xr:uid="{00000000-0005-0000-0000-000064130000}"/>
    <cellStyle name="20% - Ênfase3 6 4 2 2 4" xfId="23118" xr:uid="{00000000-0005-0000-0000-000065130000}"/>
    <cellStyle name="20% - Ênfase3 6 4 2 2 5" xfId="11816" xr:uid="{00000000-0005-0000-0000-000066130000}"/>
    <cellStyle name="20% - Ênfase3 6 4 2 2 6" xfId="43684" xr:uid="{00000000-0005-0000-0000-000067130000}"/>
    <cellStyle name="20% - Ênfase3 6 4 2 3" xfId="13932" xr:uid="{00000000-0005-0000-0000-000068130000}"/>
    <cellStyle name="20% - Ênfase3 6 4 2 3 2" xfId="25407" xr:uid="{00000000-0005-0000-0000-000069130000}"/>
    <cellStyle name="20% - Ênfase3 6 4 2 3 3" xfId="41963" xr:uid="{00000000-0005-0000-0000-00006A130000}"/>
    <cellStyle name="20% - Ênfase3 6 4 2 4" xfId="32506" xr:uid="{00000000-0005-0000-0000-00006B130000}"/>
    <cellStyle name="20% - Ênfase3 6 4 2 5" xfId="37663" xr:uid="{00000000-0005-0000-0000-00006C130000}"/>
    <cellStyle name="20% - Ênfase3 6 4 2 6" xfId="21033" xr:uid="{00000000-0005-0000-0000-00006D130000}"/>
    <cellStyle name="20% - Ênfase3 6 4 2 7" xfId="10095" xr:uid="{00000000-0005-0000-0000-00006E130000}"/>
    <cellStyle name="20% - Ênfase3 6 4 2 8" xfId="40088" xr:uid="{00000000-0005-0000-0000-00006F130000}"/>
    <cellStyle name="20% - Ênfase3 6 4 3" xfId="7094" xr:uid="{00000000-0005-0000-0000-000070130000}"/>
    <cellStyle name="20% - Ênfase3 6 4 3 2" xfId="15148" xr:uid="{00000000-0005-0000-0000-000071130000}"/>
    <cellStyle name="20% - Ênfase3 6 4 3 2 2" xfId="26622" xr:uid="{00000000-0005-0000-0000-000072130000}"/>
    <cellStyle name="20% - Ênfase3 6 4 3 3" xfId="31482" xr:uid="{00000000-0005-0000-0000-000073130000}"/>
    <cellStyle name="20% - Ênfase3 6 4 3 4" xfId="20009" xr:uid="{00000000-0005-0000-0000-000074130000}"/>
    <cellStyle name="20% - Ênfase3 6 4 3 5" xfId="11051" xr:uid="{00000000-0005-0000-0000-000075130000}"/>
    <cellStyle name="20% - Ênfase3 6 4 3 6" xfId="42919" xr:uid="{00000000-0005-0000-0000-000076130000}"/>
    <cellStyle name="20% - Ênfase3 6 4 4" xfId="12939" xr:uid="{00000000-0005-0000-0000-000077130000}"/>
    <cellStyle name="20% - Ênfase3 6 4 4 2" xfId="33634" xr:uid="{00000000-0005-0000-0000-000078130000}"/>
    <cellStyle name="20% - Ênfase3 6 4 4 3" xfId="22161" xr:uid="{00000000-0005-0000-0000-000079130000}"/>
    <cellStyle name="20% - Ênfase3 6 4 4 4" xfId="41131" xr:uid="{00000000-0005-0000-0000-00007A130000}"/>
    <cellStyle name="20% - Ênfase3 6 4 5" xfId="24418" xr:uid="{00000000-0005-0000-0000-00007B130000}"/>
    <cellStyle name="20% - Ênfase3 6 4 6" xfId="30334" xr:uid="{00000000-0005-0000-0000-00007C130000}"/>
    <cellStyle name="20% - Ênfase3 6 4 7" xfId="36706" xr:uid="{00000000-0005-0000-0000-00007D130000}"/>
    <cellStyle name="20% - Ênfase3 6 4 8" xfId="18861" xr:uid="{00000000-0005-0000-0000-00007E130000}"/>
    <cellStyle name="20% - Ênfase3 6 4 9" xfId="9330" xr:uid="{00000000-0005-0000-0000-00007F130000}"/>
    <cellStyle name="20% - Ênfase3 7" xfId="125" xr:uid="{00000000-0005-0000-0000-000080130000}"/>
    <cellStyle name="20% - Ênfase3 7 2" xfId="126" xr:uid="{00000000-0005-0000-0000-000081130000}"/>
    <cellStyle name="20% - Ênfase3 7 3" xfId="2280" xr:uid="{00000000-0005-0000-0000-000082130000}"/>
    <cellStyle name="20% - Ênfase3 7 3 10" xfId="18517" xr:uid="{00000000-0005-0000-0000-000083130000}"/>
    <cellStyle name="20% - Ênfase3 7 3 11" xfId="8986" xr:uid="{00000000-0005-0000-0000-000084130000}"/>
    <cellStyle name="20% - Ênfase3 7 3 12" xfId="38979" xr:uid="{00000000-0005-0000-0000-000085130000}"/>
    <cellStyle name="20% - Ênfase3 7 3 2" xfId="4126" xr:uid="{00000000-0005-0000-0000-000086130000}"/>
    <cellStyle name="20% - Ênfase3 7 3 3" xfId="6068" xr:uid="{00000000-0005-0000-0000-000087130000}"/>
    <cellStyle name="20% - Ênfase3 7 3 3 2" xfId="8606" xr:uid="{00000000-0005-0000-0000-000088130000}"/>
    <cellStyle name="20% - Ênfase3 7 3 3 2 2" xfId="16660" xr:uid="{00000000-0005-0000-0000-000089130000}"/>
    <cellStyle name="20% - Ênfase3 7 3 3 2 2 2" xfId="28134" xr:uid="{00000000-0005-0000-0000-00008A130000}"/>
    <cellStyle name="20% - Ênfase3 7 3 3 2 3" xfId="32994" xr:uid="{00000000-0005-0000-0000-00008B130000}"/>
    <cellStyle name="20% - Ênfase3 7 3 3 2 4" xfId="21521" xr:uid="{00000000-0005-0000-0000-00008C130000}"/>
    <cellStyle name="20% - Ênfase3 7 3 3 2 5" xfId="12237" xr:uid="{00000000-0005-0000-0000-00008D130000}"/>
    <cellStyle name="20% - Ênfase3 7 3 3 2 6" xfId="44105" xr:uid="{00000000-0005-0000-0000-00008E130000}"/>
    <cellStyle name="20% - Ênfase3 7 3 3 3" xfId="14420" xr:uid="{00000000-0005-0000-0000-00008F130000}"/>
    <cellStyle name="20% - Ênfase3 7 3 3 3 2" xfId="35079" xr:uid="{00000000-0005-0000-0000-000090130000}"/>
    <cellStyle name="20% - Ênfase3 7 3 3 3 3" xfId="23606" xr:uid="{00000000-0005-0000-0000-000091130000}"/>
    <cellStyle name="20% - Ênfase3 7 3 3 3 4" xfId="42384" xr:uid="{00000000-0005-0000-0000-000092130000}"/>
    <cellStyle name="20% - Ênfase3 7 3 3 4" xfId="25895" xr:uid="{00000000-0005-0000-0000-000093130000}"/>
    <cellStyle name="20% - Ênfase3 7 3 3 5" xfId="30755" xr:uid="{00000000-0005-0000-0000-000094130000}"/>
    <cellStyle name="20% - Ênfase3 7 3 3 6" xfId="38151" xr:uid="{00000000-0005-0000-0000-000095130000}"/>
    <cellStyle name="20% - Ênfase3 7 3 3 7" xfId="19282" xr:uid="{00000000-0005-0000-0000-000096130000}"/>
    <cellStyle name="20% - Ênfase3 7 3 3 8" xfId="10516" xr:uid="{00000000-0005-0000-0000-000097130000}"/>
    <cellStyle name="20% - Ênfase3 7 3 3 9" xfId="40509" xr:uid="{00000000-0005-0000-0000-000098130000}"/>
    <cellStyle name="20% - Ênfase3 7 3 4" xfId="4934" xr:uid="{00000000-0005-0000-0000-000099130000}"/>
    <cellStyle name="20% - Ênfase3 7 3 4 2" xfId="7582" xr:uid="{00000000-0005-0000-0000-00009A130000}"/>
    <cellStyle name="20% - Ênfase3 7 3 4 2 2" xfId="15636" xr:uid="{00000000-0005-0000-0000-00009B130000}"/>
    <cellStyle name="20% - Ênfase3 7 3 4 2 2 2" xfId="27110" xr:uid="{00000000-0005-0000-0000-00009C130000}"/>
    <cellStyle name="20% - Ênfase3 7 3 4 2 3" xfId="34055" xr:uid="{00000000-0005-0000-0000-00009D130000}"/>
    <cellStyle name="20% - Ênfase3 7 3 4 2 4" xfId="22582" xr:uid="{00000000-0005-0000-0000-00009E130000}"/>
    <cellStyle name="20% - Ênfase3 7 3 4 2 5" xfId="11472" xr:uid="{00000000-0005-0000-0000-00009F130000}"/>
    <cellStyle name="20% - Ênfase3 7 3 4 2 6" xfId="43340" xr:uid="{00000000-0005-0000-0000-0000A0130000}"/>
    <cellStyle name="20% - Ênfase3 7 3 4 3" xfId="13395" xr:uid="{00000000-0005-0000-0000-0000A1130000}"/>
    <cellStyle name="20% - Ênfase3 7 3 4 3 2" xfId="24871" xr:uid="{00000000-0005-0000-0000-0000A2130000}"/>
    <cellStyle name="20% - Ênfase3 7 3 4 3 3" xfId="41619" xr:uid="{00000000-0005-0000-0000-0000A3130000}"/>
    <cellStyle name="20% - Ênfase3 7 3 4 4" xfId="31970" xr:uid="{00000000-0005-0000-0000-0000A4130000}"/>
    <cellStyle name="20% - Ênfase3 7 3 4 5" xfId="37127" xr:uid="{00000000-0005-0000-0000-0000A5130000}"/>
    <cellStyle name="20% - Ênfase3 7 3 4 6" xfId="20497" xr:uid="{00000000-0005-0000-0000-0000A6130000}"/>
    <cellStyle name="20% - Ênfase3 7 3 4 7" xfId="9751" xr:uid="{00000000-0005-0000-0000-0000A7130000}"/>
    <cellStyle name="20% - Ênfase3 7 3 4 8" xfId="39744" xr:uid="{00000000-0005-0000-0000-0000A8130000}"/>
    <cellStyle name="20% - Ênfase3 7 3 5" xfId="6558" xr:uid="{00000000-0005-0000-0000-0000A9130000}"/>
    <cellStyle name="20% - Ênfase3 7 3 5 2" xfId="14717" xr:uid="{00000000-0005-0000-0000-0000AA130000}"/>
    <cellStyle name="20% - Ênfase3 7 3 5 2 2" xfId="26191" xr:uid="{00000000-0005-0000-0000-0000AB130000}"/>
    <cellStyle name="20% - Ênfase3 7 3 5 3" xfId="31051" xr:uid="{00000000-0005-0000-0000-0000AC130000}"/>
    <cellStyle name="20% - Ênfase3 7 3 5 4" xfId="19578" xr:uid="{00000000-0005-0000-0000-0000AD130000}"/>
    <cellStyle name="20% - Ênfase3 7 3 5 5" xfId="10707" xr:uid="{00000000-0005-0000-0000-0000AE130000}"/>
    <cellStyle name="20% - Ênfase3 7 3 5 6" xfId="42575" xr:uid="{00000000-0005-0000-0000-0000AF130000}"/>
    <cellStyle name="20% - Ênfase3 7 3 6" xfId="12442" xr:uid="{00000000-0005-0000-0000-0000B0130000}"/>
    <cellStyle name="20% - Ênfase3 7 3 6 2" xfId="33290" xr:uid="{00000000-0005-0000-0000-0000B1130000}"/>
    <cellStyle name="20% - Ênfase3 7 3 6 3" xfId="21817" xr:uid="{00000000-0005-0000-0000-0000B2130000}"/>
    <cellStyle name="20% - Ênfase3 7 3 6 4" xfId="40700" xr:uid="{00000000-0005-0000-0000-0000B3130000}"/>
    <cellStyle name="20% - Ênfase3 7 3 7" xfId="23917" xr:uid="{00000000-0005-0000-0000-0000B4130000}"/>
    <cellStyle name="20% - Ênfase3 7 3 8" xfId="29990" xr:uid="{00000000-0005-0000-0000-0000B5130000}"/>
    <cellStyle name="20% - Ênfase3 7 3 9" xfId="36362" xr:uid="{00000000-0005-0000-0000-0000B6130000}"/>
    <cellStyle name="20% - Ênfase3 7 4" xfId="4127" xr:uid="{00000000-0005-0000-0000-0000B7130000}"/>
    <cellStyle name="20% - Ênfase3 7 4 10" xfId="39324" xr:uid="{00000000-0005-0000-0000-0000B8130000}"/>
    <cellStyle name="20% - Ênfase3 7 4 2" xfId="5581" xr:uid="{00000000-0005-0000-0000-0000B9130000}"/>
    <cellStyle name="20% - Ênfase3 7 4 2 2" xfId="8119" xr:uid="{00000000-0005-0000-0000-0000BA130000}"/>
    <cellStyle name="20% - Ênfase3 7 4 2 2 2" xfId="16173" xr:uid="{00000000-0005-0000-0000-0000BB130000}"/>
    <cellStyle name="20% - Ênfase3 7 4 2 2 2 2" xfId="27647" xr:uid="{00000000-0005-0000-0000-0000BC130000}"/>
    <cellStyle name="20% - Ênfase3 7 4 2 2 3" xfId="34592" xr:uid="{00000000-0005-0000-0000-0000BD130000}"/>
    <cellStyle name="20% - Ênfase3 7 4 2 2 4" xfId="23119" xr:uid="{00000000-0005-0000-0000-0000BE130000}"/>
    <cellStyle name="20% - Ênfase3 7 4 2 2 5" xfId="11817" xr:uid="{00000000-0005-0000-0000-0000BF130000}"/>
    <cellStyle name="20% - Ênfase3 7 4 2 2 6" xfId="43685" xr:uid="{00000000-0005-0000-0000-0000C0130000}"/>
    <cellStyle name="20% - Ênfase3 7 4 2 3" xfId="13933" xr:uid="{00000000-0005-0000-0000-0000C1130000}"/>
    <cellStyle name="20% - Ênfase3 7 4 2 3 2" xfId="25408" xr:uid="{00000000-0005-0000-0000-0000C2130000}"/>
    <cellStyle name="20% - Ênfase3 7 4 2 3 3" xfId="41964" xr:uid="{00000000-0005-0000-0000-0000C3130000}"/>
    <cellStyle name="20% - Ênfase3 7 4 2 4" xfId="32507" xr:uid="{00000000-0005-0000-0000-0000C4130000}"/>
    <cellStyle name="20% - Ênfase3 7 4 2 5" xfId="37664" xr:uid="{00000000-0005-0000-0000-0000C5130000}"/>
    <cellStyle name="20% - Ênfase3 7 4 2 6" xfId="21034" xr:uid="{00000000-0005-0000-0000-0000C6130000}"/>
    <cellStyle name="20% - Ênfase3 7 4 2 7" xfId="10096" xr:uid="{00000000-0005-0000-0000-0000C7130000}"/>
    <cellStyle name="20% - Ênfase3 7 4 2 8" xfId="40089" xr:uid="{00000000-0005-0000-0000-0000C8130000}"/>
    <cellStyle name="20% - Ênfase3 7 4 3" xfId="7095" xr:uid="{00000000-0005-0000-0000-0000C9130000}"/>
    <cellStyle name="20% - Ênfase3 7 4 3 2" xfId="15149" xr:uid="{00000000-0005-0000-0000-0000CA130000}"/>
    <cellStyle name="20% - Ênfase3 7 4 3 2 2" xfId="26623" xr:uid="{00000000-0005-0000-0000-0000CB130000}"/>
    <cellStyle name="20% - Ênfase3 7 4 3 3" xfId="31483" xr:uid="{00000000-0005-0000-0000-0000CC130000}"/>
    <cellStyle name="20% - Ênfase3 7 4 3 4" xfId="20010" xr:uid="{00000000-0005-0000-0000-0000CD130000}"/>
    <cellStyle name="20% - Ênfase3 7 4 3 5" xfId="11052" xr:uid="{00000000-0005-0000-0000-0000CE130000}"/>
    <cellStyle name="20% - Ênfase3 7 4 3 6" xfId="42920" xr:uid="{00000000-0005-0000-0000-0000CF130000}"/>
    <cellStyle name="20% - Ênfase3 7 4 4" xfId="12941" xr:uid="{00000000-0005-0000-0000-0000D0130000}"/>
    <cellStyle name="20% - Ênfase3 7 4 4 2" xfId="33635" xr:uid="{00000000-0005-0000-0000-0000D1130000}"/>
    <cellStyle name="20% - Ênfase3 7 4 4 3" xfId="22162" xr:uid="{00000000-0005-0000-0000-0000D2130000}"/>
    <cellStyle name="20% - Ênfase3 7 4 4 4" xfId="41132" xr:uid="{00000000-0005-0000-0000-0000D3130000}"/>
    <cellStyle name="20% - Ênfase3 7 4 5" xfId="24419" xr:uid="{00000000-0005-0000-0000-0000D4130000}"/>
    <cellStyle name="20% - Ênfase3 7 4 6" xfId="30335" xr:uid="{00000000-0005-0000-0000-0000D5130000}"/>
    <cellStyle name="20% - Ênfase3 7 4 7" xfId="36707" xr:uid="{00000000-0005-0000-0000-0000D6130000}"/>
    <cellStyle name="20% - Ênfase3 7 4 8" xfId="18862" xr:uid="{00000000-0005-0000-0000-0000D7130000}"/>
    <cellStyle name="20% - Ênfase3 7 4 9" xfId="9331" xr:uid="{00000000-0005-0000-0000-0000D8130000}"/>
    <cellStyle name="20% - Ênfase3 8" xfId="127" xr:uid="{00000000-0005-0000-0000-0000D9130000}"/>
    <cellStyle name="20% - Ênfase3 8 2" xfId="128" xr:uid="{00000000-0005-0000-0000-0000DA130000}"/>
    <cellStyle name="20% - Ênfase3 8 3" xfId="2281" xr:uid="{00000000-0005-0000-0000-0000DB130000}"/>
    <cellStyle name="20% - Ênfase3 8 3 10" xfId="18518" xr:uid="{00000000-0005-0000-0000-0000DC130000}"/>
    <cellStyle name="20% - Ênfase3 8 3 11" xfId="8987" xr:uid="{00000000-0005-0000-0000-0000DD130000}"/>
    <cellStyle name="20% - Ênfase3 8 3 12" xfId="38980" xr:uid="{00000000-0005-0000-0000-0000DE130000}"/>
    <cellStyle name="20% - Ênfase3 8 3 2" xfId="4128" xr:uid="{00000000-0005-0000-0000-0000DF130000}"/>
    <cellStyle name="20% - Ênfase3 8 3 3" xfId="6069" xr:uid="{00000000-0005-0000-0000-0000E0130000}"/>
    <cellStyle name="20% - Ênfase3 8 3 3 2" xfId="8607" xr:uid="{00000000-0005-0000-0000-0000E1130000}"/>
    <cellStyle name="20% - Ênfase3 8 3 3 2 2" xfId="16661" xr:uid="{00000000-0005-0000-0000-0000E2130000}"/>
    <cellStyle name="20% - Ênfase3 8 3 3 2 2 2" xfId="28135" xr:uid="{00000000-0005-0000-0000-0000E3130000}"/>
    <cellStyle name="20% - Ênfase3 8 3 3 2 3" xfId="32995" xr:uid="{00000000-0005-0000-0000-0000E4130000}"/>
    <cellStyle name="20% - Ênfase3 8 3 3 2 4" xfId="21522" xr:uid="{00000000-0005-0000-0000-0000E5130000}"/>
    <cellStyle name="20% - Ênfase3 8 3 3 2 5" xfId="12238" xr:uid="{00000000-0005-0000-0000-0000E6130000}"/>
    <cellStyle name="20% - Ênfase3 8 3 3 2 6" xfId="44106" xr:uid="{00000000-0005-0000-0000-0000E7130000}"/>
    <cellStyle name="20% - Ênfase3 8 3 3 3" xfId="14421" xr:uid="{00000000-0005-0000-0000-0000E8130000}"/>
    <cellStyle name="20% - Ênfase3 8 3 3 3 2" xfId="35080" xr:uid="{00000000-0005-0000-0000-0000E9130000}"/>
    <cellStyle name="20% - Ênfase3 8 3 3 3 3" xfId="23607" xr:uid="{00000000-0005-0000-0000-0000EA130000}"/>
    <cellStyle name="20% - Ênfase3 8 3 3 3 4" xfId="42385" xr:uid="{00000000-0005-0000-0000-0000EB130000}"/>
    <cellStyle name="20% - Ênfase3 8 3 3 4" xfId="25896" xr:uid="{00000000-0005-0000-0000-0000EC130000}"/>
    <cellStyle name="20% - Ênfase3 8 3 3 5" xfId="30756" xr:uid="{00000000-0005-0000-0000-0000ED130000}"/>
    <cellStyle name="20% - Ênfase3 8 3 3 6" xfId="38152" xr:uid="{00000000-0005-0000-0000-0000EE130000}"/>
    <cellStyle name="20% - Ênfase3 8 3 3 7" xfId="19283" xr:uid="{00000000-0005-0000-0000-0000EF130000}"/>
    <cellStyle name="20% - Ênfase3 8 3 3 8" xfId="10517" xr:uid="{00000000-0005-0000-0000-0000F0130000}"/>
    <cellStyle name="20% - Ênfase3 8 3 3 9" xfId="40510" xr:uid="{00000000-0005-0000-0000-0000F1130000}"/>
    <cellStyle name="20% - Ênfase3 8 3 4" xfId="4935" xr:uid="{00000000-0005-0000-0000-0000F2130000}"/>
    <cellStyle name="20% - Ênfase3 8 3 4 2" xfId="7583" xr:uid="{00000000-0005-0000-0000-0000F3130000}"/>
    <cellStyle name="20% - Ênfase3 8 3 4 2 2" xfId="15637" xr:uid="{00000000-0005-0000-0000-0000F4130000}"/>
    <cellStyle name="20% - Ênfase3 8 3 4 2 2 2" xfId="27111" xr:uid="{00000000-0005-0000-0000-0000F5130000}"/>
    <cellStyle name="20% - Ênfase3 8 3 4 2 3" xfId="34056" xr:uid="{00000000-0005-0000-0000-0000F6130000}"/>
    <cellStyle name="20% - Ênfase3 8 3 4 2 4" xfId="22583" xr:uid="{00000000-0005-0000-0000-0000F7130000}"/>
    <cellStyle name="20% - Ênfase3 8 3 4 2 5" xfId="11473" xr:uid="{00000000-0005-0000-0000-0000F8130000}"/>
    <cellStyle name="20% - Ênfase3 8 3 4 2 6" xfId="43341" xr:uid="{00000000-0005-0000-0000-0000F9130000}"/>
    <cellStyle name="20% - Ênfase3 8 3 4 3" xfId="13396" xr:uid="{00000000-0005-0000-0000-0000FA130000}"/>
    <cellStyle name="20% - Ênfase3 8 3 4 3 2" xfId="24872" xr:uid="{00000000-0005-0000-0000-0000FB130000}"/>
    <cellStyle name="20% - Ênfase3 8 3 4 3 3" xfId="41620" xr:uid="{00000000-0005-0000-0000-0000FC130000}"/>
    <cellStyle name="20% - Ênfase3 8 3 4 4" xfId="31971" xr:uid="{00000000-0005-0000-0000-0000FD130000}"/>
    <cellStyle name="20% - Ênfase3 8 3 4 5" xfId="37128" xr:uid="{00000000-0005-0000-0000-0000FE130000}"/>
    <cellStyle name="20% - Ênfase3 8 3 4 6" xfId="20498" xr:uid="{00000000-0005-0000-0000-0000FF130000}"/>
    <cellStyle name="20% - Ênfase3 8 3 4 7" xfId="9752" xr:uid="{00000000-0005-0000-0000-000000140000}"/>
    <cellStyle name="20% - Ênfase3 8 3 4 8" xfId="39745" xr:uid="{00000000-0005-0000-0000-000001140000}"/>
    <cellStyle name="20% - Ênfase3 8 3 5" xfId="6559" xr:uid="{00000000-0005-0000-0000-000002140000}"/>
    <cellStyle name="20% - Ênfase3 8 3 5 2" xfId="14718" xr:uid="{00000000-0005-0000-0000-000003140000}"/>
    <cellStyle name="20% - Ênfase3 8 3 5 2 2" xfId="26192" xr:uid="{00000000-0005-0000-0000-000004140000}"/>
    <cellStyle name="20% - Ênfase3 8 3 5 3" xfId="31052" xr:uid="{00000000-0005-0000-0000-000005140000}"/>
    <cellStyle name="20% - Ênfase3 8 3 5 4" xfId="19579" xr:uid="{00000000-0005-0000-0000-000006140000}"/>
    <cellStyle name="20% - Ênfase3 8 3 5 5" xfId="10708" xr:uid="{00000000-0005-0000-0000-000007140000}"/>
    <cellStyle name="20% - Ênfase3 8 3 5 6" xfId="42576" xr:uid="{00000000-0005-0000-0000-000008140000}"/>
    <cellStyle name="20% - Ênfase3 8 3 6" xfId="12445" xr:uid="{00000000-0005-0000-0000-000009140000}"/>
    <cellStyle name="20% - Ênfase3 8 3 6 2" xfId="33291" xr:uid="{00000000-0005-0000-0000-00000A140000}"/>
    <cellStyle name="20% - Ênfase3 8 3 6 3" xfId="21818" xr:uid="{00000000-0005-0000-0000-00000B140000}"/>
    <cellStyle name="20% - Ênfase3 8 3 6 4" xfId="40701" xr:uid="{00000000-0005-0000-0000-00000C140000}"/>
    <cellStyle name="20% - Ênfase3 8 3 7" xfId="23918" xr:uid="{00000000-0005-0000-0000-00000D140000}"/>
    <cellStyle name="20% - Ênfase3 8 3 8" xfId="29991" xr:uid="{00000000-0005-0000-0000-00000E140000}"/>
    <cellStyle name="20% - Ênfase3 8 3 9" xfId="36363" xr:uid="{00000000-0005-0000-0000-00000F140000}"/>
    <cellStyle name="20% - Ênfase3 8 4" xfId="4129" xr:uid="{00000000-0005-0000-0000-000010140000}"/>
    <cellStyle name="20% - Ênfase3 8 4 10" xfId="39325" xr:uid="{00000000-0005-0000-0000-000011140000}"/>
    <cellStyle name="20% - Ênfase3 8 4 2" xfId="5582" xr:uid="{00000000-0005-0000-0000-000012140000}"/>
    <cellStyle name="20% - Ênfase3 8 4 2 2" xfId="8120" xr:uid="{00000000-0005-0000-0000-000013140000}"/>
    <cellStyle name="20% - Ênfase3 8 4 2 2 2" xfId="16174" xr:uid="{00000000-0005-0000-0000-000014140000}"/>
    <cellStyle name="20% - Ênfase3 8 4 2 2 2 2" xfId="27648" xr:uid="{00000000-0005-0000-0000-000015140000}"/>
    <cellStyle name="20% - Ênfase3 8 4 2 2 3" xfId="34593" xr:uid="{00000000-0005-0000-0000-000016140000}"/>
    <cellStyle name="20% - Ênfase3 8 4 2 2 4" xfId="23120" xr:uid="{00000000-0005-0000-0000-000017140000}"/>
    <cellStyle name="20% - Ênfase3 8 4 2 2 5" xfId="11818" xr:uid="{00000000-0005-0000-0000-000018140000}"/>
    <cellStyle name="20% - Ênfase3 8 4 2 2 6" xfId="43686" xr:uid="{00000000-0005-0000-0000-000019140000}"/>
    <cellStyle name="20% - Ênfase3 8 4 2 3" xfId="13934" xr:uid="{00000000-0005-0000-0000-00001A140000}"/>
    <cellStyle name="20% - Ênfase3 8 4 2 3 2" xfId="25409" xr:uid="{00000000-0005-0000-0000-00001B140000}"/>
    <cellStyle name="20% - Ênfase3 8 4 2 3 3" xfId="41965" xr:uid="{00000000-0005-0000-0000-00001C140000}"/>
    <cellStyle name="20% - Ênfase3 8 4 2 4" xfId="32508" xr:uid="{00000000-0005-0000-0000-00001D140000}"/>
    <cellStyle name="20% - Ênfase3 8 4 2 5" xfId="37665" xr:uid="{00000000-0005-0000-0000-00001E140000}"/>
    <cellStyle name="20% - Ênfase3 8 4 2 6" xfId="21035" xr:uid="{00000000-0005-0000-0000-00001F140000}"/>
    <cellStyle name="20% - Ênfase3 8 4 2 7" xfId="10097" xr:uid="{00000000-0005-0000-0000-000020140000}"/>
    <cellStyle name="20% - Ênfase3 8 4 2 8" xfId="40090" xr:uid="{00000000-0005-0000-0000-000021140000}"/>
    <cellStyle name="20% - Ênfase3 8 4 3" xfId="7096" xr:uid="{00000000-0005-0000-0000-000022140000}"/>
    <cellStyle name="20% - Ênfase3 8 4 3 2" xfId="15150" xr:uid="{00000000-0005-0000-0000-000023140000}"/>
    <cellStyle name="20% - Ênfase3 8 4 3 2 2" xfId="26624" xr:uid="{00000000-0005-0000-0000-000024140000}"/>
    <cellStyle name="20% - Ênfase3 8 4 3 3" xfId="31484" xr:uid="{00000000-0005-0000-0000-000025140000}"/>
    <cellStyle name="20% - Ênfase3 8 4 3 4" xfId="20011" xr:uid="{00000000-0005-0000-0000-000026140000}"/>
    <cellStyle name="20% - Ênfase3 8 4 3 5" xfId="11053" xr:uid="{00000000-0005-0000-0000-000027140000}"/>
    <cellStyle name="20% - Ênfase3 8 4 3 6" xfId="42921" xr:uid="{00000000-0005-0000-0000-000028140000}"/>
    <cellStyle name="20% - Ênfase3 8 4 4" xfId="12943" xr:uid="{00000000-0005-0000-0000-000029140000}"/>
    <cellStyle name="20% - Ênfase3 8 4 4 2" xfId="33636" xr:uid="{00000000-0005-0000-0000-00002A140000}"/>
    <cellStyle name="20% - Ênfase3 8 4 4 3" xfId="22163" xr:uid="{00000000-0005-0000-0000-00002B140000}"/>
    <cellStyle name="20% - Ênfase3 8 4 4 4" xfId="41133" xr:uid="{00000000-0005-0000-0000-00002C140000}"/>
    <cellStyle name="20% - Ênfase3 8 4 5" xfId="24420" xr:uid="{00000000-0005-0000-0000-00002D140000}"/>
    <cellStyle name="20% - Ênfase3 8 4 6" xfId="30336" xr:uid="{00000000-0005-0000-0000-00002E140000}"/>
    <cellStyle name="20% - Ênfase3 8 4 7" xfId="36708" xr:uid="{00000000-0005-0000-0000-00002F140000}"/>
    <cellStyle name="20% - Ênfase3 8 4 8" xfId="18863" xr:uid="{00000000-0005-0000-0000-000030140000}"/>
    <cellStyle name="20% - Ênfase3 8 4 9" xfId="9332" xr:uid="{00000000-0005-0000-0000-000031140000}"/>
    <cellStyle name="20% - Ênfase3 9" xfId="129" xr:uid="{00000000-0005-0000-0000-000032140000}"/>
    <cellStyle name="20% - Ênfase3 9 2" xfId="130" xr:uid="{00000000-0005-0000-0000-000033140000}"/>
    <cellStyle name="20% - Ênfase3 9 3" xfId="2282" xr:uid="{00000000-0005-0000-0000-000034140000}"/>
    <cellStyle name="20% - Ênfase3 9 3 10" xfId="18519" xr:uid="{00000000-0005-0000-0000-000035140000}"/>
    <cellStyle name="20% - Ênfase3 9 3 11" xfId="8988" xr:uid="{00000000-0005-0000-0000-000036140000}"/>
    <cellStyle name="20% - Ênfase3 9 3 12" xfId="38981" xr:uid="{00000000-0005-0000-0000-000037140000}"/>
    <cellStyle name="20% - Ênfase3 9 3 2" xfId="4130" xr:uid="{00000000-0005-0000-0000-000038140000}"/>
    <cellStyle name="20% - Ênfase3 9 3 3" xfId="6070" xr:uid="{00000000-0005-0000-0000-000039140000}"/>
    <cellStyle name="20% - Ênfase3 9 3 3 2" xfId="8608" xr:uid="{00000000-0005-0000-0000-00003A140000}"/>
    <cellStyle name="20% - Ênfase3 9 3 3 2 2" xfId="16662" xr:uid="{00000000-0005-0000-0000-00003B140000}"/>
    <cellStyle name="20% - Ênfase3 9 3 3 2 2 2" xfId="28136" xr:uid="{00000000-0005-0000-0000-00003C140000}"/>
    <cellStyle name="20% - Ênfase3 9 3 3 2 3" xfId="32996" xr:uid="{00000000-0005-0000-0000-00003D140000}"/>
    <cellStyle name="20% - Ênfase3 9 3 3 2 4" xfId="21523" xr:uid="{00000000-0005-0000-0000-00003E140000}"/>
    <cellStyle name="20% - Ênfase3 9 3 3 2 5" xfId="12239" xr:uid="{00000000-0005-0000-0000-00003F140000}"/>
    <cellStyle name="20% - Ênfase3 9 3 3 2 6" xfId="44107" xr:uid="{00000000-0005-0000-0000-000040140000}"/>
    <cellStyle name="20% - Ênfase3 9 3 3 3" xfId="14422" xr:uid="{00000000-0005-0000-0000-000041140000}"/>
    <cellStyle name="20% - Ênfase3 9 3 3 3 2" xfId="35081" xr:uid="{00000000-0005-0000-0000-000042140000}"/>
    <cellStyle name="20% - Ênfase3 9 3 3 3 3" xfId="23608" xr:uid="{00000000-0005-0000-0000-000043140000}"/>
    <cellStyle name="20% - Ênfase3 9 3 3 3 4" xfId="42386" xr:uid="{00000000-0005-0000-0000-000044140000}"/>
    <cellStyle name="20% - Ênfase3 9 3 3 4" xfId="25897" xr:uid="{00000000-0005-0000-0000-000045140000}"/>
    <cellStyle name="20% - Ênfase3 9 3 3 5" xfId="30757" xr:uid="{00000000-0005-0000-0000-000046140000}"/>
    <cellStyle name="20% - Ênfase3 9 3 3 6" xfId="38153" xr:uid="{00000000-0005-0000-0000-000047140000}"/>
    <cellStyle name="20% - Ênfase3 9 3 3 7" xfId="19284" xr:uid="{00000000-0005-0000-0000-000048140000}"/>
    <cellStyle name="20% - Ênfase3 9 3 3 8" xfId="10518" xr:uid="{00000000-0005-0000-0000-000049140000}"/>
    <cellStyle name="20% - Ênfase3 9 3 3 9" xfId="40511" xr:uid="{00000000-0005-0000-0000-00004A140000}"/>
    <cellStyle name="20% - Ênfase3 9 3 4" xfId="4936" xr:uid="{00000000-0005-0000-0000-00004B140000}"/>
    <cellStyle name="20% - Ênfase3 9 3 4 2" xfId="7584" xr:uid="{00000000-0005-0000-0000-00004C140000}"/>
    <cellStyle name="20% - Ênfase3 9 3 4 2 2" xfId="15638" xr:uid="{00000000-0005-0000-0000-00004D140000}"/>
    <cellStyle name="20% - Ênfase3 9 3 4 2 2 2" xfId="27112" xr:uid="{00000000-0005-0000-0000-00004E140000}"/>
    <cellStyle name="20% - Ênfase3 9 3 4 2 3" xfId="34057" xr:uid="{00000000-0005-0000-0000-00004F140000}"/>
    <cellStyle name="20% - Ênfase3 9 3 4 2 4" xfId="22584" xr:uid="{00000000-0005-0000-0000-000050140000}"/>
    <cellStyle name="20% - Ênfase3 9 3 4 2 5" xfId="11474" xr:uid="{00000000-0005-0000-0000-000051140000}"/>
    <cellStyle name="20% - Ênfase3 9 3 4 2 6" xfId="43342" xr:uid="{00000000-0005-0000-0000-000052140000}"/>
    <cellStyle name="20% - Ênfase3 9 3 4 3" xfId="13397" xr:uid="{00000000-0005-0000-0000-000053140000}"/>
    <cellStyle name="20% - Ênfase3 9 3 4 3 2" xfId="24873" xr:uid="{00000000-0005-0000-0000-000054140000}"/>
    <cellStyle name="20% - Ênfase3 9 3 4 3 3" xfId="41621" xr:uid="{00000000-0005-0000-0000-000055140000}"/>
    <cellStyle name="20% - Ênfase3 9 3 4 4" xfId="31972" xr:uid="{00000000-0005-0000-0000-000056140000}"/>
    <cellStyle name="20% - Ênfase3 9 3 4 5" xfId="37129" xr:uid="{00000000-0005-0000-0000-000057140000}"/>
    <cellStyle name="20% - Ênfase3 9 3 4 6" xfId="20499" xr:uid="{00000000-0005-0000-0000-000058140000}"/>
    <cellStyle name="20% - Ênfase3 9 3 4 7" xfId="9753" xr:uid="{00000000-0005-0000-0000-000059140000}"/>
    <cellStyle name="20% - Ênfase3 9 3 4 8" xfId="39746" xr:uid="{00000000-0005-0000-0000-00005A140000}"/>
    <cellStyle name="20% - Ênfase3 9 3 5" xfId="6560" xr:uid="{00000000-0005-0000-0000-00005B140000}"/>
    <cellStyle name="20% - Ênfase3 9 3 5 2" xfId="14719" xr:uid="{00000000-0005-0000-0000-00005C140000}"/>
    <cellStyle name="20% - Ênfase3 9 3 5 2 2" xfId="26193" xr:uid="{00000000-0005-0000-0000-00005D140000}"/>
    <cellStyle name="20% - Ênfase3 9 3 5 3" xfId="31053" xr:uid="{00000000-0005-0000-0000-00005E140000}"/>
    <cellStyle name="20% - Ênfase3 9 3 5 4" xfId="19580" xr:uid="{00000000-0005-0000-0000-00005F140000}"/>
    <cellStyle name="20% - Ênfase3 9 3 5 5" xfId="10709" xr:uid="{00000000-0005-0000-0000-000060140000}"/>
    <cellStyle name="20% - Ênfase3 9 3 5 6" xfId="42577" xr:uid="{00000000-0005-0000-0000-000061140000}"/>
    <cellStyle name="20% - Ênfase3 9 3 6" xfId="12446" xr:uid="{00000000-0005-0000-0000-000062140000}"/>
    <cellStyle name="20% - Ênfase3 9 3 6 2" xfId="33292" xr:uid="{00000000-0005-0000-0000-000063140000}"/>
    <cellStyle name="20% - Ênfase3 9 3 6 3" xfId="21819" xr:uid="{00000000-0005-0000-0000-000064140000}"/>
    <cellStyle name="20% - Ênfase3 9 3 6 4" xfId="40702" xr:uid="{00000000-0005-0000-0000-000065140000}"/>
    <cellStyle name="20% - Ênfase3 9 3 7" xfId="23919" xr:uid="{00000000-0005-0000-0000-000066140000}"/>
    <cellStyle name="20% - Ênfase3 9 3 8" xfId="29992" xr:uid="{00000000-0005-0000-0000-000067140000}"/>
    <cellStyle name="20% - Ênfase3 9 3 9" xfId="36364" xr:uid="{00000000-0005-0000-0000-000068140000}"/>
    <cellStyle name="20% - Ênfase3 9 4" xfId="4131" xr:uid="{00000000-0005-0000-0000-000069140000}"/>
    <cellStyle name="20% - Ênfase3 9 4 10" xfId="39326" xr:uid="{00000000-0005-0000-0000-00006A140000}"/>
    <cellStyle name="20% - Ênfase3 9 4 2" xfId="5583" xr:uid="{00000000-0005-0000-0000-00006B140000}"/>
    <cellStyle name="20% - Ênfase3 9 4 2 2" xfId="8121" xr:uid="{00000000-0005-0000-0000-00006C140000}"/>
    <cellStyle name="20% - Ênfase3 9 4 2 2 2" xfId="16175" xr:uid="{00000000-0005-0000-0000-00006D140000}"/>
    <cellStyle name="20% - Ênfase3 9 4 2 2 2 2" xfId="27649" xr:uid="{00000000-0005-0000-0000-00006E140000}"/>
    <cellStyle name="20% - Ênfase3 9 4 2 2 3" xfId="34594" xr:uid="{00000000-0005-0000-0000-00006F140000}"/>
    <cellStyle name="20% - Ênfase3 9 4 2 2 4" xfId="23121" xr:uid="{00000000-0005-0000-0000-000070140000}"/>
    <cellStyle name="20% - Ênfase3 9 4 2 2 5" xfId="11819" xr:uid="{00000000-0005-0000-0000-000071140000}"/>
    <cellStyle name="20% - Ênfase3 9 4 2 2 6" xfId="43687" xr:uid="{00000000-0005-0000-0000-000072140000}"/>
    <cellStyle name="20% - Ênfase3 9 4 2 3" xfId="13935" xr:uid="{00000000-0005-0000-0000-000073140000}"/>
    <cellStyle name="20% - Ênfase3 9 4 2 3 2" xfId="25410" xr:uid="{00000000-0005-0000-0000-000074140000}"/>
    <cellStyle name="20% - Ênfase3 9 4 2 3 3" xfId="41966" xr:uid="{00000000-0005-0000-0000-000075140000}"/>
    <cellStyle name="20% - Ênfase3 9 4 2 4" xfId="32509" xr:uid="{00000000-0005-0000-0000-000076140000}"/>
    <cellStyle name="20% - Ênfase3 9 4 2 5" xfId="37666" xr:uid="{00000000-0005-0000-0000-000077140000}"/>
    <cellStyle name="20% - Ênfase3 9 4 2 6" xfId="21036" xr:uid="{00000000-0005-0000-0000-000078140000}"/>
    <cellStyle name="20% - Ênfase3 9 4 2 7" xfId="10098" xr:uid="{00000000-0005-0000-0000-000079140000}"/>
    <cellStyle name="20% - Ênfase3 9 4 2 8" xfId="40091" xr:uid="{00000000-0005-0000-0000-00007A140000}"/>
    <cellStyle name="20% - Ênfase3 9 4 3" xfId="7097" xr:uid="{00000000-0005-0000-0000-00007B140000}"/>
    <cellStyle name="20% - Ênfase3 9 4 3 2" xfId="15151" xr:uid="{00000000-0005-0000-0000-00007C140000}"/>
    <cellStyle name="20% - Ênfase3 9 4 3 2 2" xfId="26625" xr:uid="{00000000-0005-0000-0000-00007D140000}"/>
    <cellStyle name="20% - Ênfase3 9 4 3 3" xfId="31485" xr:uid="{00000000-0005-0000-0000-00007E140000}"/>
    <cellStyle name="20% - Ênfase3 9 4 3 4" xfId="20012" xr:uid="{00000000-0005-0000-0000-00007F140000}"/>
    <cellStyle name="20% - Ênfase3 9 4 3 5" xfId="11054" xr:uid="{00000000-0005-0000-0000-000080140000}"/>
    <cellStyle name="20% - Ênfase3 9 4 3 6" xfId="42922" xr:uid="{00000000-0005-0000-0000-000081140000}"/>
    <cellStyle name="20% - Ênfase3 9 4 4" xfId="12944" xr:uid="{00000000-0005-0000-0000-000082140000}"/>
    <cellStyle name="20% - Ênfase3 9 4 4 2" xfId="33637" xr:uid="{00000000-0005-0000-0000-000083140000}"/>
    <cellStyle name="20% - Ênfase3 9 4 4 3" xfId="22164" xr:uid="{00000000-0005-0000-0000-000084140000}"/>
    <cellStyle name="20% - Ênfase3 9 4 4 4" xfId="41134" xr:uid="{00000000-0005-0000-0000-000085140000}"/>
    <cellStyle name="20% - Ênfase3 9 4 5" xfId="24421" xr:uid="{00000000-0005-0000-0000-000086140000}"/>
    <cellStyle name="20% - Ênfase3 9 4 6" xfId="30337" xr:uid="{00000000-0005-0000-0000-000087140000}"/>
    <cellStyle name="20% - Ênfase3 9 4 7" xfId="36709" xr:uid="{00000000-0005-0000-0000-000088140000}"/>
    <cellStyle name="20% - Ênfase3 9 4 8" xfId="18864" xr:uid="{00000000-0005-0000-0000-000089140000}"/>
    <cellStyle name="20% - Ênfase3 9 4 9" xfId="9333" xr:uid="{00000000-0005-0000-0000-00008A140000}"/>
    <cellStyle name="20% - Ênfase4" xfId="4" builtinId="42" customBuiltin="1"/>
    <cellStyle name="20% - Ênfase4 10" xfId="131" xr:uid="{00000000-0005-0000-0000-00008C140000}"/>
    <cellStyle name="20% - Ênfase4 10 10" xfId="23921" xr:uid="{00000000-0005-0000-0000-00008D140000}"/>
    <cellStyle name="20% - Ênfase4 10 11" xfId="29994" xr:uid="{00000000-0005-0000-0000-00008E140000}"/>
    <cellStyle name="20% - Ênfase4 10 12" xfId="36366" xr:uid="{00000000-0005-0000-0000-00008F140000}"/>
    <cellStyle name="20% - Ênfase4 10 13" xfId="18521" xr:uid="{00000000-0005-0000-0000-000090140000}"/>
    <cellStyle name="20% - Ênfase4 10 14" xfId="8990" xr:uid="{00000000-0005-0000-0000-000091140000}"/>
    <cellStyle name="20% - Ênfase4 10 15" xfId="38983" xr:uid="{00000000-0005-0000-0000-000092140000}"/>
    <cellStyle name="20% - Ênfase4 10 2" xfId="132" xr:uid="{00000000-0005-0000-0000-000093140000}"/>
    <cellStyle name="20% - Ênfase4 10 3" xfId="4132" xr:uid="{00000000-0005-0000-0000-000094140000}"/>
    <cellStyle name="20% - Ênfase4 10 3 10" xfId="39327" xr:uid="{00000000-0005-0000-0000-000095140000}"/>
    <cellStyle name="20% - Ênfase4 10 3 2" xfId="5584" xr:uid="{00000000-0005-0000-0000-000096140000}"/>
    <cellStyle name="20% - Ênfase4 10 3 2 2" xfId="8122" xr:uid="{00000000-0005-0000-0000-000097140000}"/>
    <cellStyle name="20% - Ênfase4 10 3 2 2 2" xfId="16176" xr:uid="{00000000-0005-0000-0000-000098140000}"/>
    <cellStyle name="20% - Ênfase4 10 3 2 2 2 2" xfId="27650" xr:uid="{00000000-0005-0000-0000-000099140000}"/>
    <cellStyle name="20% - Ênfase4 10 3 2 2 3" xfId="34595" xr:uid="{00000000-0005-0000-0000-00009A140000}"/>
    <cellStyle name="20% - Ênfase4 10 3 2 2 4" xfId="23122" xr:uid="{00000000-0005-0000-0000-00009B140000}"/>
    <cellStyle name="20% - Ênfase4 10 3 2 2 5" xfId="11820" xr:uid="{00000000-0005-0000-0000-00009C140000}"/>
    <cellStyle name="20% - Ênfase4 10 3 2 2 6" xfId="43688" xr:uid="{00000000-0005-0000-0000-00009D140000}"/>
    <cellStyle name="20% - Ênfase4 10 3 2 3" xfId="13936" xr:uid="{00000000-0005-0000-0000-00009E140000}"/>
    <cellStyle name="20% - Ênfase4 10 3 2 3 2" xfId="25411" xr:uid="{00000000-0005-0000-0000-00009F140000}"/>
    <cellStyle name="20% - Ênfase4 10 3 2 3 3" xfId="41967" xr:uid="{00000000-0005-0000-0000-0000A0140000}"/>
    <cellStyle name="20% - Ênfase4 10 3 2 4" xfId="32510" xr:uid="{00000000-0005-0000-0000-0000A1140000}"/>
    <cellStyle name="20% - Ênfase4 10 3 2 5" xfId="37667" xr:uid="{00000000-0005-0000-0000-0000A2140000}"/>
    <cellStyle name="20% - Ênfase4 10 3 2 6" xfId="21037" xr:uid="{00000000-0005-0000-0000-0000A3140000}"/>
    <cellStyle name="20% - Ênfase4 10 3 2 7" xfId="10099" xr:uid="{00000000-0005-0000-0000-0000A4140000}"/>
    <cellStyle name="20% - Ênfase4 10 3 2 8" xfId="40092" xr:uid="{00000000-0005-0000-0000-0000A5140000}"/>
    <cellStyle name="20% - Ênfase4 10 3 3" xfId="7098" xr:uid="{00000000-0005-0000-0000-0000A6140000}"/>
    <cellStyle name="20% - Ênfase4 10 3 3 2" xfId="15152" xr:uid="{00000000-0005-0000-0000-0000A7140000}"/>
    <cellStyle name="20% - Ênfase4 10 3 3 2 2" xfId="26626" xr:uid="{00000000-0005-0000-0000-0000A8140000}"/>
    <cellStyle name="20% - Ênfase4 10 3 3 3" xfId="31486" xr:uid="{00000000-0005-0000-0000-0000A9140000}"/>
    <cellStyle name="20% - Ênfase4 10 3 3 4" xfId="20013" xr:uid="{00000000-0005-0000-0000-0000AA140000}"/>
    <cellStyle name="20% - Ênfase4 10 3 3 5" xfId="11055" xr:uid="{00000000-0005-0000-0000-0000AB140000}"/>
    <cellStyle name="20% - Ênfase4 10 3 3 6" xfId="42923" xr:uid="{00000000-0005-0000-0000-0000AC140000}"/>
    <cellStyle name="20% - Ênfase4 10 3 4" xfId="12945" xr:uid="{00000000-0005-0000-0000-0000AD140000}"/>
    <cellStyle name="20% - Ênfase4 10 3 4 2" xfId="33638" xr:uid="{00000000-0005-0000-0000-0000AE140000}"/>
    <cellStyle name="20% - Ênfase4 10 3 4 3" xfId="22165" xr:uid="{00000000-0005-0000-0000-0000AF140000}"/>
    <cellStyle name="20% - Ênfase4 10 3 4 4" xfId="41135" xr:uid="{00000000-0005-0000-0000-0000B0140000}"/>
    <cellStyle name="20% - Ênfase4 10 3 5" xfId="24422" xr:uid="{00000000-0005-0000-0000-0000B1140000}"/>
    <cellStyle name="20% - Ênfase4 10 3 6" xfId="30338" xr:uid="{00000000-0005-0000-0000-0000B2140000}"/>
    <cellStyle name="20% - Ênfase4 10 3 7" xfId="36710" xr:uid="{00000000-0005-0000-0000-0000B3140000}"/>
    <cellStyle name="20% - Ênfase4 10 3 8" xfId="18865" xr:uid="{00000000-0005-0000-0000-0000B4140000}"/>
    <cellStyle name="20% - Ênfase4 10 3 9" xfId="9334" xr:uid="{00000000-0005-0000-0000-0000B5140000}"/>
    <cellStyle name="20% - Ênfase4 10 4" xfId="3855" xr:uid="{00000000-0005-0000-0000-0000B6140000}"/>
    <cellStyle name="20% - Ênfase4 10 4 10" xfId="39176" xr:uid="{00000000-0005-0000-0000-0000B7140000}"/>
    <cellStyle name="20% - Ênfase4 10 4 2" xfId="5346" xr:uid="{00000000-0005-0000-0000-0000B8140000}"/>
    <cellStyle name="20% - Ênfase4 10 4 2 2" xfId="7884" xr:uid="{00000000-0005-0000-0000-0000B9140000}"/>
    <cellStyle name="20% - Ênfase4 10 4 2 2 2" xfId="15938" xr:uid="{00000000-0005-0000-0000-0000BA140000}"/>
    <cellStyle name="20% - Ênfase4 10 4 2 2 2 2" xfId="27412" xr:uid="{00000000-0005-0000-0000-0000BB140000}"/>
    <cellStyle name="20% - Ênfase4 10 4 2 2 3" xfId="34357" xr:uid="{00000000-0005-0000-0000-0000BC140000}"/>
    <cellStyle name="20% - Ênfase4 10 4 2 2 4" xfId="22884" xr:uid="{00000000-0005-0000-0000-0000BD140000}"/>
    <cellStyle name="20% - Ênfase4 10 4 2 2 5" xfId="11669" xr:uid="{00000000-0005-0000-0000-0000BE140000}"/>
    <cellStyle name="20% - Ênfase4 10 4 2 2 6" xfId="43537" xr:uid="{00000000-0005-0000-0000-0000BF140000}"/>
    <cellStyle name="20% - Ênfase4 10 4 2 3" xfId="13698" xr:uid="{00000000-0005-0000-0000-0000C0140000}"/>
    <cellStyle name="20% - Ênfase4 10 4 2 3 2" xfId="25173" xr:uid="{00000000-0005-0000-0000-0000C1140000}"/>
    <cellStyle name="20% - Ênfase4 10 4 2 3 3" xfId="41816" xr:uid="{00000000-0005-0000-0000-0000C2140000}"/>
    <cellStyle name="20% - Ênfase4 10 4 2 4" xfId="32272" xr:uid="{00000000-0005-0000-0000-0000C3140000}"/>
    <cellStyle name="20% - Ênfase4 10 4 2 5" xfId="37429" xr:uid="{00000000-0005-0000-0000-0000C4140000}"/>
    <cellStyle name="20% - Ênfase4 10 4 2 6" xfId="20799" xr:uid="{00000000-0005-0000-0000-0000C5140000}"/>
    <cellStyle name="20% - Ênfase4 10 4 2 7" xfId="9948" xr:uid="{00000000-0005-0000-0000-0000C6140000}"/>
    <cellStyle name="20% - Ênfase4 10 4 2 8" xfId="39941" xr:uid="{00000000-0005-0000-0000-0000C7140000}"/>
    <cellStyle name="20% - Ênfase4 10 4 3" xfId="6860" xr:uid="{00000000-0005-0000-0000-0000C8140000}"/>
    <cellStyle name="20% - Ênfase4 10 4 3 2" xfId="14914" xr:uid="{00000000-0005-0000-0000-0000C9140000}"/>
    <cellStyle name="20% - Ênfase4 10 4 3 2 2" xfId="26388" xr:uid="{00000000-0005-0000-0000-0000CA140000}"/>
    <cellStyle name="20% - Ênfase4 10 4 3 3" xfId="31248" xr:uid="{00000000-0005-0000-0000-0000CB140000}"/>
    <cellStyle name="20% - Ênfase4 10 4 3 4" xfId="19775" xr:uid="{00000000-0005-0000-0000-0000CC140000}"/>
    <cellStyle name="20% - Ênfase4 10 4 3 5" xfId="10904" xr:uid="{00000000-0005-0000-0000-0000CD140000}"/>
    <cellStyle name="20% - Ênfase4 10 4 3 6" xfId="42772" xr:uid="{00000000-0005-0000-0000-0000CE140000}"/>
    <cellStyle name="20% - Ênfase4 10 4 4" xfId="12787" xr:uid="{00000000-0005-0000-0000-0000CF140000}"/>
    <cellStyle name="20% - Ênfase4 10 4 4 2" xfId="33487" xr:uid="{00000000-0005-0000-0000-0000D0140000}"/>
    <cellStyle name="20% - Ênfase4 10 4 4 3" xfId="22014" xr:uid="{00000000-0005-0000-0000-0000D1140000}"/>
    <cellStyle name="20% - Ênfase4 10 4 4 4" xfId="40897" xr:uid="{00000000-0005-0000-0000-0000D2140000}"/>
    <cellStyle name="20% - Ênfase4 10 4 5" xfId="24263" xr:uid="{00000000-0005-0000-0000-0000D3140000}"/>
    <cellStyle name="20% - Ênfase4 10 4 6" xfId="30187" xr:uid="{00000000-0005-0000-0000-0000D4140000}"/>
    <cellStyle name="20% - Ênfase4 10 4 7" xfId="36559" xr:uid="{00000000-0005-0000-0000-0000D5140000}"/>
    <cellStyle name="20% - Ênfase4 10 4 8" xfId="18714" xr:uid="{00000000-0005-0000-0000-0000D6140000}"/>
    <cellStyle name="20% - Ênfase4 10 4 9" xfId="9183" xr:uid="{00000000-0005-0000-0000-0000D7140000}"/>
    <cellStyle name="20% - Ênfase4 10 5" xfId="4823" xr:uid="{00000000-0005-0000-0000-0000D8140000}"/>
    <cellStyle name="20% - Ênfase4 10 5 10" xfId="39633" xr:uid="{00000000-0005-0000-0000-0000D9140000}"/>
    <cellStyle name="20% - Ênfase4 10 5 2" xfId="5957" xr:uid="{00000000-0005-0000-0000-0000DA140000}"/>
    <cellStyle name="20% - Ênfase4 10 5 2 2" xfId="8495" xr:uid="{00000000-0005-0000-0000-0000DB140000}"/>
    <cellStyle name="20% - Ênfase4 10 5 2 2 2" xfId="16549" xr:uid="{00000000-0005-0000-0000-0000DC140000}"/>
    <cellStyle name="20% - Ênfase4 10 5 2 2 2 2" xfId="28023" xr:uid="{00000000-0005-0000-0000-0000DD140000}"/>
    <cellStyle name="20% - Ênfase4 10 5 2 2 3" xfId="34968" xr:uid="{00000000-0005-0000-0000-0000DE140000}"/>
    <cellStyle name="20% - Ênfase4 10 5 2 2 4" xfId="23495" xr:uid="{00000000-0005-0000-0000-0000DF140000}"/>
    <cellStyle name="20% - Ênfase4 10 5 2 2 5" xfId="12126" xr:uid="{00000000-0005-0000-0000-0000E0140000}"/>
    <cellStyle name="20% - Ênfase4 10 5 2 2 6" xfId="43994" xr:uid="{00000000-0005-0000-0000-0000E1140000}"/>
    <cellStyle name="20% - Ênfase4 10 5 2 3" xfId="14309" xr:uid="{00000000-0005-0000-0000-0000E2140000}"/>
    <cellStyle name="20% - Ênfase4 10 5 2 3 2" xfId="25784" xr:uid="{00000000-0005-0000-0000-0000E3140000}"/>
    <cellStyle name="20% - Ênfase4 10 5 2 3 3" xfId="42273" xr:uid="{00000000-0005-0000-0000-0000E4140000}"/>
    <cellStyle name="20% - Ênfase4 10 5 2 4" xfId="32883" xr:uid="{00000000-0005-0000-0000-0000E5140000}"/>
    <cellStyle name="20% - Ênfase4 10 5 2 5" xfId="38040" xr:uid="{00000000-0005-0000-0000-0000E6140000}"/>
    <cellStyle name="20% - Ênfase4 10 5 2 6" xfId="21410" xr:uid="{00000000-0005-0000-0000-0000E7140000}"/>
    <cellStyle name="20% - Ênfase4 10 5 2 7" xfId="10405" xr:uid="{00000000-0005-0000-0000-0000E8140000}"/>
    <cellStyle name="20% - Ênfase4 10 5 2 8" xfId="40398" xr:uid="{00000000-0005-0000-0000-0000E9140000}"/>
    <cellStyle name="20% - Ênfase4 10 5 3" xfId="7471" xr:uid="{00000000-0005-0000-0000-0000EA140000}"/>
    <cellStyle name="20% - Ênfase4 10 5 3 2" xfId="15525" xr:uid="{00000000-0005-0000-0000-0000EB140000}"/>
    <cellStyle name="20% - Ênfase4 10 5 3 2 2" xfId="26999" xr:uid="{00000000-0005-0000-0000-0000EC140000}"/>
    <cellStyle name="20% - Ênfase4 10 5 3 3" xfId="31859" xr:uid="{00000000-0005-0000-0000-0000ED140000}"/>
    <cellStyle name="20% - Ênfase4 10 5 3 4" xfId="20386" xr:uid="{00000000-0005-0000-0000-0000EE140000}"/>
    <cellStyle name="20% - Ênfase4 10 5 3 5" xfId="11361" xr:uid="{00000000-0005-0000-0000-0000EF140000}"/>
    <cellStyle name="20% - Ênfase4 10 5 3 6" xfId="43229" xr:uid="{00000000-0005-0000-0000-0000F0140000}"/>
    <cellStyle name="20% - Ênfase4 10 5 4" xfId="13284" xr:uid="{00000000-0005-0000-0000-0000F1140000}"/>
    <cellStyle name="20% - Ênfase4 10 5 4 2" xfId="33944" xr:uid="{00000000-0005-0000-0000-0000F2140000}"/>
    <cellStyle name="20% - Ênfase4 10 5 4 3" xfId="22471" xr:uid="{00000000-0005-0000-0000-0000F3140000}"/>
    <cellStyle name="20% - Ênfase4 10 5 4 4" xfId="41508" xr:uid="{00000000-0005-0000-0000-0000F4140000}"/>
    <cellStyle name="20% - Ênfase4 10 5 5" xfId="24760" xr:uid="{00000000-0005-0000-0000-0000F5140000}"/>
    <cellStyle name="20% - Ênfase4 10 5 6" xfId="30644" xr:uid="{00000000-0005-0000-0000-0000F6140000}"/>
    <cellStyle name="20% - Ênfase4 10 5 7" xfId="37016" xr:uid="{00000000-0005-0000-0000-0000F7140000}"/>
    <cellStyle name="20% - Ênfase4 10 5 8" xfId="19171" xr:uid="{00000000-0005-0000-0000-0000F8140000}"/>
    <cellStyle name="20% - Ênfase4 10 5 9" xfId="9640" xr:uid="{00000000-0005-0000-0000-0000F9140000}"/>
    <cellStyle name="20% - Ênfase4 10 6" xfId="6072" xr:uid="{00000000-0005-0000-0000-0000FA140000}"/>
    <cellStyle name="20% - Ênfase4 10 6 2" xfId="8610" xr:uid="{00000000-0005-0000-0000-0000FB140000}"/>
    <cellStyle name="20% - Ênfase4 10 6 2 2" xfId="16664" xr:uid="{00000000-0005-0000-0000-0000FC140000}"/>
    <cellStyle name="20% - Ênfase4 10 6 2 2 2" xfId="28138" xr:uid="{00000000-0005-0000-0000-0000FD140000}"/>
    <cellStyle name="20% - Ênfase4 10 6 2 3" xfId="32998" xr:uid="{00000000-0005-0000-0000-0000FE140000}"/>
    <cellStyle name="20% - Ênfase4 10 6 2 4" xfId="21525" xr:uid="{00000000-0005-0000-0000-0000FF140000}"/>
    <cellStyle name="20% - Ênfase4 10 6 2 5" xfId="12241" xr:uid="{00000000-0005-0000-0000-000000150000}"/>
    <cellStyle name="20% - Ênfase4 10 6 2 6" xfId="44109" xr:uid="{00000000-0005-0000-0000-000001150000}"/>
    <cellStyle name="20% - Ênfase4 10 6 3" xfId="14424" xr:uid="{00000000-0005-0000-0000-000002150000}"/>
    <cellStyle name="20% - Ênfase4 10 6 3 2" xfId="35083" xr:uid="{00000000-0005-0000-0000-000003150000}"/>
    <cellStyle name="20% - Ênfase4 10 6 3 3" xfId="23610" xr:uid="{00000000-0005-0000-0000-000004150000}"/>
    <cellStyle name="20% - Ênfase4 10 6 3 4" xfId="42388" xr:uid="{00000000-0005-0000-0000-000005150000}"/>
    <cellStyle name="20% - Ênfase4 10 6 4" xfId="25899" xr:uid="{00000000-0005-0000-0000-000006150000}"/>
    <cellStyle name="20% - Ênfase4 10 6 5" xfId="30759" xr:uid="{00000000-0005-0000-0000-000007150000}"/>
    <cellStyle name="20% - Ênfase4 10 6 6" xfId="38155" xr:uid="{00000000-0005-0000-0000-000008150000}"/>
    <cellStyle name="20% - Ênfase4 10 6 7" xfId="19286" xr:uid="{00000000-0005-0000-0000-000009150000}"/>
    <cellStyle name="20% - Ênfase4 10 6 8" xfId="10520" xr:uid="{00000000-0005-0000-0000-00000A150000}"/>
    <cellStyle name="20% - Ênfase4 10 6 9" xfId="40513" xr:uid="{00000000-0005-0000-0000-00000B150000}"/>
    <cellStyle name="20% - Ênfase4 10 7" xfId="4938" xr:uid="{00000000-0005-0000-0000-00000C150000}"/>
    <cellStyle name="20% - Ênfase4 10 7 2" xfId="7586" xr:uid="{00000000-0005-0000-0000-00000D150000}"/>
    <cellStyle name="20% - Ênfase4 10 7 2 2" xfId="15640" xr:uid="{00000000-0005-0000-0000-00000E150000}"/>
    <cellStyle name="20% - Ênfase4 10 7 2 2 2" xfId="27114" xr:uid="{00000000-0005-0000-0000-00000F150000}"/>
    <cellStyle name="20% - Ênfase4 10 7 2 3" xfId="34059" xr:uid="{00000000-0005-0000-0000-000010150000}"/>
    <cellStyle name="20% - Ênfase4 10 7 2 4" xfId="22586" xr:uid="{00000000-0005-0000-0000-000011150000}"/>
    <cellStyle name="20% - Ênfase4 10 7 2 5" xfId="11476" xr:uid="{00000000-0005-0000-0000-000012150000}"/>
    <cellStyle name="20% - Ênfase4 10 7 2 6" xfId="43344" xr:uid="{00000000-0005-0000-0000-000013150000}"/>
    <cellStyle name="20% - Ênfase4 10 7 3" xfId="13399" xr:uid="{00000000-0005-0000-0000-000014150000}"/>
    <cellStyle name="20% - Ênfase4 10 7 3 2" xfId="24875" xr:uid="{00000000-0005-0000-0000-000015150000}"/>
    <cellStyle name="20% - Ênfase4 10 7 3 3" xfId="41623" xr:uid="{00000000-0005-0000-0000-000016150000}"/>
    <cellStyle name="20% - Ênfase4 10 7 4" xfId="31974" xr:uid="{00000000-0005-0000-0000-000017150000}"/>
    <cellStyle name="20% - Ênfase4 10 7 5" xfId="37131" xr:uid="{00000000-0005-0000-0000-000018150000}"/>
    <cellStyle name="20% - Ênfase4 10 7 6" xfId="20501" xr:uid="{00000000-0005-0000-0000-000019150000}"/>
    <cellStyle name="20% - Ênfase4 10 7 7" xfId="9755" xr:uid="{00000000-0005-0000-0000-00001A150000}"/>
    <cellStyle name="20% - Ênfase4 10 7 8" xfId="39748" xr:uid="{00000000-0005-0000-0000-00001B150000}"/>
    <cellStyle name="20% - Ênfase4 10 8" xfId="6464" xr:uid="{00000000-0005-0000-0000-00001C150000}"/>
    <cellStyle name="20% - Ênfase4 10 8 2" xfId="8892" xr:uid="{00000000-0005-0000-0000-00001D150000}"/>
    <cellStyle name="20% - Ênfase4 10 8 2 2" xfId="26195" xr:uid="{00000000-0005-0000-0000-00001E150000}"/>
    <cellStyle name="20% - Ênfase4 10 8 2 3" xfId="14721" xr:uid="{00000000-0005-0000-0000-00001F150000}"/>
    <cellStyle name="20% - Ênfase4 10 8 3" xfId="31055" xr:uid="{00000000-0005-0000-0000-000020150000}"/>
    <cellStyle name="20% - Ênfase4 10 8 4" xfId="38438" xr:uid="{00000000-0005-0000-0000-000021150000}"/>
    <cellStyle name="20% - Ênfase4 10 8 5" xfId="19582" xr:uid="{00000000-0005-0000-0000-000022150000}"/>
    <cellStyle name="20% - Ênfase4 10 8 6" xfId="10711" xr:uid="{00000000-0005-0000-0000-000023150000}"/>
    <cellStyle name="20% - Ênfase4 10 8 7" xfId="42579" xr:uid="{00000000-0005-0000-0000-000024150000}"/>
    <cellStyle name="20% - Ênfase4 10 9" xfId="6562" xr:uid="{00000000-0005-0000-0000-000025150000}"/>
    <cellStyle name="20% - Ênfase4 10 9 2" xfId="33294" xr:uid="{00000000-0005-0000-0000-000026150000}"/>
    <cellStyle name="20% - Ênfase4 10 9 3" xfId="38520" xr:uid="{00000000-0005-0000-0000-000027150000}"/>
    <cellStyle name="20% - Ênfase4 10 9 4" xfId="21821" xr:uid="{00000000-0005-0000-0000-000028150000}"/>
    <cellStyle name="20% - Ênfase4 10 9 5" xfId="12448" xr:uid="{00000000-0005-0000-0000-000029150000}"/>
    <cellStyle name="20% - Ênfase4 10 9 6" xfId="40704" xr:uid="{00000000-0005-0000-0000-00002A150000}"/>
    <cellStyle name="20% - Ênfase4 11" xfId="133" xr:uid="{00000000-0005-0000-0000-00002B150000}"/>
    <cellStyle name="20% - Ênfase4 11 10" xfId="23922" xr:uid="{00000000-0005-0000-0000-00002C150000}"/>
    <cellStyle name="20% - Ênfase4 11 11" xfId="29995" xr:uid="{00000000-0005-0000-0000-00002D150000}"/>
    <cellStyle name="20% - Ênfase4 11 12" xfId="36367" xr:uid="{00000000-0005-0000-0000-00002E150000}"/>
    <cellStyle name="20% - Ênfase4 11 13" xfId="18522" xr:uid="{00000000-0005-0000-0000-00002F150000}"/>
    <cellStyle name="20% - Ênfase4 11 14" xfId="8991" xr:uid="{00000000-0005-0000-0000-000030150000}"/>
    <cellStyle name="20% - Ênfase4 11 15" xfId="38984" xr:uid="{00000000-0005-0000-0000-000031150000}"/>
    <cellStyle name="20% - Ênfase4 11 2" xfId="134" xr:uid="{00000000-0005-0000-0000-000032150000}"/>
    <cellStyle name="20% - Ênfase4 11 3" xfId="4133" xr:uid="{00000000-0005-0000-0000-000033150000}"/>
    <cellStyle name="20% - Ênfase4 11 3 10" xfId="39328" xr:uid="{00000000-0005-0000-0000-000034150000}"/>
    <cellStyle name="20% - Ênfase4 11 3 2" xfId="5585" xr:uid="{00000000-0005-0000-0000-000035150000}"/>
    <cellStyle name="20% - Ênfase4 11 3 2 2" xfId="8123" xr:uid="{00000000-0005-0000-0000-000036150000}"/>
    <cellStyle name="20% - Ênfase4 11 3 2 2 2" xfId="16177" xr:uid="{00000000-0005-0000-0000-000037150000}"/>
    <cellStyle name="20% - Ênfase4 11 3 2 2 2 2" xfId="27651" xr:uid="{00000000-0005-0000-0000-000038150000}"/>
    <cellStyle name="20% - Ênfase4 11 3 2 2 3" xfId="34596" xr:uid="{00000000-0005-0000-0000-000039150000}"/>
    <cellStyle name="20% - Ênfase4 11 3 2 2 4" xfId="23123" xr:uid="{00000000-0005-0000-0000-00003A150000}"/>
    <cellStyle name="20% - Ênfase4 11 3 2 2 5" xfId="11821" xr:uid="{00000000-0005-0000-0000-00003B150000}"/>
    <cellStyle name="20% - Ênfase4 11 3 2 2 6" xfId="43689" xr:uid="{00000000-0005-0000-0000-00003C150000}"/>
    <cellStyle name="20% - Ênfase4 11 3 2 3" xfId="13937" xr:uid="{00000000-0005-0000-0000-00003D150000}"/>
    <cellStyle name="20% - Ênfase4 11 3 2 3 2" xfId="25412" xr:uid="{00000000-0005-0000-0000-00003E150000}"/>
    <cellStyle name="20% - Ênfase4 11 3 2 3 3" xfId="41968" xr:uid="{00000000-0005-0000-0000-00003F150000}"/>
    <cellStyle name="20% - Ênfase4 11 3 2 4" xfId="32511" xr:uid="{00000000-0005-0000-0000-000040150000}"/>
    <cellStyle name="20% - Ênfase4 11 3 2 5" xfId="37668" xr:uid="{00000000-0005-0000-0000-000041150000}"/>
    <cellStyle name="20% - Ênfase4 11 3 2 6" xfId="21038" xr:uid="{00000000-0005-0000-0000-000042150000}"/>
    <cellStyle name="20% - Ênfase4 11 3 2 7" xfId="10100" xr:uid="{00000000-0005-0000-0000-000043150000}"/>
    <cellStyle name="20% - Ênfase4 11 3 2 8" xfId="40093" xr:uid="{00000000-0005-0000-0000-000044150000}"/>
    <cellStyle name="20% - Ênfase4 11 3 3" xfId="7099" xr:uid="{00000000-0005-0000-0000-000045150000}"/>
    <cellStyle name="20% - Ênfase4 11 3 3 2" xfId="15153" xr:uid="{00000000-0005-0000-0000-000046150000}"/>
    <cellStyle name="20% - Ênfase4 11 3 3 2 2" xfId="26627" xr:uid="{00000000-0005-0000-0000-000047150000}"/>
    <cellStyle name="20% - Ênfase4 11 3 3 3" xfId="31487" xr:uid="{00000000-0005-0000-0000-000048150000}"/>
    <cellStyle name="20% - Ênfase4 11 3 3 4" xfId="20014" xr:uid="{00000000-0005-0000-0000-000049150000}"/>
    <cellStyle name="20% - Ênfase4 11 3 3 5" xfId="11056" xr:uid="{00000000-0005-0000-0000-00004A150000}"/>
    <cellStyle name="20% - Ênfase4 11 3 3 6" xfId="42924" xr:uid="{00000000-0005-0000-0000-00004B150000}"/>
    <cellStyle name="20% - Ênfase4 11 3 4" xfId="12946" xr:uid="{00000000-0005-0000-0000-00004C150000}"/>
    <cellStyle name="20% - Ênfase4 11 3 4 2" xfId="33639" xr:uid="{00000000-0005-0000-0000-00004D150000}"/>
    <cellStyle name="20% - Ênfase4 11 3 4 3" xfId="22166" xr:uid="{00000000-0005-0000-0000-00004E150000}"/>
    <cellStyle name="20% - Ênfase4 11 3 4 4" xfId="41136" xr:uid="{00000000-0005-0000-0000-00004F150000}"/>
    <cellStyle name="20% - Ênfase4 11 3 5" xfId="24423" xr:uid="{00000000-0005-0000-0000-000050150000}"/>
    <cellStyle name="20% - Ênfase4 11 3 6" xfId="30339" xr:uid="{00000000-0005-0000-0000-000051150000}"/>
    <cellStyle name="20% - Ênfase4 11 3 7" xfId="36711" xr:uid="{00000000-0005-0000-0000-000052150000}"/>
    <cellStyle name="20% - Ênfase4 11 3 8" xfId="18866" xr:uid="{00000000-0005-0000-0000-000053150000}"/>
    <cellStyle name="20% - Ênfase4 11 3 9" xfId="9335" xr:uid="{00000000-0005-0000-0000-000054150000}"/>
    <cellStyle name="20% - Ênfase4 11 4" xfId="3856" xr:uid="{00000000-0005-0000-0000-000055150000}"/>
    <cellStyle name="20% - Ênfase4 11 4 10" xfId="39177" xr:uid="{00000000-0005-0000-0000-000056150000}"/>
    <cellStyle name="20% - Ênfase4 11 4 2" xfId="5347" xr:uid="{00000000-0005-0000-0000-000057150000}"/>
    <cellStyle name="20% - Ênfase4 11 4 2 2" xfId="7885" xr:uid="{00000000-0005-0000-0000-000058150000}"/>
    <cellStyle name="20% - Ênfase4 11 4 2 2 2" xfId="15939" xr:uid="{00000000-0005-0000-0000-000059150000}"/>
    <cellStyle name="20% - Ênfase4 11 4 2 2 2 2" xfId="27413" xr:uid="{00000000-0005-0000-0000-00005A150000}"/>
    <cellStyle name="20% - Ênfase4 11 4 2 2 3" xfId="34358" xr:uid="{00000000-0005-0000-0000-00005B150000}"/>
    <cellStyle name="20% - Ênfase4 11 4 2 2 4" xfId="22885" xr:uid="{00000000-0005-0000-0000-00005C150000}"/>
    <cellStyle name="20% - Ênfase4 11 4 2 2 5" xfId="11670" xr:uid="{00000000-0005-0000-0000-00005D150000}"/>
    <cellStyle name="20% - Ênfase4 11 4 2 2 6" xfId="43538" xr:uid="{00000000-0005-0000-0000-00005E150000}"/>
    <cellStyle name="20% - Ênfase4 11 4 2 3" xfId="13699" xr:uid="{00000000-0005-0000-0000-00005F150000}"/>
    <cellStyle name="20% - Ênfase4 11 4 2 3 2" xfId="25174" xr:uid="{00000000-0005-0000-0000-000060150000}"/>
    <cellStyle name="20% - Ênfase4 11 4 2 3 3" xfId="41817" xr:uid="{00000000-0005-0000-0000-000061150000}"/>
    <cellStyle name="20% - Ênfase4 11 4 2 4" xfId="32273" xr:uid="{00000000-0005-0000-0000-000062150000}"/>
    <cellStyle name="20% - Ênfase4 11 4 2 5" xfId="37430" xr:uid="{00000000-0005-0000-0000-000063150000}"/>
    <cellStyle name="20% - Ênfase4 11 4 2 6" xfId="20800" xr:uid="{00000000-0005-0000-0000-000064150000}"/>
    <cellStyle name="20% - Ênfase4 11 4 2 7" xfId="9949" xr:uid="{00000000-0005-0000-0000-000065150000}"/>
    <cellStyle name="20% - Ênfase4 11 4 2 8" xfId="39942" xr:uid="{00000000-0005-0000-0000-000066150000}"/>
    <cellStyle name="20% - Ênfase4 11 4 3" xfId="6861" xr:uid="{00000000-0005-0000-0000-000067150000}"/>
    <cellStyle name="20% - Ênfase4 11 4 3 2" xfId="14915" xr:uid="{00000000-0005-0000-0000-000068150000}"/>
    <cellStyle name="20% - Ênfase4 11 4 3 2 2" xfId="26389" xr:uid="{00000000-0005-0000-0000-000069150000}"/>
    <cellStyle name="20% - Ênfase4 11 4 3 3" xfId="31249" xr:uid="{00000000-0005-0000-0000-00006A150000}"/>
    <cellStyle name="20% - Ênfase4 11 4 3 4" xfId="19776" xr:uid="{00000000-0005-0000-0000-00006B150000}"/>
    <cellStyle name="20% - Ênfase4 11 4 3 5" xfId="10905" xr:uid="{00000000-0005-0000-0000-00006C150000}"/>
    <cellStyle name="20% - Ênfase4 11 4 3 6" xfId="42773" xr:uid="{00000000-0005-0000-0000-00006D150000}"/>
    <cellStyle name="20% - Ênfase4 11 4 4" xfId="12788" xr:uid="{00000000-0005-0000-0000-00006E150000}"/>
    <cellStyle name="20% - Ênfase4 11 4 4 2" xfId="33488" xr:uid="{00000000-0005-0000-0000-00006F150000}"/>
    <cellStyle name="20% - Ênfase4 11 4 4 3" xfId="22015" xr:uid="{00000000-0005-0000-0000-000070150000}"/>
    <cellStyle name="20% - Ênfase4 11 4 4 4" xfId="40898" xr:uid="{00000000-0005-0000-0000-000071150000}"/>
    <cellStyle name="20% - Ênfase4 11 4 5" xfId="24264" xr:uid="{00000000-0005-0000-0000-000072150000}"/>
    <cellStyle name="20% - Ênfase4 11 4 6" xfId="30188" xr:uid="{00000000-0005-0000-0000-000073150000}"/>
    <cellStyle name="20% - Ênfase4 11 4 7" xfId="36560" xr:uid="{00000000-0005-0000-0000-000074150000}"/>
    <cellStyle name="20% - Ênfase4 11 4 8" xfId="18715" xr:uid="{00000000-0005-0000-0000-000075150000}"/>
    <cellStyle name="20% - Ênfase4 11 4 9" xfId="9184" xr:uid="{00000000-0005-0000-0000-000076150000}"/>
    <cellStyle name="20% - Ênfase4 11 5" xfId="4824" xr:uid="{00000000-0005-0000-0000-000077150000}"/>
    <cellStyle name="20% - Ênfase4 11 5 10" xfId="39634" xr:uid="{00000000-0005-0000-0000-000078150000}"/>
    <cellStyle name="20% - Ênfase4 11 5 2" xfId="5958" xr:uid="{00000000-0005-0000-0000-000079150000}"/>
    <cellStyle name="20% - Ênfase4 11 5 2 2" xfId="8496" xr:uid="{00000000-0005-0000-0000-00007A150000}"/>
    <cellStyle name="20% - Ênfase4 11 5 2 2 2" xfId="16550" xr:uid="{00000000-0005-0000-0000-00007B150000}"/>
    <cellStyle name="20% - Ênfase4 11 5 2 2 2 2" xfId="28024" xr:uid="{00000000-0005-0000-0000-00007C150000}"/>
    <cellStyle name="20% - Ênfase4 11 5 2 2 3" xfId="34969" xr:uid="{00000000-0005-0000-0000-00007D150000}"/>
    <cellStyle name="20% - Ênfase4 11 5 2 2 4" xfId="23496" xr:uid="{00000000-0005-0000-0000-00007E150000}"/>
    <cellStyle name="20% - Ênfase4 11 5 2 2 5" xfId="12127" xr:uid="{00000000-0005-0000-0000-00007F150000}"/>
    <cellStyle name="20% - Ênfase4 11 5 2 2 6" xfId="43995" xr:uid="{00000000-0005-0000-0000-000080150000}"/>
    <cellStyle name="20% - Ênfase4 11 5 2 3" xfId="14310" xr:uid="{00000000-0005-0000-0000-000081150000}"/>
    <cellStyle name="20% - Ênfase4 11 5 2 3 2" xfId="25785" xr:uid="{00000000-0005-0000-0000-000082150000}"/>
    <cellStyle name="20% - Ênfase4 11 5 2 3 3" xfId="42274" xr:uid="{00000000-0005-0000-0000-000083150000}"/>
    <cellStyle name="20% - Ênfase4 11 5 2 4" xfId="32884" xr:uid="{00000000-0005-0000-0000-000084150000}"/>
    <cellStyle name="20% - Ênfase4 11 5 2 5" xfId="38041" xr:uid="{00000000-0005-0000-0000-000085150000}"/>
    <cellStyle name="20% - Ênfase4 11 5 2 6" xfId="21411" xr:uid="{00000000-0005-0000-0000-000086150000}"/>
    <cellStyle name="20% - Ênfase4 11 5 2 7" xfId="10406" xr:uid="{00000000-0005-0000-0000-000087150000}"/>
    <cellStyle name="20% - Ênfase4 11 5 2 8" xfId="40399" xr:uid="{00000000-0005-0000-0000-000088150000}"/>
    <cellStyle name="20% - Ênfase4 11 5 3" xfId="7472" xr:uid="{00000000-0005-0000-0000-000089150000}"/>
    <cellStyle name="20% - Ênfase4 11 5 3 2" xfId="15526" xr:uid="{00000000-0005-0000-0000-00008A150000}"/>
    <cellStyle name="20% - Ênfase4 11 5 3 2 2" xfId="27000" xr:uid="{00000000-0005-0000-0000-00008B150000}"/>
    <cellStyle name="20% - Ênfase4 11 5 3 3" xfId="31860" xr:uid="{00000000-0005-0000-0000-00008C150000}"/>
    <cellStyle name="20% - Ênfase4 11 5 3 4" xfId="20387" xr:uid="{00000000-0005-0000-0000-00008D150000}"/>
    <cellStyle name="20% - Ênfase4 11 5 3 5" xfId="11362" xr:uid="{00000000-0005-0000-0000-00008E150000}"/>
    <cellStyle name="20% - Ênfase4 11 5 3 6" xfId="43230" xr:uid="{00000000-0005-0000-0000-00008F150000}"/>
    <cellStyle name="20% - Ênfase4 11 5 4" xfId="13285" xr:uid="{00000000-0005-0000-0000-000090150000}"/>
    <cellStyle name="20% - Ênfase4 11 5 4 2" xfId="33945" xr:uid="{00000000-0005-0000-0000-000091150000}"/>
    <cellStyle name="20% - Ênfase4 11 5 4 3" xfId="22472" xr:uid="{00000000-0005-0000-0000-000092150000}"/>
    <cellStyle name="20% - Ênfase4 11 5 4 4" xfId="41509" xr:uid="{00000000-0005-0000-0000-000093150000}"/>
    <cellStyle name="20% - Ênfase4 11 5 5" xfId="24761" xr:uid="{00000000-0005-0000-0000-000094150000}"/>
    <cellStyle name="20% - Ênfase4 11 5 6" xfId="30645" xr:uid="{00000000-0005-0000-0000-000095150000}"/>
    <cellStyle name="20% - Ênfase4 11 5 7" xfId="37017" xr:uid="{00000000-0005-0000-0000-000096150000}"/>
    <cellStyle name="20% - Ênfase4 11 5 8" xfId="19172" xr:uid="{00000000-0005-0000-0000-000097150000}"/>
    <cellStyle name="20% - Ênfase4 11 5 9" xfId="9641" xr:uid="{00000000-0005-0000-0000-000098150000}"/>
    <cellStyle name="20% - Ênfase4 11 6" xfId="6073" xr:uid="{00000000-0005-0000-0000-000099150000}"/>
    <cellStyle name="20% - Ênfase4 11 6 2" xfId="8611" xr:uid="{00000000-0005-0000-0000-00009A150000}"/>
    <cellStyle name="20% - Ênfase4 11 6 2 2" xfId="16665" xr:uid="{00000000-0005-0000-0000-00009B150000}"/>
    <cellStyle name="20% - Ênfase4 11 6 2 2 2" xfId="28139" xr:uid="{00000000-0005-0000-0000-00009C150000}"/>
    <cellStyle name="20% - Ênfase4 11 6 2 3" xfId="32999" xr:uid="{00000000-0005-0000-0000-00009D150000}"/>
    <cellStyle name="20% - Ênfase4 11 6 2 4" xfId="21526" xr:uid="{00000000-0005-0000-0000-00009E150000}"/>
    <cellStyle name="20% - Ênfase4 11 6 2 5" xfId="12242" xr:uid="{00000000-0005-0000-0000-00009F150000}"/>
    <cellStyle name="20% - Ênfase4 11 6 2 6" xfId="44110" xr:uid="{00000000-0005-0000-0000-0000A0150000}"/>
    <cellStyle name="20% - Ênfase4 11 6 3" xfId="14425" xr:uid="{00000000-0005-0000-0000-0000A1150000}"/>
    <cellStyle name="20% - Ênfase4 11 6 3 2" xfId="35084" xr:uid="{00000000-0005-0000-0000-0000A2150000}"/>
    <cellStyle name="20% - Ênfase4 11 6 3 3" xfId="23611" xr:uid="{00000000-0005-0000-0000-0000A3150000}"/>
    <cellStyle name="20% - Ênfase4 11 6 3 4" xfId="42389" xr:uid="{00000000-0005-0000-0000-0000A4150000}"/>
    <cellStyle name="20% - Ênfase4 11 6 4" xfId="25900" xr:uid="{00000000-0005-0000-0000-0000A5150000}"/>
    <cellStyle name="20% - Ênfase4 11 6 5" xfId="30760" xr:uid="{00000000-0005-0000-0000-0000A6150000}"/>
    <cellStyle name="20% - Ênfase4 11 6 6" xfId="38156" xr:uid="{00000000-0005-0000-0000-0000A7150000}"/>
    <cellStyle name="20% - Ênfase4 11 6 7" xfId="19287" xr:uid="{00000000-0005-0000-0000-0000A8150000}"/>
    <cellStyle name="20% - Ênfase4 11 6 8" xfId="10521" xr:uid="{00000000-0005-0000-0000-0000A9150000}"/>
    <cellStyle name="20% - Ênfase4 11 6 9" xfId="40514" xr:uid="{00000000-0005-0000-0000-0000AA150000}"/>
    <cellStyle name="20% - Ênfase4 11 7" xfId="4939" xr:uid="{00000000-0005-0000-0000-0000AB150000}"/>
    <cellStyle name="20% - Ênfase4 11 7 2" xfId="7587" xr:uid="{00000000-0005-0000-0000-0000AC150000}"/>
    <cellStyle name="20% - Ênfase4 11 7 2 2" xfId="15641" xr:uid="{00000000-0005-0000-0000-0000AD150000}"/>
    <cellStyle name="20% - Ênfase4 11 7 2 2 2" xfId="27115" xr:uid="{00000000-0005-0000-0000-0000AE150000}"/>
    <cellStyle name="20% - Ênfase4 11 7 2 3" xfId="34060" xr:uid="{00000000-0005-0000-0000-0000AF150000}"/>
    <cellStyle name="20% - Ênfase4 11 7 2 4" xfId="22587" xr:uid="{00000000-0005-0000-0000-0000B0150000}"/>
    <cellStyle name="20% - Ênfase4 11 7 2 5" xfId="11477" xr:uid="{00000000-0005-0000-0000-0000B1150000}"/>
    <cellStyle name="20% - Ênfase4 11 7 2 6" xfId="43345" xr:uid="{00000000-0005-0000-0000-0000B2150000}"/>
    <cellStyle name="20% - Ênfase4 11 7 3" xfId="13400" xr:uid="{00000000-0005-0000-0000-0000B3150000}"/>
    <cellStyle name="20% - Ênfase4 11 7 3 2" xfId="24876" xr:uid="{00000000-0005-0000-0000-0000B4150000}"/>
    <cellStyle name="20% - Ênfase4 11 7 3 3" xfId="41624" xr:uid="{00000000-0005-0000-0000-0000B5150000}"/>
    <cellStyle name="20% - Ênfase4 11 7 4" xfId="31975" xr:uid="{00000000-0005-0000-0000-0000B6150000}"/>
    <cellStyle name="20% - Ênfase4 11 7 5" xfId="37132" xr:uid="{00000000-0005-0000-0000-0000B7150000}"/>
    <cellStyle name="20% - Ênfase4 11 7 6" xfId="20502" xr:uid="{00000000-0005-0000-0000-0000B8150000}"/>
    <cellStyle name="20% - Ênfase4 11 7 7" xfId="9756" xr:uid="{00000000-0005-0000-0000-0000B9150000}"/>
    <cellStyle name="20% - Ênfase4 11 7 8" xfId="39749" xr:uid="{00000000-0005-0000-0000-0000BA150000}"/>
    <cellStyle name="20% - Ênfase4 11 8" xfId="6465" xr:uid="{00000000-0005-0000-0000-0000BB150000}"/>
    <cellStyle name="20% - Ênfase4 11 8 2" xfId="8893" xr:uid="{00000000-0005-0000-0000-0000BC150000}"/>
    <cellStyle name="20% - Ênfase4 11 8 2 2" xfId="26196" xr:uid="{00000000-0005-0000-0000-0000BD150000}"/>
    <cellStyle name="20% - Ênfase4 11 8 2 3" xfId="14722" xr:uid="{00000000-0005-0000-0000-0000BE150000}"/>
    <cellStyle name="20% - Ênfase4 11 8 3" xfId="31056" xr:uid="{00000000-0005-0000-0000-0000BF150000}"/>
    <cellStyle name="20% - Ênfase4 11 8 4" xfId="38439" xr:uid="{00000000-0005-0000-0000-0000C0150000}"/>
    <cellStyle name="20% - Ênfase4 11 8 5" xfId="19583" xr:uid="{00000000-0005-0000-0000-0000C1150000}"/>
    <cellStyle name="20% - Ênfase4 11 8 6" xfId="10712" xr:uid="{00000000-0005-0000-0000-0000C2150000}"/>
    <cellStyle name="20% - Ênfase4 11 8 7" xfId="42580" xr:uid="{00000000-0005-0000-0000-0000C3150000}"/>
    <cellStyle name="20% - Ênfase4 11 9" xfId="6563" xr:uid="{00000000-0005-0000-0000-0000C4150000}"/>
    <cellStyle name="20% - Ênfase4 11 9 2" xfId="33295" xr:uid="{00000000-0005-0000-0000-0000C5150000}"/>
    <cellStyle name="20% - Ênfase4 11 9 3" xfId="38521" xr:uid="{00000000-0005-0000-0000-0000C6150000}"/>
    <cellStyle name="20% - Ênfase4 11 9 4" xfId="21822" xr:uid="{00000000-0005-0000-0000-0000C7150000}"/>
    <cellStyle name="20% - Ênfase4 11 9 5" xfId="12449" xr:uid="{00000000-0005-0000-0000-0000C8150000}"/>
    <cellStyle name="20% - Ênfase4 11 9 6" xfId="40705" xr:uid="{00000000-0005-0000-0000-0000C9150000}"/>
    <cellStyle name="20% - Ênfase4 12" xfId="135" xr:uid="{00000000-0005-0000-0000-0000CA150000}"/>
    <cellStyle name="20% - Ênfase4 12 10" xfId="23924" xr:uid="{00000000-0005-0000-0000-0000CB150000}"/>
    <cellStyle name="20% - Ênfase4 12 11" xfId="29996" xr:uid="{00000000-0005-0000-0000-0000CC150000}"/>
    <cellStyle name="20% - Ênfase4 12 12" xfId="36368" xr:uid="{00000000-0005-0000-0000-0000CD150000}"/>
    <cellStyle name="20% - Ênfase4 12 13" xfId="18523" xr:uid="{00000000-0005-0000-0000-0000CE150000}"/>
    <cellStyle name="20% - Ênfase4 12 14" xfId="8992" xr:uid="{00000000-0005-0000-0000-0000CF150000}"/>
    <cellStyle name="20% - Ênfase4 12 15" xfId="38985" xr:uid="{00000000-0005-0000-0000-0000D0150000}"/>
    <cellStyle name="20% - Ênfase4 12 2" xfId="136" xr:uid="{00000000-0005-0000-0000-0000D1150000}"/>
    <cellStyle name="20% - Ênfase4 12 3" xfId="4134" xr:uid="{00000000-0005-0000-0000-0000D2150000}"/>
    <cellStyle name="20% - Ênfase4 12 3 10" xfId="39329" xr:uid="{00000000-0005-0000-0000-0000D3150000}"/>
    <cellStyle name="20% - Ênfase4 12 3 2" xfId="5586" xr:uid="{00000000-0005-0000-0000-0000D4150000}"/>
    <cellStyle name="20% - Ênfase4 12 3 2 2" xfId="8124" xr:uid="{00000000-0005-0000-0000-0000D5150000}"/>
    <cellStyle name="20% - Ênfase4 12 3 2 2 2" xfId="16178" xr:uid="{00000000-0005-0000-0000-0000D6150000}"/>
    <cellStyle name="20% - Ênfase4 12 3 2 2 2 2" xfId="27652" xr:uid="{00000000-0005-0000-0000-0000D7150000}"/>
    <cellStyle name="20% - Ênfase4 12 3 2 2 3" xfId="34597" xr:uid="{00000000-0005-0000-0000-0000D8150000}"/>
    <cellStyle name="20% - Ênfase4 12 3 2 2 4" xfId="23124" xr:uid="{00000000-0005-0000-0000-0000D9150000}"/>
    <cellStyle name="20% - Ênfase4 12 3 2 2 5" xfId="11822" xr:uid="{00000000-0005-0000-0000-0000DA150000}"/>
    <cellStyle name="20% - Ênfase4 12 3 2 2 6" xfId="43690" xr:uid="{00000000-0005-0000-0000-0000DB150000}"/>
    <cellStyle name="20% - Ênfase4 12 3 2 3" xfId="13938" xr:uid="{00000000-0005-0000-0000-0000DC150000}"/>
    <cellStyle name="20% - Ênfase4 12 3 2 3 2" xfId="25413" xr:uid="{00000000-0005-0000-0000-0000DD150000}"/>
    <cellStyle name="20% - Ênfase4 12 3 2 3 3" xfId="41969" xr:uid="{00000000-0005-0000-0000-0000DE150000}"/>
    <cellStyle name="20% - Ênfase4 12 3 2 4" xfId="32512" xr:uid="{00000000-0005-0000-0000-0000DF150000}"/>
    <cellStyle name="20% - Ênfase4 12 3 2 5" xfId="37669" xr:uid="{00000000-0005-0000-0000-0000E0150000}"/>
    <cellStyle name="20% - Ênfase4 12 3 2 6" xfId="21039" xr:uid="{00000000-0005-0000-0000-0000E1150000}"/>
    <cellStyle name="20% - Ênfase4 12 3 2 7" xfId="10101" xr:uid="{00000000-0005-0000-0000-0000E2150000}"/>
    <cellStyle name="20% - Ênfase4 12 3 2 8" xfId="40094" xr:uid="{00000000-0005-0000-0000-0000E3150000}"/>
    <cellStyle name="20% - Ênfase4 12 3 3" xfId="7100" xr:uid="{00000000-0005-0000-0000-0000E4150000}"/>
    <cellStyle name="20% - Ênfase4 12 3 3 2" xfId="15154" xr:uid="{00000000-0005-0000-0000-0000E5150000}"/>
    <cellStyle name="20% - Ênfase4 12 3 3 2 2" xfId="26628" xr:uid="{00000000-0005-0000-0000-0000E6150000}"/>
    <cellStyle name="20% - Ênfase4 12 3 3 3" xfId="31488" xr:uid="{00000000-0005-0000-0000-0000E7150000}"/>
    <cellStyle name="20% - Ênfase4 12 3 3 4" xfId="20015" xr:uid="{00000000-0005-0000-0000-0000E8150000}"/>
    <cellStyle name="20% - Ênfase4 12 3 3 5" xfId="11057" xr:uid="{00000000-0005-0000-0000-0000E9150000}"/>
    <cellStyle name="20% - Ênfase4 12 3 3 6" xfId="42925" xr:uid="{00000000-0005-0000-0000-0000EA150000}"/>
    <cellStyle name="20% - Ênfase4 12 3 4" xfId="12947" xr:uid="{00000000-0005-0000-0000-0000EB150000}"/>
    <cellStyle name="20% - Ênfase4 12 3 4 2" xfId="33640" xr:uid="{00000000-0005-0000-0000-0000EC150000}"/>
    <cellStyle name="20% - Ênfase4 12 3 4 3" xfId="22167" xr:uid="{00000000-0005-0000-0000-0000ED150000}"/>
    <cellStyle name="20% - Ênfase4 12 3 4 4" xfId="41137" xr:uid="{00000000-0005-0000-0000-0000EE150000}"/>
    <cellStyle name="20% - Ênfase4 12 3 5" xfId="24424" xr:uid="{00000000-0005-0000-0000-0000EF150000}"/>
    <cellStyle name="20% - Ênfase4 12 3 6" xfId="30340" xr:uid="{00000000-0005-0000-0000-0000F0150000}"/>
    <cellStyle name="20% - Ênfase4 12 3 7" xfId="36712" xr:uid="{00000000-0005-0000-0000-0000F1150000}"/>
    <cellStyle name="20% - Ênfase4 12 3 8" xfId="18867" xr:uid="{00000000-0005-0000-0000-0000F2150000}"/>
    <cellStyle name="20% - Ênfase4 12 3 9" xfId="9336" xr:uid="{00000000-0005-0000-0000-0000F3150000}"/>
    <cellStyle name="20% - Ênfase4 12 4" xfId="3857" xr:uid="{00000000-0005-0000-0000-0000F4150000}"/>
    <cellStyle name="20% - Ênfase4 12 4 10" xfId="39178" xr:uid="{00000000-0005-0000-0000-0000F5150000}"/>
    <cellStyle name="20% - Ênfase4 12 4 2" xfId="5348" xr:uid="{00000000-0005-0000-0000-0000F6150000}"/>
    <cellStyle name="20% - Ênfase4 12 4 2 2" xfId="7886" xr:uid="{00000000-0005-0000-0000-0000F7150000}"/>
    <cellStyle name="20% - Ênfase4 12 4 2 2 2" xfId="15940" xr:uid="{00000000-0005-0000-0000-0000F8150000}"/>
    <cellStyle name="20% - Ênfase4 12 4 2 2 2 2" xfId="27414" xr:uid="{00000000-0005-0000-0000-0000F9150000}"/>
    <cellStyle name="20% - Ênfase4 12 4 2 2 3" xfId="34359" xr:uid="{00000000-0005-0000-0000-0000FA150000}"/>
    <cellStyle name="20% - Ênfase4 12 4 2 2 4" xfId="22886" xr:uid="{00000000-0005-0000-0000-0000FB150000}"/>
    <cellStyle name="20% - Ênfase4 12 4 2 2 5" xfId="11671" xr:uid="{00000000-0005-0000-0000-0000FC150000}"/>
    <cellStyle name="20% - Ênfase4 12 4 2 2 6" xfId="43539" xr:uid="{00000000-0005-0000-0000-0000FD150000}"/>
    <cellStyle name="20% - Ênfase4 12 4 2 3" xfId="13700" xr:uid="{00000000-0005-0000-0000-0000FE150000}"/>
    <cellStyle name="20% - Ênfase4 12 4 2 3 2" xfId="25175" xr:uid="{00000000-0005-0000-0000-0000FF150000}"/>
    <cellStyle name="20% - Ênfase4 12 4 2 3 3" xfId="41818" xr:uid="{00000000-0005-0000-0000-000000160000}"/>
    <cellStyle name="20% - Ênfase4 12 4 2 4" xfId="32274" xr:uid="{00000000-0005-0000-0000-000001160000}"/>
    <cellStyle name="20% - Ênfase4 12 4 2 5" xfId="37431" xr:uid="{00000000-0005-0000-0000-000002160000}"/>
    <cellStyle name="20% - Ênfase4 12 4 2 6" xfId="20801" xr:uid="{00000000-0005-0000-0000-000003160000}"/>
    <cellStyle name="20% - Ênfase4 12 4 2 7" xfId="9950" xr:uid="{00000000-0005-0000-0000-000004160000}"/>
    <cellStyle name="20% - Ênfase4 12 4 2 8" xfId="39943" xr:uid="{00000000-0005-0000-0000-000005160000}"/>
    <cellStyle name="20% - Ênfase4 12 4 3" xfId="6862" xr:uid="{00000000-0005-0000-0000-000006160000}"/>
    <cellStyle name="20% - Ênfase4 12 4 3 2" xfId="14916" xr:uid="{00000000-0005-0000-0000-000007160000}"/>
    <cellStyle name="20% - Ênfase4 12 4 3 2 2" xfId="26390" xr:uid="{00000000-0005-0000-0000-000008160000}"/>
    <cellStyle name="20% - Ênfase4 12 4 3 3" xfId="31250" xr:uid="{00000000-0005-0000-0000-000009160000}"/>
    <cellStyle name="20% - Ênfase4 12 4 3 4" xfId="19777" xr:uid="{00000000-0005-0000-0000-00000A160000}"/>
    <cellStyle name="20% - Ênfase4 12 4 3 5" xfId="10906" xr:uid="{00000000-0005-0000-0000-00000B160000}"/>
    <cellStyle name="20% - Ênfase4 12 4 3 6" xfId="42774" xr:uid="{00000000-0005-0000-0000-00000C160000}"/>
    <cellStyle name="20% - Ênfase4 12 4 4" xfId="12789" xr:uid="{00000000-0005-0000-0000-00000D160000}"/>
    <cellStyle name="20% - Ênfase4 12 4 4 2" xfId="33489" xr:uid="{00000000-0005-0000-0000-00000E160000}"/>
    <cellStyle name="20% - Ênfase4 12 4 4 3" xfId="22016" xr:uid="{00000000-0005-0000-0000-00000F160000}"/>
    <cellStyle name="20% - Ênfase4 12 4 4 4" xfId="40899" xr:uid="{00000000-0005-0000-0000-000010160000}"/>
    <cellStyle name="20% - Ênfase4 12 4 5" xfId="24265" xr:uid="{00000000-0005-0000-0000-000011160000}"/>
    <cellStyle name="20% - Ênfase4 12 4 6" xfId="30189" xr:uid="{00000000-0005-0000-0000-000012160000}"/>
    <cellStyle name="20% - Ênfase4 12 4 7" xfId="36561" xr:uid="{00000000-0005-0000-0000-000013160000}"/>
    <cellStyle name="20% - Ênfase4 12 4 8" xfId="18716" xr:uid="{00000000-0005-0000-0000-000014160000}"/>
    <cellStyle name="20% - Ênfase4 12 4 9" xfId="9185" xr:uid="{00000000-0005-0000-0000-000015160000}"/>
    <cellStyle name="20% - Ênfase4 12 5" xfId="4825" xr:uid="{00000000-0005-0000-0000-000016160000}"/>
    <cellStyle name="20% - Ênfase4 12 5 10" xfId="39635" xr:uid="{00000000-0005-0000-0000-000017160000}"/>
    <cellStyle name="20% - Ênfase4 12 5 2" xfId="5959" xr:uid="{00000000-0005-0000-0000-000018160000}"/>
    <cellStyle name="20% - Ênfase4 12 5 2 2" xfId="8497" xr:uid="{00000000-0005-0000-0000-000019160000}"/>
    <cellStyle name="20% - Ênfase4 12 5 2 2 2" xfId="16551" xr:uid="{00000000-0005-0000-0000-00001A160000}"/>
    <cellStyle name="20% - Ênfase4 12 5 2 2 2 2" xfId="28025" xr:uid="{00000000-0005-0000-0000-00001B160000}"/>
    <cellStyle name="20% - Ênfase4 12 5 2 2 3" xfId="34970" xr:uid="{00000000-0005-0000-0000-00001C160000}"/>
    <cellStyle name="20% - Ênfase4 12 5 2 2 4" xfId="23497" xr:uid="{00000000-0005-0000-0000-00001D160000}"/>
    <cellStyle name="20% - Ênfase4 12 5 2 2 5" xfId="12128" xr:uid="{00000000-0005-0000-0000-00001E160000}"/>
    <cellStyle name="20% - Ênfase4 12 5 2 2 6" xfId="43996" xr:uid="{00000000-0005-0000-0000-00001F160000}"/>
    <cellStyle name="20% - Ênfase4 12 5 2 3" xfId="14311" xr:uid="{00000000-0005-0000-0000-000020160000}"/>
    <cellStyle name="20% - Ênfase4 12 5 2 3 2" xfId="25786" xr:uid="{00000000-0005-0000-0000-000021160000}"/>
    <cellStyle name="20% - Ênfase4 12 5 2 3 3" xfId="42275" xr:uid="{00000000-0005-0000-0000-000022160000}"/>
    <cellStyle name="20% - Ênfase4 12 5 2 4" xfId="32885" xr:uid="{00000000-0005-0000-0000-000023160000}"/>
    <cellStyle name="20% - Ênfase4 12 5 2 5" xfId="38042" xr:uid="{00000000-0005-0000-0000-000024160000}"/>
    <cellStyle name="20% - Ênfase4 12 5 2 6" xfId="21412" xr:uid="{00000000-0005-0000-0000-000025160000}"/>
    <cellStyle name="20% - Ênfase4 12 5 2 7" xfId="10407" xr:uid="{00000000-0005-0000-0000-000026160000}"/>
    <cellStyle name="20% - Ênfase4 12 5 2 8" xfId="40400" xr:uid="{00000000-0005-0000-0000-000027160000}"/>
    <cellStyle name="20% - Ênfase4 12 5 3" xfId="7473" xr:uid="{00000000-0005-0000-0000-000028160000}"/>
    <cellStyle name="20% - Ênfase4 12 5 3 2" xfId="15527" xr:uid="{00000000-0005-0000-0000-000029160000}"/>
    <cellStyle name="20% - Ênfase4 12 5 3 2 2" xfId="27001" xr:uid="{00000000-0005-0000-0000-00002A160000}"/>
    <cellStyle name="20% - Ênfase4 12 5 3 3" xfId="31861" xr:uid="{00000000-0005-0000-0000-00002B160000}"/>
    <cellStyle name="20% - Ênfase4 12 5 3 4" xfId="20388" xr:uid="{00000000-0005-0000-0000-00002C160000}"/>
    <cellStyle name="20% - Ênfase4 12 5 3 5" xfId="11363" xr:uid="{00000000-0005-0000-0000-00002D160000}"/>
    <cellStyle name="20% - Ênfase4 12 5 3 6" xfId="43231" xr:uid="{00000000-0005-0000-0000-00002E160000}"/>
    <cellStyle name="20% - Ênfase4 12 5 4" xfId="13286" xr:uid="{00000000-0005-0000-0000-00002F160000}"/>
    <cellStyle name="20% - Ênfase4 12 5 4 2" xfId="33946" xr:uid="{00000000-0005-0000-0000-000030160000}"/>
    <cellStyle name="20% - Ênfase4 12 5 4 3" xfId="22473" xr:uid="{00000000-0005-0000-0000-000031160000}"/>
    <cellStyle name="20% - Ênfase4 12 5 4 4" xfId="41510" xr:uid="{00000000-0005-0000-0000-000032160000}"/>
    <cellStyle name="20% - Ênfase4 12 5 5" xfId="24762" xr:uid="{00000000-0005-0000-0000-000033160000}"/>
    <cellStyle name="20% - Ênfase4 12 5 6" xfId="30646" xr:uid="{00000000-0005-0000-0000-000034160000}"/>
    <cellStyle name="20% - Ênfase4 12 5 7" xfId="37018" xr:uid="{00000000-0005-0000-0000-000035160000}"/>
    <cellStyle name="20% - Ênfase4 12 5 8" xfId="19173" xr:uid="{00000000-0005-0000-0000-000036160000}"/>
    <cellStyle name="20% - Ênfase4 12 5 9" xfId="9642" xr:uid="{00000000-0005-0000-0000-000037160000}"/>
    <cellStyle name="20% - Ênfase4 12 6" xfId="6074" xr:uid="{00000000-0005-0000-0000-000038160000}"/>
    <cellStyle name="20% - Ênfase4 12 6 2" xfId="8612" xr:uid="{00000000-0005-0000-0000-000039160000}"/>
    <cellStyle name="20% - Ênfase4 12 6 2 2" xfId="16666" xr:uid="{00000000-0005-0000-0000-00003A160000}"/>
    <cellStyle name="20% - Ênfase4 12 6 2 2 2" xfId="28140" xr:uid="{00000000-0005-0000-0000-00003B160000}"/>
    <cellStyle name="20% - Ênfase4 12 6 2 3" xfId="33000" xr:uid="{00000000-0005-0000-0000-00003C160000}"/>
    <cellStyle name="20% - Ênfase4 12 6 2 4" xfId="21527" xr:uid="{00000000-0005-0000-0000-00003D160000}"/>
    <cellStyle name="20% - Ênfase4 12 6 2 5" xfId="12243" xr:uid="{00000000-0005-0000-0000-00003E160000}"/>
    <cellStyle name="20% - Ênfase4 12 6 2 6" xfId="44111" xr:uid="{00000000-0005-0000-0000-00003F160000}"/>
    <cellStyle name="20% - Ênfase4 12 6 3" xfId="14426" xr:uid="{00000000-0005-0000-0000-000040160000}"/>
    <cellStyle name="20% - Ênfase4 12 6 3 2" xfId="35085" xr:uid="{00000000-0005-0000-0000-000041160000}"/>
    <cellStyle name="20% - Ênfase4 12 6 3 3" xfId="23612" xr:uid="{00000000-0005-0000-0000-000042160000}"/>
    <cellStyle name="20% - Ênfase4 12 6 3 4" xfId="42390" xr:uid="{00000000-0005-0000-0000-000043160000}"/>
    <cellStyle name="20% - Ênfase4 12 6 4" xfId="25901" xr:uid="{00000000-0005-0000-0000-000044160000}"/>
    <cellStyle name="20% - Ênfase4 12 6 5" xfId="30761" xr:uid="{00000000-0005-0000-0000-000045160000}"/>
    <cellStyle name="20% - Ênfase4 12 6 6" xfId="38157" xr:uid="{00000000-0005-0000-0000-000046160000}"/>
    <cellStyle name="20% - Ênfase4 12 6 7" xfId="19288" xr:uid="{00000000-0005-0000-0000-000047160000}"/>
    <cellStyle name="20% - Ênfase4 12 6 8" xfId="10522" xr:uid="{00000000-0005-0000-0000-000048160000}"/>
    <cellStyle name="20% - Ênfase4 12 6 9" xfId="40515" xr:uid="{00000000-0005-0000-0000-000049160000}"/>
    <cellStyle name="20% - Ênfase4 12 7" xfId="4940" xr:uid="{00000000-0005-0000-0000-00004A160000}"/>
    <cellStyle name="20% - Ênfase4 12 7 2" xfId="7588" xr:uid="{00000000-0005-0000-0000-00004B160000}"/>
    <cellStyle name="20% - Ênfase4 12 7 2 2" xfId="15642" xr:uid="{00000000-0005-0000-0000-00004C160000}"/>
    <cellStyle name="20% - Ênfase4 12 7 2 2 2" xfId="27116" xr:uid="{00000000-0005-0000-0000-00004D160000}"/>
    <cellStyle name="20% - Ênfase4 12 7 2 3" xfId="34061" xr:uid="{00000000-0005-0000-0000-00004E160000}"/>
    <cellStyle name="20% - Ênfase4 12 7 2 4" xfId="22588" xr:uid="{00000000-0005-0000-0000-00004F160000}"/>
    <cellStyle name="20% - Ênfase4 12 7 2 5" xfId="11478" xr:uid="{00000000-0005-0000-0000-000050160000}"/>
    <cellStyle name="20% - Ênfase4 12 7 2 6" xfId="43346" xr:uid="{00000000-0005-0000-0000-000051160000}"/>
    <cellStyle name="20% - Ênfase4 12 7 3" xfId="13401" xr:uid="{00000000-0005-0000-0000-000052160000}"/>
    <cellStyle name="20% - Ênfase4 12 7 3 2" xfId="24877" xr:uid="{00000000-0005-0000-0000-000053160000}"/>
    <cellStyle name="20% - Ênfase4 12 7 3 3" xfId="41625" xr:uid="{00000000-0005-0000-0000-000054160000}"/>
    <cellStyle name="20% - Ênfase4 12 7 4" xfId="31976" xr:uid="{00000000-0005-0000-0000-000055160000}"/>
    <cellStyle name="20% - Ênfase4 12 7 5" xfId="37133" xr:uid="{00000000-0005-0000-0000-000056160000}"/>
    <cellStyle name="20% - Ênfase4 12 7 6" xfId="20503" xr:uid="{00000000-0005-0000-0000-000057160000}"/>
    <cellStyle name="20% - Ênfase4 12 7 7" xfId="9757" xr:uid="{00000000-0005-0000-0000-000058160000}"/>
    <cellStyle name="20% - Ênfase4 12 7 8" xfId="39750" xr:uid="{00000000-0005-0000-0000-000059160000}"/>
    <cellStyle name="20% - Ênfase4 12 8" xfId="6466" xr:uid="{00000000-0005-0000-0000-00005A160000}"/>
    <cellStyle name="20% - Ênfase4 12 8 2" xfId="8894" xr:uid="{00000000-0005-0000-0000-00005B160000}"/>
    <cellStyle name="20% - Ênfase4 12 8 2 2" xfId="26197" xr:uid="{00000000-0005-0000-0000-00005C160000}"/>
    <cellStyle name="20% - Ênfase4 12 8 2 3" xfId="14723" xr:uid="{00000000-0005-0000-0000-00005D160000}"/>
    <cellStyle name="20% - Ênfase4 12 8 3" xfId="31057" xr:uid="{00000000-0005-0000-0000-00005E160000}"/>
    <cellStyle name="20% - Ênfase4 12 8 4" xfId="38440" xr:uid="{00000000-0005-0000-0000-00005F160000}"/>
    <cellStyle name="20% - Ênfase4 12 8 5" xfId="19584" xr:uid="{00000000-0005-0000-0000-000060160000}"/>
    <cellStyle name="20% - Ênfase4 12 8 6" xfId="10713" xr:uid="{00000000-0005-0000-0000-000061160000}"/>
    <cellStyle name="20% - Ênfase4 12 8 7" xfId="42581" xr:uid="{00000000-0005-0000-0000-000062160000}"/>
    <cellStyle name="20% - Ênfase4 12 9" xfId="6564" xr:uid="{00000000-0005-0000-0000-000063160000}"/>
    <cellStyle name="20% - Ênfase4 12 9 2" xfId="33296" xr:uid="{00000000-0005-0000-0000-000064160000}"/>
    <cellStyle name="20% - Ênfase4 12 9 3" xfId="38522" xr:uid="{00000000-0005-0000-0000-000065160000}"/>
    <cellStyle name="20% - Ênfase4 12 9 4" xfId="21823" xr:uid="{00000000-0005-0000-0000-000066160000}"/>
    <cellStyle name="20% - Ênfase4 12 9 5" xfId="12450" xr:uid="{00000000-0005-0000-0000-000067160000}"/>
    <cellStyle name="20% - Ênfase4 12 9 6" xfId="40706" xr:uid="{00000000-0005-0000-0000-000068160000}"/>
    <cellStyle name="20% - Ênfase4 13" xfId="137" xr:uid="{00000000-0005-0000-0000-000069160000}"/>
    <cellStyle name="20% - Ênfase4 13 10" xfId="23925" xr:uid="{00000000-0005-0000-0000-00006A160000}"/>
    <cellStyle name="20% - Ênfase4 13 11" xfId="29997" xr:uid="{00000000-0005-0000-0000-00006B160000}"/>
    <cellStyle name="20% - Ênfase4 13 12" xfId="36369" xr:uid="{00000000-0005-0000-0000-00006C160000}"/>
    <cellStyle name="20% - Ênfase4 13 13" xfId="18524" xr:uid="{00000000-0005-0000-0000-00006D160000}"/>
    <cellStyle name="20% - Ênfase4 13 14" xfId="8993" xr:uid="{00000000-0005-0000-0000-00006E160000}"/>
    <cellStyle name="20% - Ênfase4 13 15" xfId="38986" xr:uid="{00000000-0005-0000-0000-00006F160000}"/>
    <cellStyle name="20% - Ênfase4 13 2" xfId="138" xr:uid="{00000000-0005-0000-0000-000070160000}"/>
    <cellStyle name="20% - Ênfase4 13 3" xfId="4135" xr:uid="{00000000-0005-0000-0000-000071160000}"/>
    <cellStyle name="20% - Ênfase4 13 3 10" xfId="39330" xr:uid="{00000000-0005-0000-0000-000072160000}"/>
    <cellStyle name="20% - Ênfase4 13 3 2" xfId="5587" xr:uid="{00000000-0005-0000-0000-000073160000}"/>
    <cellStyle name="20% - Ênfase4 13 3 2 2" xfId="8125" xr:uid="{00000000-0005-0000-0000-000074160000}"/>
    <cellStyle name="20% - Ênfase4 13 3 2 2 2" xfId="16179" xr:uid="{00000000-0005-0000-0000-000075160000}"/>
    <cellStyle name="20% - Ênfase4 13 3 2 2 2 2" xfId="27653" xr:uid="{00000000-0005-0000-0000-000076160000}"/>
    <cellStyle name="20% - Ênfase4 13 3 2 2 3" xfId="34598" xr:uid="{00000000-0005-0000-0000-000077160000}"/>
    <cellStyle name="20% - Ênfase4 13 3 2 2 4" xfId="23125" xr:uid="{00000000-0005-0000-0000-000078160000}"/>
    <cellStyle name="20% - Ênfase4 13 3 2 2 5" xfId="11823" xr:uid="{00000000-0005-0000-0000-000079160000}"/>
    <cellStyle name="20% - Ênfase4 13 3 2 2 6" xfId="43691" xr:uid="{00000000-0005-0000-0000-00007A160000}"/>
    <cellStyle name="20% - Ênfase4 13 3 2 3" xfId="13939" xr:uid="{00000000-0005-0000-0000-00007B160000}"/>
    <cellStyle name="20% - Ênfase4 13 3 2 3 2" xfId="25414" xr:uid="{00000000-0005-0000-0000-00007C160000}"/>
    <cellStyle name="20% - Ênfase4 13 3 2 3 3" xfId="41970" xr:uid="{00000000-0005-0000-0000-00007D160000}"/>
    <cellStyle name="20% - Ênfase4 13 3 2 4" xfId="32513" xr:uid="{00000000-0005-0000-0000-00007E160000}"/>
    <cellStyle name="20% - Ênfase4 13 3 2 5" xfId="37670" xr:uid="{00000000-0005-0000-0000-00007F160000}"/>
    <cellStyle name="20% - Ênfase4 13 3 2 6" xfId="21040" xr:uid="{00000000-0005-0000-0000-000080160000}"/>
    <cellStyle name="20% - Ênfase4 13 3 2 7" xfId="10102" xr:uid="{00000000-0005-0000-0000-000081160000}"/>
    <cellStyle name="20% - Ênfase4 13 3 2 8" xfId="40095" xr:uid="{00000000-0005-0000-0000-000082160000}"/>
    <cellStyle name="20% - Ênfase4 13 3 3" xfId="7101" xr:uid="{00000000-0005-0000-0000-000083160000}"/>
    <cellStyle name="20% - Ênfase4 13 3 3 2" xfId="15155" xr:uid="{00000000-0005-0000-0000-000084160000}"/>
    <cellStyle name="20% - Ênfase4 13 3 3 2 2" xfId="26629" xr:uid="{00000000-0005-0000-0000-000085160000}"/>
    <cellStyle name="20% - Ênfase4 13 3 3 3" xfId="31489" xr:uid="{00000000-0005-0000-0000-000086160000}"/>
    <cellStyle name="20% - Ênfase4 13 3 3 4" xfId="20016" xr:uid="{00000000-0005-0000-0000-000087160000}"/>
    <cellStyle name="20% - Ênfase4 13 3 3 5" xfId="11058" xr:uid="{00000000-0005-0000-0000-000088160000}"/>
    <cellStyle name="20% - Ênfase4 13 3 3 6" xfId="42926" xr:uid="{00000000-0005-0000-0000-000089160000}"/>
    <cellStyle name="20% - Ênfase4 13 3 4" xfId="12948" xr:uid="{00000000-0005-0000-0000-00008A160000}"/>
    <cellStyle name="20% - Ênfase4 13 3 4 2" xfId="33641" xr:uid="{00000000-0005-0000-0000-00008B160000}"/>
    <cellStyle name="20% - Ênfase4 13 3 4 3" xfId="22168" xr:uid="{00000000-0005-0000-0000-00008C160000}"/>
    <cellStyle name="20% - Ênfase4 13 3 4 4" xfId="41138" xr:uid="{00000000-0005-0000-0000-00008D160000}"/>
    <cellStyle name="20% - Ênfase4 13 3 5" xfId="24425" xr:uid="{00000000-0005-0000-0000-00008E160000}"/>
    <cellStyle name="20% - Ênfase4 13 3 6" xfId="30341" xr:uid="{00000000-0005-0000-0000-00008F160000}"/>
    <cellStyle name="20% - Ênfase4 13 3 7" xfId="36713" xr:uid="{00000000-0005-0000-0000-000090160000}"/>
    <cellStyle name="20% - Ênfase4 13 3 8" xfId="18868" xr:uid="{00000000-0005-0000-0000-000091160000}"/>
    <cellStyle name="20% - Ênfase4 13 3 9" xfId="9337" xr:uid="{00000000-0005-0000-0000-000092160000}"/>
    <cellStyle name="20% - Ênfase4 13 4" xfId="3858" xr:uid="{00000000-0005-0000-0000-000093160000}"/>
    <cellStyle name="20% - Ênfase4 13 4 10" xfId="39179" xr:uid="{00000000-0005-0000-0000-000094160000}"/>
    <cellStyle name="20% - Ênfase4 13 4 2" xfId="5349" xr:uid="{00000000-0005-0000-0000-000095160000}"/>
    <cellStyle name="20% - Ênfase4 13 4 2 2" xfId="7887" xr:uid="{00000000-0005-0000-0000-000096160000}"/>
    <cellStyle name="20% - Ênfase4 13 4 2 2 2" xfId="15941" xr:uid="{00000000-0005-0000-0000-000097160000}"/>
    <cellStyle name="20% - Ênfase4 13 4 2 2 2 2" xfId="27415" xr:uid="{00000000-0005-0000-0000-000098160000}"/>
    <cellStyle name="20% - Ênfase4 13 4 2 2 3" xfId="34360" xr:uid="{00000000-0005-0000-0000-000099160000}"/>
    <cellStyle name="20% - Ênfase4 13 4 2 2 4" xfId="22887" xr:uid="{00000000-0005-0000-0000-00009A160000}"/>
    <cellStyle name="20% - Ênfase4 13 4 2 2 5" xfId="11672" xr:uid="{00000000-0005-0000-0000-00009B160000}"/>
    <cellStyle name="20% - Ênfase4 13 4 2 2 6" xfId="43540" xr:uid="{00000000-0005-0000-0000-00009C160000}"/>
    <cellStyle name="20% - Ênfase4 13 4 2 3" xfId="13701" xr:uid="{00000000-0005-0000-0000-00009D160000}"/>
    <cellStyle name="20% - Ênfase4 13 4 2 3 2" xfId="25176" xr:uid="{00000000-0005-0000-0000-00009E160000}"/>
    <cellStyle name="20% - Ênfase4 13 4 2 3 3" xfId="41819" xr:uid="{00000000-0005-0000-0000-00009F160000}"/>
    <cellStyle name="20% - Ênfase4 13 4 2 4" xfId="32275" xr:uid="{00000000-0005-0000-0000-0000A0160000}"/>
    <cellStyle name="20% - Ênfase4 13 4 2 5" xfId="37432" xr:uid="{00000000-0005-0000-0000-0000A1160000}"/>
    <cellStyle name="20% - Ênfase4 13 4 2 6" xfId="20802" xr:uid="{00000000-0005-0000-0000-0000A2160000}"/>
    <cellStyle name="20% - Ênfase4 13 4 2 7" xfId="9951" xr:uid="{00000000-0005-0000-0000-0000A3160000}"/>
    <cellStyle name="20% - Ênfase4 13 4 2 8" xfId="39944" xr:uid="{00000000-0005-0000-0000-0000A4160000}"/>
    <cellStyle name="20% - Ênfase4 13 4 3" xfId="6863" xr:uid="{00000000-0005-0000-0000-0000A5160000}"/>
    <cellStyle name="20% - Ênfase4 13 4 3 2" xfId="14917" xr:uid="{00000000-0005-0000-0000-0000A6160000}"/>
    <cellStyle name="20% - Ênfase4 13 4 3 2 2" xfId="26391" xr:uid="{00000000-0005-0000-0000-0000A7160000}"/>
    <cellStyle name="20% - Ênfase4 13 4 3 3" xfId="31251" xr:uid="{00000000-0005-0000-0000-0000A8160000}"/>
    <cellStyle name="20% - Ênfase4 13 4 3 4" xfId="19778" xr:uid="{00000000-0005-0000-0000-0000A9160000}"/>
    <cellStyle name="20% - Ênfase4 13 4 3 5" xfId="10907" xr:uid="{00000000-0005-0000-0000-0000AA160000}"/>
    <cellStyle name="20% - Ênfase4 13 4 3 6" xfId="42775" xr:uid="{00000000-0005-0000-0000-0000AB160000}"/>
    <cellStyle name="20% - Ênfase4 13 4 4" xfId="12790" xr:uid="{00000000-0005-0000-0000-0000AC160000}"/>
    <cellStyle name="20% - Ênfase4 13 4 4 2" xfId="33490" xr:uid="{00000000-0005-0000-0000-0000AD160000}"/>
    <cellStyle name="20% - Ênfase4 13 4 4 3" xfId="22017" xr:uid="{00000000-0005-0000-0000-0000AE160000}"/>
    <cellStyle name="20% - Ênfase4 13 4 4 4" xfId="40900" xr:uid="{00000000-0005-0000-0000-0000AF160000}"/>
    <cellStyle name="20% - Ênfase4 13 4 5" xfId="24266" xr:uid="{00000000-0005-0000-0000-0000B0160000}"/>
    <cellStyle name="20% - Ênfase4 13 4 6" xfId="30190" xr:uid="{00000000-0005-0000-0000-0000B1160000}"/>
    <cellStyle name="20% - Ênfase4 13 4 7" xfId="36562" xr:uid="{00000000-0005-0000-0000-0000B2160000}"/>
    <cellStyle name="20% - Ênfase4 13 4 8" xfId="18717" xr:uid="{00000000-0005-0000-0000-0000B3160000}"/>
    <cellStyle name="20% - Ênfase4 13 4 9" xfId="9186" xr:uid="{00000000-0005-0000-0000-0000B4160000}"/>
    <cellStyle name="20% - Ênfase4 13 5" xfId="4826" xr:uid="{00000000-0005-0000-0000-0000B5160000}"/>
    <cellStyle name="20% - Ênfase4 13 5 10" xfId="39636" xr:uid="{00000000-0005-0000-0000-0000B6160000}"/>
    <cellStyle name="20% - Ênfase4 13 5 2" xfId="5960" xr:uid="{00000000-0005-0000-0000-0000B7160000}"/>
    <cellStyle name="20% - Ênfase4 13 5 2 2" xfId="8498" xr:uid="{00000000-0005-0000-0000-0000B8160000}"/>
    <cellStyle name="20% - Ênfase4 13 5 2 2 2" xfId="16552" xr:uid="{00000000-0005-0000-0000-0000B9160000}"/>
    <cellStyle name="20% - Ênfase4 13 5 2 2 2 2" xfId="28026" xr:uid="{00000000-0005-0000-0000-0000BA160000}"/>
    <cellStyle name="20% - Ênfase4 13 5 2 2 3" xfId="34971" xr:uid="{00000000-0005-0000-0000-0000BB160000}"/>
    <cellStyle name="20% - Ênfase4 13 5 2 2 4" xfId="23498" xr:uid="{00000000-0005-0000-0000-0000BC160000}"/>
    <cellStyle name="20% - Ênfase4 13 5 2 2 5" xfId="12129" xr:uid="{00000000-0005-0000-0000-0000BD160000}"/>
    <cellStyle name="20% - Ênfase4 13 5 2 2 6" xfId="43997" xr:uid="{00000000-0005-0000-0000-0000BE160000}"/>
    <cellStyle name="20% - Ênfase4 13 5 2 3" xfId="14312" xr:uid="{00000000-0005-0000-0000-0000BF160000}"/>
    <cellStyle name="20% - Ênfase4 13 5 2 3 2" xfId="25787" xr:uid="{00000000-0005-0000-0000-0000C0160000}"/>
    <cellStyle name="20% - Ênfase4 13 5 2 3 3" xfId="42276" xr:uid="{00000000-0005-0000-0000-0000C1160000}"/>
    <cellStyle name="20% - Ênfase4 13 5 2 4" xfId="32886" xr:uid="{00000000-0005-0000-0000-0000C2160000}"/>
    <cellStyle name="20% - Ênfase4 13 5 2 5" xfId="38043" xr:uid="{00000000-0005-0000-0000-0000C3160000}"/>
    <cellStyle name="20% - Ênfase4 13 5 2 6" xfId="21413" xr:uid="{00000000-0005-0000-0000-0000C4160000}"/>
    <cellStyle name="20% - Ênfase4 13 5 2 7" xfId="10408" xr:uid="{00000000-0005-0000-0000-0000C5160000}"/>
    <cellStyle name="20% - Ênfase4 13 5 2 8" xfId="40401" xr:uid="{00000000-0005-0000-0000-0000C6160000}"/>
    <cellStyle name="20% - Ênfase4 13 5 3" xfId="7474" xr:uid="{00000000-0005-0000-0000-0000C7160000}"/>
    <cellStyle name="20% - Ênfase4 13 5 3 2" xfId="15528" xr:uid="{00000000-0005-0000-0000-0000C8160000}"/>
    <cellStyle name="20% - Ênfase4 13 5 3 2 2" xfId="27002" xr:uid="{00000000-0005-0000-0000-0000C9160000}"/>
    <cellStyle name="20% - Ênfase4 13 5 3 3" xfId="31862" xr:uid="{00000000-0005-0000-0000-0000CA160000}"/>
    <cellStyle name="20% - Ênfase4 13 5 3 4" xfId="20389" xr:uid="{00000000-0005-0000-0000-0000CB160000}"/>
    <cellStyle name="20% - Ênfase4 13 5 3 5" xfId="11364" xr:uid="{00000000-0005-0000-0000-0000CC160000}"/>
    <cellStyle name="20% - Ênfase4 13 5 3 6" xfId="43232" xr:uid="{00000000-0005-0000-0000-0000CD160000}"/>
    <cellStyle name="20% - Ênfase4 13 5 4" xfId="13287" xr:uid="{00000000-0005-0000-0000-0000CE160000}"/>
    <cellStyle name="20% - Ênfase4 13 5 4 2" xfId="33947" xr:uid="{00000000-0005-0000-0000-0000CF160000}"/>
    <cellStyle name="20% - Ênfase4 13 5 4 3" xfId="22474" xr:uid="{00000000-0005-0000-0000-0000D0160000}"/>
    <cellStyle name="20% - Ênfase4 13 5 4 4" xfId="41511" xr:uid="{00000000-0005-0000-0000-0000D1160000}"/>
    <cellStyle name="20% - Ênfase4 13 5 5" xfId="24763" xr:uid="{00000000-0005-0000-0000-0000D2160000}"/>
    <cellStyle name="20% - Ênfase4 13 5 6" xfId="30647" xr:uid="{00000000-0005-0000-0000-0000D3160000}"/>
    <cellStyle name="20% - Ênfase4 13 5 7" xfId="37019" xr:uid="{00000000-0005-0000-0000-0000D4160000}"/>
    <cellStyle name="20% - Ênfase4 13 5 8" xfId="19174" xr:uid="{00000000-0005-0000-0000-0000D5160000}"/>
    <cellStyle name="20% - Ênfase4 13 5 9" xfId="9643" xr:uid="{00000000-0005-0000-0000-0000D6160000}"/>
    <cellStyle name="20% - Ênfase4 13 6" xfId="6075" xr:uid="{00000000-0005-0000-0000-0000D7160000}"/>
    <cellStyle name="20% - Ênfase4 13 6 2" xfId="8613" xr:uid="{00000000-0005-0000-0000-0000D8160000}"/>
    <cellStyle name="20% - Ênfase4 13 6 2 2" xfId="16667" xr:uid="{00000000-0005-0000-0000-0000D9160000}"/>
    <cellStyle name="20% - Ênfase4 13 6 2 2 2" xfId="28141" xr:uid="{00000000-0005-0000-0000-0000DA160000}"/>
    <cellStyle name="20% - Ênfase4 13 6 2 3" xfId="33001" xr:uid="{00000000-0005-0000-0000-0000DB160000}"/>
    <cellStyle name="20% - Ênfase4 13 6 2 4" xfId="21528" xr:uid="{00000000-0005-0000-0000-0000DC160000}"/>
    <cellStyle name="20% - Ênfase4 13 6 2 5" xfId="12244" xr:uid="{00000000-0005-0000-0000-0000DD160000}"/>
    <cellStyle name="20% - Ênfase4 13 6 2 6" xfId="44112" xr:uid="{00000000-0005-0000-0000-0000DE160000}"/>
    <cellStyle name="20% - Ênfase4 13 6 3" xfId="14427" xr:uid="{00000000-0005-0000-0000-0000DF160000}"/>
    <cellStyle name="20% - Ênfase4 13 6 3 2" xfId="35086" xr:uid="{00000000-0005-0000-0000-0000E0160000}"/>
    <cellStyle name="20% - Ênfase4 13 6 3 3" xfId="23613" xr:uid="{00000000-0005-0000-0000-0000E1160000}"/>
    <cellStyle name="20% - Ênfase4 13 6 3 4" xfId="42391" xr:uid="{00000000-0005-0000-0000-0000E2160000}"/>
    <cellStyle name="20% - Ênfase4 13 6 4" xfId="25902" xr:uid="{00000000-0005-0000-0000-0000E3160000}"/>
    <cellStyle name="20% - Ênfase4 13 6 5" xfId="30762" xr:uid="{00000000-0005-0000-0000-0000E4160000}"/>
    <cellStyle name="20% - Ênfase4 13 6 6" xfId="38158" xr:uid="{00000000-0005-0000-0000-0000E5160000}"/>
    <cellStyle name="20% - Ênfase4 13 6 7" xfId="19289" xr:uid="{00000000-0005-0000-0000-0000E6160000}"/>
    <cellStyle name="20% - Ênfase4 13 6 8" xfId="10523" xr:uid="{00000000-0005-0000-0000-0000E7160000}"/>
    <cellStyle name="20% - Ênfase4 13 6 9" xfId="40516" xr:uid="{00000000-0005-0000-0000-0000E8160000}"/>
    <cellStyle name="20% - Ênfase4 13 7" xfId="4941" xr:uid="{00000000-0005-0000-0000-0000E9160000}"/>
    <cellStyle name="20% - Ênfase4 13 7 2" xfId="7589" xr:uid="{00000000-0005-0000-0000-0000EA160000}"/>
    <cellStyle name="20% - Ênfase4 13 7 2 2" xfId="15643" xr:uid="{00000000-0005-0000-0000-0000EB160000}"/>
    <cellStyle name="20% - Ênfase4 13 7 2 2 2" xfId="27117" xr:uid="{00000000-0005-0000-0000-0000EC160000}"/>
    <cellStyle name="20% - Ênfase4 13 7 2 3" xfId="34062" xr:uid="{00000000-0005-0000-0000-0000ED160000}"/>
    <cellStyle name="20% - Ênfase4 13 7 2 4" xfId="22589" xr:uid="{00000000-0005-0000-0000-0000EE160000}"/>
    <cellStyle name="20% - Ênfase4 13 7 2 5" xfId="11479" xr:uid="{00000000-0005-0000-0000-0000EF160000}"/>
    <cellStyle name="20% - Ênfase4 13 7 2 6" xfId="43347" xr:uid="{00000000-0005-0000-0000-0000F0160000}"/>
    <cellStyle name="20% - Ênfase4 13 7 3" xfId="13402" xr:uid="{00000000-0005-0000-0000-0000F1160000}"/>
    <cellStyle name="20% - Ênfase4 13 7 3 2" xfId="24878" xr:uid="{00000000-0005-0000-0000-0000F2160000}"/>
    <cellStyle name="20% - Ênfase4 13 7 3 3" xfId="41626" xr:uid="{00000000-0005-0000-0000-0000F3160000}"/>
    <cellStyle name="20% - Ênfase4 13 7 4" xfId="31977" xr:uid="{00000000-0005-0000-0000-0000F4160000}"/>
    <cellStyle name="20% - Ênfase4 13 7 5" xfId="37134" xr:uid="{00000000-0005-0000-0000-0000F5160000}"/>
    <cellStyle name="20% - Ênfase4 13 7 6" xfId="20504" xr:uid="{00000000-0005-0000-0000-0000F6160000}"/>
    <cellStyle name="20% - Ênfase4 13 7 7" xfId="9758" xr:uid="{00000000-0005-0000-0000-0000F7160000}"/>
    <cellStyle name="20% - Ênfase4 13 7 8" xfId="39751" xr:uid="{00000000-0005-0000-0000-0000F8160000}"/>
    <cellStyle name="20% - Ênfase4 13 8" xfId="6467" xr:uid="{00000000-0005-0000-0000-0000F9160000}"/>
    <cellStyle name="20% - Ênfase4 13 8 2" xfId="8895" xr:uid="{00000000-0005-0000-0000-0000FA160000}"/>
    <cellStyle name="20% - Ênfase4 13 8 2 2" xfId="26198" xr:uid="{00000000-0005-0000-0000-0000FB160000}"/>
    <cellStyle name="20% - Ênfase4 13 8 2 3" xfId="14724" xr:uid="{00000000-0005-0000-0000-0000FC160000}"/>
    <cellStyle name="20% - Ênfase4 13 8 3" xfId="31058" xr:uid="{00000000-0005-0000-0000-0000FD160000}"/>
    <cellStyle name="20% - Ênfase4 13 8 4" xfId="38441" xr:uid="{00000000-0005-0000-0000-0000FE160000}"/>
    <cellStyle name="20% - Ênfase4 13 8 5" xfId="19585" xr:uid="{00000000-0005-0000-0000-0000FF160000}"/>
    <cellStyle name="20% - Ênfase4 13 8 6" xfId="10714" xr:uid="{00000000-0005-0000-0000-000000170000}"/>
    <cellStyle name="20% - Ênfase4 13 8 7" xfId="42582" xr:uid="{00000000-0005-0000-0000-000001170000}"/>
    <cellStyle name="20% - Ênfase4 13 9" xfId="6565" xr:uid="{00000000-0005-0000-0000-000002170000}"/>
    <cellStyle name="20% - Ênfase4 13 9 2" xfId="33297" xr:uid="{00000000-0005-0000-0000-000003170000}"/>
    <cellStyle name="20% - Ênfase4 13 9 3" xfId="38523" xr:uid="{00000000-0005-0000-0000-000004170000}"/>
    <cellStyle name="20% - Ênfase4 13 9 4" xfId="21824" xr:uid="{00000000-0005-0000-0000-000005170000}"/>
    <cellStyle name="20% - Ênfase4 13 9 5" xfId="12451" xr:uid="{00000000-0005-0000-0000-000006170000}"/>
    <cellStyle name="20% - Ênfase4 13 9 6" xfId="40707" xr:uid="{00000000-0005-0000-0000-000007170000}"/>
    <cellStyle name="20% - Ênfase4 14" xfId="2283" xr:uid="{00000000-0005-0000-0000-000008170000}"/>
    <cellStyle name="20% - Ênfase4 14 2" xfId="139" xr:uid="{00000000-0005-0000-0000-000009170000}"/>
    <cellStyle name="20% - Ênfase4 15" xfId="3991" xr:uid="{00000000-0005-0000-0000-00000A170000}"/>
    <cellStyle name="20% - Ênfase4 15 10" xfId="9232" xr:uid="{00000000-0005-0000-0000-00000B170000}"/>
    <cellStyle name="20% - Ênfase4 15 11" xfId="39225" xr:uid="{00000000-0005-0000-0000-00000C170000}"/>
    <cellStyle name="20% - Ênfase4 15 2" xfId="140" xr:uid="{00000000-0005-0000-0000-00000D170000}"/>
    <cellStyle name="20% - Ênfase4 15 3" xfId="5482" xr:uid="{00000000-0005-0000-0000-00000E170000}"/>
    <cellStyle name="20% - Ênfase4 15 3 2" xfId="8020" xr:uid="{00000000-0005-0000-0000-00000F170000}"/>
    <cellStyle name="20% - Ênfase4 15 3 2 2" xfId="16074" xr:uid="{00000000-0005-0000-0000-000010170000}"/>
    <cellStyle name="20% - Ênfase4 15 3 2 2 2" xfId="27548" xr:uid="{00000000-0005-0000-0000-000011170000}"/>
    <cellStyle name="20% - Ênfase4 15 3 2 3" xfId="34493" xr:uid="{00000000-0005-0000-0000-000012170000}"/>
    <cellStyle name="20% - Ênfase4 15 3 2 4" xfId="23020" xr:uid="{00000000-0005-0000-0000-000013170000}"/>
    <cellStyle name="20% - Ênfase4 15 3 2 5" xfId="11718" xr:uid="{00000000-0005-0000-0000-000014170000}"/>
    <cellStyle name="20% - Ênfase4 15 3 2 6" xfId="43586" xr:uid="{00000000-0005-0000-0000-000015170000}"/>
    <cellStyle name="20% - Ênfase4 15 3 3" xfId="13834" xr:uid="{00000000-0005-0000-0000-000016170000}"/>
    <cellStyle name="20% - Ênfase4 15 3 3 2" xfId="25309" xr:uid="{00000000-0005-0000-0000-000017170000}"/>
    <cellStyle name="20% - Ênfase4 15 3 3 3" xfId="41865" xr:uid="{00000000-0005-0000-0000-000018170000}"/>
    <cellStyle name="20% - Ênfase4 15 3 4" xfId="32408" xr:uid="{00000000-0005-0000-0000-000019170000}"/>
    <cellStyle name="20% - Ênfase4 15 3 5" xfId="37565" xr:uid="{00000000-0005-0000-0000-00001A170000}"/>
    <cellStyle name="20% - Ênfase4 15 3 6" xfId="20935" xr:uid="{00000000-0005-0000-0000-00001B170000}"/>
    <cellStyle name="20% - Ênfase4 15 3 7" xfId="9997" xr:uid="{00000000-0005-0000-0000-00001C170000}"/>
    <cellStyle name="20% - Ênfase4 15 3 8" xfId="39990" xr:uid="{00000000-0005-0000-0000-00001D170000}"/>
    <cellStyle name="20% - Ênfase4 15 4" xfId="6996" xr:uid="{00000000-0005-0000-0000-00001E170000}"/>
    <cellStyle name="20% - Ênfase4 15 4 2" xfId="15050" xr:uid="{00000000-0005-0000-0000-00001F170000}"/>
    <cellStyle name="20% - Ênfase4 15 4 2 2" xfId="26524" xr:uid="{00000000-0005-0000-0000-000020170000}"/>
    <cellStyle name="20% - Ênfase4 15 4 3" xfId="31384" xr:uid="{00000000-0005-0000-0000-000021170000}"/>
    <cellStyle name="20% - Ênfase4 15 4 4" xfId="19911" xr:uid="{00000000-0005-0000-0000-000022170000}"/>
    <cellStyle name="20% - Ênfase4 15 4 5" xfId="10953" xr:uid="{00000000-0005-0000-0000-000023170000}"/>
    <cellStyle name="20% - Ênfase4 15 4 6" xfId="42821" xr:uid="{00000000-0005-0000-0000-000024170000}"/>
    <cellStyle name="20% - Ênfase4 15 5" xfId="12837" xr:uid="{00000000-0005-0000-0000-000025170000}"/>
    <cellStyle name="20% - Ênfase4 15 5 2" xfId="33536" xr:uid="{00000000-0005-0000-0000-000026170000}"/>
    <cellStyle name="20% - Ênfase4 15 5 3" xfId="22063" xr:uid="{00000000-0005-0000-0000-000027170000}"/>
    <cellStyle name="20% - Ênfase4 15 5 4" xfId="41033" xr:uid="{00000000-0005-0000-0000-000028170000}"/>
    <cellStyle name="20% - Ênfase4 15 6" xfId="24314" xr:uid="{00000000-0005-0000-0000-000029170000}"/>
    <cellStyle name="20% - Ênfase4 15 7" xfId="30236" xr:uid="{00000000-0005-0000-0000-00002A170000}"/>
    <cellStyle name="20% - Ênfase4 15 8" xfId="36608" xr:uid="{00000000-0005-0000-0000-00002B170000}"/>
    <cellStyle name="20% - Ênfase4 15 9" xfId="18763" xr:uid="{00000000-0005-0000-0000-00002C170000}"/>
    <cellStyle name="20% - Ênfase4 16" xfId="4822" xr:uid="{00000000-0005-0000-0000-00002D170000}"/>
    <cellStyle name="20% - Ênfase4 16 10" xfId="9639" xr:uid="{00000000-0005-0000-0000-00002E170000}"/>
    <cellStyle name="20% - Ênfase4 16 11" xfId="39632" xr:uid="{00000000-0005-0000-0000-00002F170000}"/>
    <cellStyle name="20% - Ênfase4 16 2" xfId="141" xr:uid="{00000000-0005-0000-0000-000030170000}"/>
    <cellStyle name="20% - Ênfase4 16 3" xfId="5956" xr:uid="{00000000-0005-0000-0000-000031170000}"/>
    <cellStyle name="20% - Ênfase4 16 3 2" xfId="8494" xr:uid="{00000000-0005-0000-0000-000032170000}"/>
    <cellStyle name="20% - Ênfase4 16 3 2 2" xfId="16548" xr:uid="{00000000-0005-0000-0000-000033170000}"/>
    <cellStyle name="20% - Ênfase4 16 3 2 2 2" xfId="28022" xr:uid="{00000000-0005-0000-0000-000034170000}"/>
    <cellStyle name="20% - Ênfase4 16 3 2 3" xfId="34967" xr:uid="{00000000-0005-0000-0000-000035170000}"/>
    <cellStyle name="20% - Ênfase4 16 3 2 4" xfId="23494" xr:uid="{00000000-0005-0000-0000-000036170000}"/>
    <cellStyle name="20% - Ênfase4 16 3 2 5" xfId="12125" xr:uid="{00000000-0005-0000-0000-000037170000}"/>
    <cellStyle name="20% - Ênfase4 16 3 2 6" xfId="43993" xr:uid="{00000000-0005-0000-0000-000038170000}"/>
    <cellStyle name="20% - Ênfase4 16 3 3" xfId="14308" xr:uid="{00000000-0005-0000-0000-000039170000}"/>
    <cellStyle name="20% - Ênfase4 16 3 3 2" xfId="25783" xr:uid="{00000000-0005-0000-0000-00003A170000}"/>
    <cellStyle name="20% - Ênfase4 16 3 3 3" xfId="42272" xr:uid="{00000000-0005-0000-0000-00003B170000}"/>
    <cellStyle name="20% - Ênfase4 16 3 4" xfId="32882" xr:uid="{00000000-0005-0000-0000-00003C170000}"/>
    <cellStyle name="20% - Ênfase4 16 3 5" xfId="38039" xr:uid="{00000000-0005-0000-0000-00003D170000}"/>
    <cellStyle name="20% - Ênfase4 16 3 6" xfId="21409" xr:uid="{00000000-0005-0000-0000-00003E170000}"/>
    <cellStyle name="20% - Ênfase4 16 3 7" xfId="10404" xr:uid="{00000000-0005-0000-0000-00003F170000}"/>
    <cellStyle name="20% - Ênfase4 16 3 8" xfId="40397" xr:uid="{00000000-0005-0000-0000-000040170000}"/>
    <cellStyle name="20% - Ênfase4 16 4" xfId="7470" xr:uid="{00000000-0005-0000-0000-000041170000}"/>
    <cellStyle name="20% - Ênfase4 16 4 2" xfId="15524" xr:uid="{00000000-0005-0000-0000-000042170000}"/>
    <cellStyle name="20% - Ênfase4 16 4 2 2" xfId="26998" xr:uid="{00000000-0005-0000-0000-000043170000}"/>
    <cellStyle name="20% - Ênfase4 16 4 3" xfId="31858" xr:uid="{00000000-0005-0000-0000-000044170000}"/>
    <cellStyle name="20% - Ênfase4 16 4 4" xfId="20385" xr:uid="{00000000-0005-0000-0000-000045170000}"/>
    <cellStyle name="20% - Ênfase4 16 4 5" xfId="11360" xr:uid="{00000000-0005-0000-0000-000046170000}"/>
    <cellStyle name="20% - Ênfase4 16 4 6" xfId="43228" xr:uid="{00000000-0005-0000-0000-000047170000}"/>
    <cellStyle name="20% - Ênfase4 16 5" xfId="13283" xr:uid="{00000000-0005-0000-0000-000048170000}"/>
    <cellStyle name="20% - Ênfase4 16 5 2" xfId="33943" xr:uid="{00000000-0005-0000-0000-000049170000}"/>
    <cellStyle name="20% - Ênfase4 16 5 3" xfId="22470" xr:uid="{00000000-0005-0000-0000-00004A170000}"/>
    <cellStyle name="20% - Ênfase4 16 5 4" xfId="41507" xr:uid="{00000000-0005-0000-0000-00004B170000}"/>
    <cellStyle name="20% - Ênfase4 16 6" xfId="24759" xr:uid="{00000000-0005-0000-0000-00004C170000}"/>
    <cellStyle name="20% - Ênfase4 16 7" xfId="30643" xr:uid="{00000000-0005-0000-0000-00004D170000}"/>
    <cellStyle name="20% - Ênfase4 16 8" xfId="37015" xr:uid="{00000000-0005-0000-0000-00004E170000}"/>
    <cellStyle name="20% - Ênfase4 16 9" xfId="19170" xr:uid="{00000000-0005-0000-0000-00004F170000}"/>
    <cellStyle name="20% - Ênfase4 17" xfId="6071" xr:uid="{00000000-0005-0000-0000-000050170000}"/>
    <cellStyle name="20% - Ênfase4 17 10" xfId="40512" xr:uid="{00000000-0005-0000-0000-000051170000}"/>
    <cellStyle name="20% - Ênfase4 17 2" xfId="142" xr:uid="{00000000-0005-0000-0000-000052170000}"/>
    <cellStyle name="20% - Ênfase4 17 3" xfId="8609" xr:uid="{00000000-0005-0000-0000-000053170000}"/>
    <cellStyle name="20% - Ênfase4 17 3 2" xfId="16663" xr:uid="{00000000-0005-0000-0000-000054170000}"/>
    <cellStyle name="20% - Ênfase4 17 3 2 2" xfId="28137" xr:uid="{00000000-0005-0000-0000-000055170000}"/>
    <cellStyle name="20% - Ênfase4 17 3 3" xfId="32997" xr:uid="{00000000-0005-0000-0000-000056170000}"/>
    <cellStyle name="20% - Ênfase4 17 3 4" xfId="21524" xr:uid="{00000000-0005-0000-0000-000057170000}"/>
    <cellStyle name="20% - Ênfase4 17 3 5" xfId="12240" xr:uid="{00000000-0005-0000-0000-000058170000}"/>
    <cellStyle name="20% - Ênfase4 17 3 6" xfId="44108" xr:uid="{00000000-0005-0000-0000-000059170000}"/>
    <cellStyle name="20% - Ênfase4 17 4" xfId="14423" xr:uid="{00000000-0005-0000-0000-00005A170000}"/>
    <cellStyle name="20% - Ênfase4 17 4 2" xfId="35082" xr:uid="{00000000-0005-0000-0000-00005B170000}"/>
    <cellStyle name="20% - Ênfase4 17 4 3" xfId="23609" xr:uid="{00000000-0005-0000-0000-00005C170000}"/>
    <cellStyle name="20% - Ênfase4 17 4 4" xfId="42387" xr:uid="{00000000-0005-0000-0000-00005D170000}"/>
    <cellStyle name="20% - Ênfase4 17 5" xfId="25898" xr:uid="{00000000-0005-0000-0000-00005E170000}"/>
    <cellStyle name="20% - Ênfase4 17 6" xfId="30758" xr:uid="{00000000-0005-0000-0000-00005F170000}"/>
    <cellStyle name="20% - Ênfase4 17 7" xfId="38154" xr:uid="{00000000-0005-0000-0000-000060170000}"/>
    <cellStyle name="20% - Ênfase4 17 8" xfId="19285" xr:uid="{00000000-0005-0000-0000-000061170000}"/>
    <cellStyle name="20% - Ênfase4 17 9" xfId="10519" xr:uid="{00000000-0005-0000-0000-000062170000}"/>
    <cellStyle name="20% - Ênfase4 18" xfId="4937" xr:uid="{00000000-0005-0000-0000-000063170000}"/>
    <cellStyle name="20% - Ênfase4 18 2" xfId="7585" xr:uid="{00000000-0005-0000-0000-000064170000}"/>
    <cellStyle name="20% - Ênfase4 18 2 2" xfId="15639" xr:uid="{00000000-0005-0000-0000-000065170000}"/>
    <cellStyle name="20% - Ênfase4 18 2 2 2" xfId="27113" xr:uid="{00000000-0005-0000-0000-000066170000}"/>
    <cellStyle name="20% - Ênfase4 18 2 3" xfId="34058" xr:uid="{00000000-0005-0000-0000-000067170000}"/>
    <cellStyle name="20% - Ênfase4 18 2 4" xfId="22585" xr:uid="{00000000-0005-0000-0000-000068170000}"/>
    <cellStyle name="20% - Ênfase4 18 2 5" xfId="11475" xr:uid="{00000000-0005-0000-0000-000069170000}"/>
    <cellStyle name="20% - Ênfase4 18 2 6" xfId="43343" xr:uid="{00000000-0005-0000-0000-00006A170000}"/>
    <cellStyle name="20% - Ênfase4 18 3" xfId="13398" xr:uid="{00000000-0005-0000-0000-00006B170000}"/>
    <cellStyle name="20% - Ênfase4 18 3 2" xfId="24874" xr:uid="{00000000-0005-0000-0000-00006C170000}"/>
    <cellStyle name="20% - Ênfase4 18 3 3" xfId="41622" xr:uid="{00000000-0005-0000-0000-00006D170000}"/>
    <cellStyle name="20% - Ênfase4 18 4" xfId="31973" xr:uid="{00000000-0005-0000-0000-00006E170000}"/>
    <cellStyle name="20% - Ênfase4 18 5" xfId="37130" xr:uid="{00000000-0005-0000-0000-00006F170000}"/>
    <cellStyle name="20% - Ênfase4 18 6" xfId="20500" xr:uid="{00000000-0005-0000-0000-000070170000}"/>
    <cellStyle name="20% - Ênfase4 18 7" xfId="9754" xr:uid="{00000000-0005-0000-0000-000071170000}"/>
    <cellStyle name="20% - Ênfase4 18 8" xfId="39747" xr:uid="{00000000-0005-0000-0000-000072170000}"/>
    <cellStyle name="20% - Ênfase4 19" xfId="6442" xr:uid="{00000000-0005-0000-0000-000073170000}"/>
    <cellStyle name="20% - Ênfase4 19 2" xfId="8870" xr:uid="{00000000-0005-0000-0000-000074170000}"/>
    <cellStyle name="20% - Ênfase4 19 2 2" xfId="26194" xr:uid="{00000000-0005-0000-0000-000075170000}"/>
    <cellStyle name="20% - Ênfase4 19 2 3" xfId="14720" xr:uid="{00000000-0005-0000-0000-000076170000}"/>
    <cellStyle name="20% - Ênfase4 19 3" xfId="31054" xr:uid="{00000000-0005-0000-0000-000077170000}"/>
    <cellStyle name="20% - Ênfase4 19 4" xfId="38416" xr:uid="{00000000-0005-0000-0000-000078170000}"/>
    <cellStyle name="20% - Ênfase4 19 5" xfId="19581" xr:uid="{00000000-0005-0000-0000-000079170000}"/>
    <cellStyle name="20% - Ênfase4 19 6" xfId="10710" xr:uid="{00000000-0005-0000-0000-00007A170000}"/>
    <cellStyle name="20% - Ênfase4 19 7" xfId="42578" xr:uid="{00000000-0005-0000-0000-00007B170000}"/>
    <cellStyle name="20% - Ênfase4 2" xfId="143" xr:uid="{00000000-0005-0000-0000-00007C170000}"/>
    <cellStyle name="20% - Ênfase4 2 2" xfId="144" xr:uid="{00000000-0005-0000-0000-00007D170000}"/>
    <cellStyle name="20% - Ênfase4 2 2 2" xfId="4049" xr:uid="{00000000-0005-0000-0000-00007E170000}"/>
    <cellStyle name="20% - Ênfase4 2 2 2 10" xfId="39268" xr:uid="{00000000-0005-0000-0000-00007F170000}"/>
    <cellStyle name="20% - Ênfase4 2 2 2 2" xfId="5525" xr:uid="{00000000-0005-0000-0000-000080170000}"/>
    <cellStyle name="20% - Ênfase4 2 2 2 2 2" xfId="8063" xr:uid="{00000000-0005-0000-0000-000081170000}"/>
    <cellStyle name="20% - Ênfase4 2 2 2 2 2 2" xfId="16117" xr:uid="{00000000-0005-0000-0000-000082170000}"/>
    <cellStyle name="20% - Ênfase4 2 2 2 2 2 2 2" xfId="27591" xr:uid="{00000000-0005-0000-0000-000083170000}"/>
    <cellStyle name="20% - Ênfase4 2 2 2 2 2 3" xfId="34536" xr:uid="{00000000-0005-0000-0000-000084170000}"/>
    <cellStyle name="20% - Ênfase4 2 2 2 2 2 4" xfId="23063" xr:uid="{00000000-0005-0000-0000-000085170000}"/>
    <cellStyle name="20% - Ênfase4 2 2 2 2 2 5" xfId="11761" xr:uid="{00000000-0005-0000-0000-000086170000}"/>
    <cellStyle name="20% - Ênfase4 2 2 2 2 2 6" xfId="43629" xr:uid="{00000000-0005-0000-0000-000087170000}"/>
    <cellStyle name="20% - Ênfase4 2 2 2 2 3" xfId="13877" xr:uid="{00000000-0005-0000-0000-000088170000}"/>
    <cellStyle name="20% - Ênfase4 2 2 2 2 3 2" xfId="25352" xr:uid="{00000000-0005-0000-0000-000089170000}"/>
    <cellStyle name="20% - Ênfase4 2 2 2 2 3 3" xfId="41908" xr:uid="{00000000-0005-0000-0000-00008A170000}"/>
    <cellStyle name="20% - Ênfase4 2 2 2 2 4" xfId="32451" xr:uid="{00000000-0005-0000-0000-00008B170000}"/>
    <cellStyle name="20% - Ênfase4 2 2 2 2 5" xfId="37608" xr:uid="{00000000-0005-0000-0000-00008C170000}"/>
    <cellStyle name="20% - Ênfase4 2 2 2 2 6" xfId="20978" xr:uid="{00000000-0005-0000-0000-00008D170000}"/>
    <cellStyle name="20% - Ênfase4 2 2 2 2 7" xfId="10040" xr:uid="{00000000-0005-0000-0000-00008E170000}"/>
    <cellStyle name="20% - Ênfase4 2 2 2 2 8" xfId="40033" xr:uid="{00000000-0005-0000-0000-00008F170000}"/>
    <cellStyle name="20% - Ênfase4 2 2 2 3" xfId="7039" xr:uid="{00000000-0005-0000-0000-000090170000}"/>
    <cellStyle name="20% - Ênfase4 2 2 2 3 2" xfId="15093" xr:uid="{00000000-0005-0000-0000-000091170000}"/>
    <cellStyle name="20% - Ênfase4 2 2 2 3 2 2" xfId="26567" xr:uid="{00000000-0005-0000-0000-000092170000}"/>
    <cellStyle name="20% - Ênfase4 2 2 2 3 3" xfId="31427" xr:uid="{00000000-0005-0000-0000-000093170000}"/>
    <cellStyle name="20% - Ênfase4 2 2 2 3 4" xfId="19954" xr:uid="{00000000-0005-0000-0000-000094170000}"/>
    <cellStyle name="20% - Ênfase4 2 2 2 3 5" xfId="10996" xr:uid="{00000000-0005-0000-0000-000095170000}"/>
    <cellStyle name="20% - Ênfase4 2 2 2 3 6" xfId="42864" xr:uid="{00000000-0005-0000-0000-000096170000}"/>
    <cellStyle name="20% - Ênfase4 2 2 2 4" xfId="12881" xr:uid="{00000000-0005-0000-0000-000097170000}"/>
    <cellStyle name="20% - Ênfase4 2 2 2 4 2" xfId="33579" xr:uid="{00000000-0005-0000-0000-000098170000}"/>
    <cellStyle name="20% - Ênfase4 2 2 2 4 3" xfId="22106" xr:uid="{00000000-0005-0000-0000-000099170000}"/>
    <cellStyle name="20% - Ênfase4 2 2 2 4 4" xfId="41076" xr:uid="{00000000-0005-0000-0000-00009A170000}"/>
    <cellStyle name="20% - Ênfase4 2 2 2 5" xfId="24357" xr:uid="{00000000-0005-0000-0000-00009B170000}"/>
    <cellStyle name="20% - Ênfase4 2 2 2 6" xfId="30279" xr:uid="{00000000-0005-0000-0000-00009C170000}"/>
    <cellStyle name="20% - Ênfase4 2 2 2 7" xfId="36651" xr:uid="{00000000-0005-0000-0000-00009D170000}"/>
    <cellStyle name="20% - Ênfase4 2 2 2 8" xfId="18806" xr:uid="{00000000-0005-0000-0000-00009E170000}"/>
    <cellStyle name="20% - Ênfase4 2 2 2 9" xfId="9275" xr:uid="{00000000-0005-0000-0000-00009F170000}"/>
    <cellStyle name="20% - Ênfase4 2 2 3" xfId="4699" xr:uid="{00000000-0005-0000-0000-0000A0170000}"/>
    <cellStyle name="20% - Ênfase4 2 2 4" xfId="4783" xr:uid="{00000000-0005-0000-0000-0000A1170000}"/>
    <cellStyle name="20% - Ênfase4 2 2 4 10" xfId="39593" xr:uid="{00000000-0005-0000-0000-0000A2170000}"/>
    <cellStyle name="20% - Ênfase4 2 2 4 2" xfId="5917" xr:uid="{00000000-0005-0000-0000-0000A3170000}"/>
    <cellStyle name="20% - Ênfase4 2 2 4 2 2" xfId="8455" xr:uid="{00000000-0005-0000-0000-0000A4170000}"/>
    <cellStyle name="20% - Ênfase4 2 2 4 2 2 2" xfId="16509" xr:uid="{00000000-0005-0000-0000-0000A5170000}"/>
    <cellStyle name="20% - Ênfase4 2 2 4 2 2 2 2" xfId="27983" xr:uid="{00000000-0005-0000-0000-0000A6170000}"/>
    <cellStyle name="20% - Ênfase4 2 2 4 2 2 3" xfId="34928" xr:uid="{00000000-0005-0000-0000-0000A7170000}"/>
    <cellStyle name="20% - Ênfase4 2 2 4 2 2 4" xfId="23455" xr:uid="{00000000-0005-0000-0000-0000A8170000}"/>
    <cellStyle name="20% - Ênfase4 2 2 4 2 2 5" xfId="12086" xr:uid="{00000000-0005-0000-0000-0000A9170000}"/>
    <cellStyle name="20% - Ênfase4 2 2 4 2 2 6" xfId="43954" xr:uid="{00000000-0005-0000-0000-0000AA170000}"/>
    <cellStyle name="20% - Ênfase4 2 2 4 2 3" xfId="14269" xr:uid="{00000000-0005-0000-0000-0000AB170000}"/>
    <cellStyle name="20% - Ênfase4 2 2 4 2 3 2" xfId="25744" xr:uid="{00000000-0005-0000-0000-0000AC170000}"/>
    <cellStyle name="20% - Ênfase4 2 2 4 2 3 3" xfId="42233" xr:uid="{00000000-0005-0000-0000-0000AD170000}"/>
    <cellStyle name="20% - Ênfase4 2 2 4 2 4" xfId="32843" xr:uid="{00000000-0005-0000-0000-0000AE170000}"/>
    <cellStyle name="20% - Ênfase4 2 2 4 2 5" xfId="38000" xr:uid="{00000000-0005-0000-0000-0000AF170000}"/>
    <cellStyle name="20% - Ênfase4 2 2 4 2 6" xfId="21370" xr:uid="{00000000-0005-0000-0000-0000B0170000}"/>
    <cellStyle name="20% - Ênfase4 2 2 4 2 7" xfId="10365" xr:uid="{00000000-0005-0000-0000-0000B1170000}"/>
    <cellStyle name="20% - Ênfase4 2 2 4 2 8" xfId="40358" xr:uid="{00000000-0005-0000-0000-0000B2170000}"/>
    <cellStyle name="20% - Ênfase4 2 2 4 3" xfId="7431" xr:uid="{00000000-0005-0000-0000-0000B3170000}"/>
    <cellStyle name="20% - Ênfase4 2 2 4 3 2" xfId="15485" xr:uid="{00000000-0005-0000-0000-0000B4170000}"/>
    <cellStyle name="20% - Ênfase4 2 2 4 3 2 2" xfId="26959" xr:uid="{00000000-0005-0000-0000-0000B5170000}"/>
    <cellStyle name="20% - Ênfase4 2 2 4 3 3" xfId="31819" xr:uid="{00000000-0005-0000-0000-0000B6170000}"/>
    <cellStyle name="20% - Ênfase4 2 2 4 3 4" xfId="20346" xr:uid="{00000000-0005-0000-0000-0000B7170000}"/>
    <cellStyle name="20% - Ênfase4 2 2 4 3 5" xfId="11321" xr:uid="{00000000-0005-0000-0000-0000B8170000}"/>
    <cellStyle name="20% - Ênfase4 2 2 4 3 6" xfId="43189" xr:uid="{00000000-0005-0000-0000-0000B9170000}"/>
    <cellStyle name="20% - Ênfase4 2 2 4 4" xfId="13244" xr:uid="{00000000-0005-0000-0000-0000BA170000}"/>
    <cellStyle name="20% - Ênfase4 2 2 4 4 2" xfId="33904" xr:uid="{00000000-0005-0000-0000-0000BB170000}"/>
    <cellStyle name="20% - Ênfase4 2 2 4 4 3" xfId="22431" xr:uid="{00000000-0005-0000-0000-0000BC170000}"/>
    <cellStyle name="20% - Ênfase4 2 2 4 4 4" xfId="41468" xr:uid="{00000000-0005-0000-0000-0000BD170000}"/>
    <cellStyle name="20% - Ênfase4 2 2 4 5" xfId="24720" xr:uid="{00000000-0005-0000-0000-0000BE170000}"/>
    <cellStyle name="20% - Ênfase4 2 2 4 6" xfId="30604" xr:uid="{00000000-0005-0000-0000-0000BF170000}"/>
    <cellStyle name="20% - Ênfase4 2 2 4 7" xfId="36976" xr:uid="{00000000-0005-0000-0000-0000C0170000}"/>
    <cellStyle name="20% - Ênfase4 2 2 4 8" xfId="19131" xr:uid="{00000000-0005-0000-0000-0000C1170000}"/>
    <cellStyle name="20% - Ênfase4 2 2 4 9" xfId="9600" xr:uid="{00000000-0005-0000-0000-0000C2170000}"/>
    <cellStyle name="20% - Ênfase4 2 2 5" xfId="4005" xr:uid="{00000000-0005-0000-0000-0000C3170000}"/>
    <cellStyle name="20% - Ênfase4 2 2 5 10" xfId="39239" xr:uid="{00000000-0005-0000-0000-0000C4170000}"/>
    <cellStyle name="20% - Ênfase4 2 2 5 2" xfId="5496" xr:uid="{00000000-0005-0000-0000-0000C5170000}"/>
    <cellStyle name="20% - Ênfase4 2 2 5 2 2" xfId="8034" xr:uid="{00000000-0005-0000-0000-0000C6170000}"/>
    <cellStyle name="20% - Ênfase4 2 2 5 2 2 2" xfId="16088" xr:uid="{00000000-0005-0000-0000-0000C7170000}"/>
    <cellStyle name="20% - Ênfase4 2 2 5 2 2 2 2" xfId="27562" xr:uid="{00000000-0005-0000-0000-0000C8170000}"/>
    <cellStyle name="20% - Ênfase4 2 2 5 2 2 3" xfId="34507" xr:uid="{00000000-0005-0000-0000-0000C9170000}"/>
    <cellStyle name="20% - Ênfase4 2 2 5 2 2 4" xfId="23034" xr:uid="{00000000-0005-0000-0000-0000CA170000}"/>
    <cellStyle name="20% - Ênfase4 2 2 5 2 2 5" xfId="11732" xr:uid="{00000000-0005-0000-0000-0000CB170000}"/>
    <cellStyle name="20% - Ênfase4 2 2 5 2 2 6" xfId="43600" xr:uid="{00000000-0005-0000-0000-0000CC170000}"/>
    <cellStyle name="20% - Ênfase4 2 2 5 2 3" xfId="13848" xr:uid="{00000000-0005-0000-0000-0000CD170000}"/>
    <cellStyle name="20% - Ênfase4 2 2 5 2 3 2" xfId="25323" xr:uid="{00000000-0005-0000-0000-0000CE170000}"/>
    <cellStyle name="20% - Ênfase4 2 2 5 2 3 3" xfId="41879" xr:uid="{00000000-0005-0000-0000-0000CF170000}"/>
    <cellStyle name="20% - Ênfase4 2 2 5 2 4" xfId="32422" xr:uid="{00000000-0005-0000-0000-0000D0170000}"/>
    <cellStyle name="20% - Ênfase4 2 2 5 2 5" xfId="37579" xr:uid="{00000000-0005-0000-0000-0000D1170000}"/>
    <cellStyle name="20% - Ênfase4 2 2 5 2 6" xfId="20949" xr:uid="{00000000-0005-0000-0000-0000D2170000}"/>
    <cellStyle name="20% - Ênfase4 2 2 5 2 7" xfId="10011" xr:uid="{00000000-0005-0000-0000-0000D3170000}"/>
    <cellStyle name="20% - Ênfase4 2 2 5 2 8" xfId="40004" xr:uid="{00000000-0005-0000-0000-0000D4170000}"/>
    <cellStyle name="20% - Ênfase4 2 2 5 3" xfId="7010" xr:uid="{00000000-0005-0000-0000-0000D5170000}"/>
    <cellStyle name="20% - Ênfase4 2 2 5 3 2" xfId="15064" xr:uid="{00000000-0005-0000-0000-0000D6170000}"/>
    <cellStyle name="20% - Ênfase4 2 2 5 3 2 2" xfId="26538" xr:uid="{00000000-0005-0000-0000-0000D7170000}"/>
    <cellStyle name="20% - Ênfase4 2 2 5 3 3" xfId="31398" xr:uid="{00000000-0005-0000-0000-0000D8170000}"/>
    <cellStyle name="20% - Ênfase4 2 2 5 3 4" xfId="19925" xr:uid="{00000000-0005-0000-0000-0000D9170000}"/>
    <cellStyle name="20% - Ênfase4 2 2 5 3 5" xfId="10967" xr:uid="{00000000-0005-0000-0000-0000DA170000}"/>
    <cellStyle name="20% - Ênfase4 2 2 5 3 6" xfId="42835" xr:uid="{00000000-0005-0000-0000-0000DB170000}"/>
    <cellStyle name="20% - Ênfase4 2 2 5 4" xfId="12851" xr:uid="{00000000-0005-0000-0000-0000DC170000}"/>
    <cellStyle name="20% - Ênfase4 2 2 5 4 2" xfId="33550" xr:uid="{00000000-0005-0000-0000-0000DD170000}"/>
    <cellStyle name="20% - Ênfase4 2 2 5 4 3" xfId="22077" xr:uid="{00000000-0005-0000-0000-0000DE170000}"/>
    <cellStyle name="20% - Ênfase4 2 2 5 4 4" xfId="41047" xr:uid="{00000000-0005-0000-0000-0000DF170000}"/>
    <cellStyle name="20% - Ênfase4 2 2 5 5" xfId="24328" xr:uid="{00000000-0005-0000-0000-0000E0170000}"/>
    <cellStyle name="20% - Ênfase4 2 2 5 6" xfId="30250" xr:uid="{00000000-0005-0000-0000-0000E1170000}"/>
    <cellStyle name="20% - Ênfase4 2 2 5 7" xfId="36622" xr:uid="{00000000-0005-0000-0000-0000E2170000}"/>
    <cellStyle name="20% - Ênfase4 2 2 5 8" xfId="18777" xr:uid="{00000000-0005-0000-0000-0000E3170000}"/>
    <cellStyle name="20% - Ênfase4 2 2 5 9" xfId="9246" xr:uid="{00000000-0005-0000-0000-0000E4170000}"/>
    <cellStyle name="20% - Ênfase4 2 2 6" xfId="3767" xr:uid="{00000000-0005-0000-0000-0000E5170000}"/>
    <cellStyle name="20% - Ênfase4 2 2 6 10" xfId="39141" xr:uid="{00000000-0005-0000-0000-0000E6170000}"/>
    <cellStyle name="20% - Ênfase4 2 2 6 2" xfId="5311" xr:uid="{00000000-0005-0000-0000-0000E7170000}"/>
    <cellStyle name="20% - Ênfase4 2 2 6 2 2" xfId="7849" xr:uid="{00000000-0005-0000-0000-0000E8170000}"/>
    <cellStyle name="20% - Ênfase4 2 2 6 2 2 2" xfId="15903" xr:uid="{00000000-0005-0000-0000-0000E9170000}"/>
    <cellStyle name="20% - Ênfase4 2 2 6 2 2 2 2" xfId="27377" xr:uid="{00000000-0005-0000-0000-0000EA170000}"/>
    <cellStyle name="20% - Ênfase4 2 2 6 2 2 3" xfId="34322" xr:uid="{00000000-0005-0000-0000-0000EB170000}"/>
    <cellStyle name="20% - Ênfase4 2 2 6 2 2 4" xfId="22849" xr:uid="{00000000-0005-0000-0000-0000EC170000}"/>
    <cellStyle name="20% - Ênfase4 2 2 6 2 2 5" xfId="11634" xr:uid="{00000000-0005-0000-0000-0000ED170000}"/>
    <cellStyle name="20% - Ênfase4 2 2 6 2 2 6" xfId="43502" xr:uid="{00000000-0005-0000-0000-0000EE170000}"/>
    <cellStyle name="20% - Ênfase4 2 2 6 2 3" xfId="13663" xr:uid="{00000000-0005-0000-0000-0000EF170000}"/>
    <cellStyle name="20% - Ênfase4 2 2 6 2 3 2" xfId="25138" xr:uid="{00000000-0005-0000-0000-0000F0170000}"/>
    <cellStyle name="20% - Ênfase4 2 2 6 2 3 3" xfId="41781" xr:uid="{00000000-0005-0000-0000-0000F1170000}"/>
    <cellStyle name="20% - Ênfase4 2 2 6 2 4" xfId="32237" xr:uid="{00000000-0005-0000-0000-0000F2170000}"/>
    <cellStyle name="20% - Ênfase4 2 2 6 2 5" xfId="37394" xr:uid="{00000000-0005-0000-0000-0000F3170000}"/>
    <cellStyle name="20% - Ênfase4 2 2 6 2 6" xfId="20764" xr:uid="{00000000-0005-0000-0000-0000F4170000}"/>
    <cellStyle name="20% - Ênfase4 2 2 6 2 7" xfId="9913" xr:uid="{00000000-0005-0000-0000-0000F5170000}"/>
    <cellStyle name="20% - Ênfase4 2 2 6 2 8" xfId="39906" xr:uid="{00000000-0005-0000-0000-0000F6170000}"/>
    <cellStyle name="20% - Ênfase4 2 2 6 3" xfId="6825" xr:uid="{00000000-0005-0000-0000-0000F7170000}"/>
    <cellStyle name="20% - Ênfase4 2 2 6 3 2" xfId="14879" xr:uid="{00000000-0005-0000-0000-0000F8170000}"/>
    <cellStyle name="20% - Ênfase4 2 2 6 3 2 2" xfId="26353" xr:uid="{00000000-0005-0000-0000-0000F9170000}"/>
    <cellStyle name="20% - Ênfase4 2 2 6 3 3" xfId="31213" xr:uid="{00000000-0005-0000-0000-0000FA170000}"/>
    <cellStyle name="20% - Ênfase4 2 2 6 3 4" xfId="19740" xr:uid="{00000000-0005-0000-0000-0000FB170000}"/>
    <cellStyle name="20% - Ênfase4 2 2 6 3 5" xfId="10869" xr:uid="{00000000-0005-0000-0000-0000FC170000}"/>
    <cellStyle name="20% - Ênfase4 2 2 6 3 6" xfId="42737" xr:uid="{00000000-0005-0000-0000-0000FD170000}"/>
    <cellStyle name="20% - Ênfase4 2 2 6 4" xfId="12747" xr:uid="{00000000-0005-0000-0000-0000FE170000}"/>
    <cellStyle name="20% - Ênfase4 2 2 6 4 2" xfId="33452" xr:uid="{00000000-0005-0000-0000-0000FF170000}"/>
    <cellStyle name="20% - Ênfase4 2 2 6 4 3" xfId="21979" xr:uid="{00000000-0005-0000-0000-000000180000}"/>
    <cellStyle name="20% - Ênfase4 2 2 6 4 4" xfId="40862" xr:uid="{00000000-0005-0000-0000-000001180000}"/>
    <cellStyle name="20% - Ênfase4 2 2 6 5" xfId="24223" xr:uid="{00000000-0005-0000-0000-000002180000}"/>
    <cellStyle name="20% - Ênfase4 2 2 6 6" xfId="30152" xr:uid="{00000000-0005-0000-0000-000003180000}"/>
    <cellStyle name="20% - Ênfase4 2 2 6 7" xfId="36524" xr:uid="{00000000-0005-0000-0000-000004180000}"/>
    <cellStyle name="20% - Ênfase4 2 2 6 8" xfId="18679" xr:uid="{00000000-0005-0000-0000-000005180000}"/>
    <cellStyle name="20% - Ênfase4 2 2 6 9" xfId="9148" xr:uid="{00000000-0005-0000-0000-000006180000}"/>
    <cellStyle name="20% - Ênfase4 2 3" xfId="2284" xr:uid="{00000000-0005-0000-0000-000007180000}"/>
    <cellStyle name="20% - Ênfase4 2 3 10" xfId="18525" xr:uid="{00000000-0005-0000-0000-000008180000}"/>
    <cellStyle name="20% - Ênfase4 2 3 11" xfId="8994" xr:uid="{00000000-0005-0000-0000-000009180000}"/>
    <cellStyle name="20% - Ênfase4 2 3 12" xfId="38987" xr:uid="{00000000-0005-0000-0000-00000A180000}"/>
    <cellStyle name="20% - Ênfase4 2 3 2" xfId="4136" xr:uid="{00000000-0005-0000-0000-00000B180000}"/>
    <cellStyle name="20% - Ênfase4 2 3 3" xfId="6076" xr:uid="{00000000-0005-0000-0000-00000C180000}"/>
    <cellStyle name="20% - Ênfase4 2 3 3 2" xfId="8614" xr:uid="{00000000-0005-0000-0000-00000D180000}"/>
    <cellStyle name="20% - Ênfase4 2 3 3 2 2" xfId="16668" xr:uid="{00000000-0005-0000-0000-00000E180000}"/>
    <cellStyle name="20% - Ênfase4 2 3 3 2 2 2" xfId="28142" xr:uid="{00000000-0005-0000-0000-00000F180000}"/>
    <cellStyle name="20% - Ênfase4 2 3 3 2 3" xfId="33002" xr:uid="{00000000-0005-0000-0000-000010180000}"/>
    <cellStyle name="20% - Ênfase4 2 3 3 2 4" xfId="21529" xr:uid="{00000000-0005-0000-0000-000011180000}"/>
    <cellStyle name="20% - Ênfase4 2 3 3 2 5" xfId="12245" xr:uid="{00000000-0005-0000-0000-000012180000}"/>
    <cellStyle name="20% - Ênfase4 2 3 3 2 6" xfId="44113" xr:uid="{00000000-0005-0000-0000-000013180000}"/>
    <cellStyle name="20% - Ênfase4 2 3 3 3" xfId="14428" xr:uid="{00000000-0005-0000-0000-000014180000}"/>
    <cellStyle name="20% - Ênfase4 2 3 3 3 2" xfId="35087" xr:uid="{00000000-0005-0000-0000-000015180000}"/>
    <cellStyle name="20% - Ênfase4 2 3 3 3 3" xfId="23614" xr:uid="{00000000-0005-0000-0000-000016180000}"/>
    <cellStyle name="20% - Ênfase4 2 3 3 3 4" xfId="42392" xr:uid="{00000000-0005-0000-0000-000017180000}"/>
    <cellStyle name="20% - Ênfase4 2 3 3 4" xfId="25903" xr:uid="{00000000-0005-0000-0000-000018180000}"/>
    <cellStyle name="20% - Ênfase4 2 3 3 5" xfId="30763" xr:uid="{00000000-0005-0000-0000-000019180000}"/>
    <cellStyle name="20% - Ênfase4 2 3 3 6" xfId="38159" xr:uid="{00000000-0005-0000-0000-00001A180000}"/>
    <cellStyle name="20% - Ênfase4 2 3 3 7" xfId="19290" xr:uid="{00000000-0005-0000-0000-00001B180000}"/>
    <cellStyle name="20% - Ênfase4 2 3 3 8" xfId="10524" xr:uid="{00000000-0005-0000-0000-00001C180000}"/>
    <cellStyle name="20% - Ênfase4 2 3 3 9" xfId="40517" xr:uid="{00000000-0005-0000-0000-00001D180000}"/>
    <cellStyle name="20% - Ênfase4 2 3 4" xfId="4942" xr:uid="{00000000-0005-0000-0000-00001E180000}"/>
    <cellStyle name="20% - Ênfase4 2 3 4 2" xfId="7590" xr:uid="{00000000-0005-0000-0000-00001F180000}"/>
    <cellStyle name="20% - Ênfase4 2 3 4 2 2" xfId="15644" xr:uid="{00000000-0005-0000-0000-000020180000}"/>
    <cellStyle name="20% - Ênfase4 2 3 4 2 2 2" xfId="27118" xr:uid="{00000000-0005-0000-0000-000021180000}"/>
    <cellStyle name="20% - Ênfase4 2 3 4 2 3" xfId="34063" xr:uid="{00000000-0005-0000-0000-000022180000}"/>
    <cellStyle name="20% - Ênfase4 2 3 4 2 4" xfId="22590" xr:uid="{00000000-0005-0000-0000-000023180000}"/>
    <cellStyle name="20% - Ênfase4 2 3 4 2 5" xfId="11480" xr:uid="{00000000-0005-0000-0000-000024180000}"/>
    <cellStyle name="20% - Ênfase4 2 3 4 2 6" xfId="43348" xr:uid="{00000000-0005-0000-0000-000025180000}"/>
    <cellStyle name="20% - Ênfase4 2 3 4 3" xfId="13403" xr:uid="{00000000-0005-0000-0000-000026180000}"/>
    <cellStyle name="20% - Ênfase4 2 3 4 3 2" xfId="24879" xr:uid="{00000000-0005-0000-0000-000027180000}"/>
    <cellStyle name="20% - Ênfase4 2 3 4 3 3" xfId="41627" xr:uid="{00000000-0005-0000-0000-000028180000}"/>
    <cellStyle name="20% - Ênfase4 2 3 4 4" xfId="31978" xr:uid="{00000000-0005-0000-0000-000029180000}"/>
    <cellStyle name="20% - Ênfase4 2 3 4 5" xfId="37135" xr:uid="{00000000-0005-0000-0000-00002A180000}"/>
    <cellStyle name="20% - Ênfase4 2 3 4 6" xfId="20505" xr:uid="{00000000-0005-0000-0000-00002B180000}"/>
    <cellStyle name="20% - Ênfase4 2 3 4 7" xfId="9759" xr:uid="{00000000-0005-0000-0000-00002C180000}"/>
    <cellStyle name="20% - Ênfase4 2 3 4 8" xfId="39752" xr:uid="{00000000-0005-0000-0000-00002D180000}"/>
    <cellStyle name="20% - Ênfase4 2 3 5" xfId="6566" xr:uid="{00000000-0005-0000-0000-00002E180000}"/>
    <cellStyle name="20% - Ênfase4 2 3 5 2" xfId="14725" xr:uid="{00000000-0005-0000-0000-00002F180000}"/>
    <cellStyle name="20% - Ênfase4 2 3 5 2 2" xfId="26199" xr:uid="{00000000-0005-0000-0000-000030180000}"/>
    <cellStyle name="20% - Ênfase4 2 3 5 3" xfId="31059" xr:uid="{00000000-0005-0000-0000-000031180000}"/>
    <cellStyle name="20% - Ênfase4 2 3 5 4" xfId="19586" xr:uid="{00000000-0005-0000-0000-000032180000}"/>
    <cellStyle name="20% - Ênfase4 2 3 5 5" xfId="10715" xr:uid="{00000000-0005-0000-0000-000033180000}"/>
    <cellStyle name="20% - Ênfase4 2 3 5 6" xfId="42583" xr:uid="{00000000-0005-0000-0000-000034180000}"/>
    <cellStyle name="20% - Ênfase4 2 3 6" xfId="12453" xr:uid="{00000000-0005-0000-0000-000035180000}"/>
    <cellStyle name="20% - Ênfase4 2 3 6 2" xfId="33298" xr:uid="{00000000-0005-0000-0000-000036180000}"/>
    <cellStyle name="20% - Ênfase4 2 3 6 3" xfId="21825" xr:uid="{00000000-0005-0000-0000-000037180000}"/>
    <cellStyle name="20% - Ênfase4 2 3 6 4" xfId="40708" xr:uid="{00000000-0005-0000-0000-000038180000}"/>
    <cellStyle name="20% - Ênfase4 2 3 7" xfId="23926" xr:uid="{00000000-0005-0000-0000-000039180000}"/>
    <cellStyle name="20% - Ênfase4 2 3 8" xfId="29998" xr:uid="{00000000-0005-0000-0000-00003A180000}"/>
    <cellStyle name="20% - Ênfase4 2 3 9" xfId="36370" xr:uid="{00000000-0005-0000-0000-00003B180000}"/>
    <cellStyle name="20% - Ênfase4 2 4" xfId="4137" xr:uid="{00000000-0005-0000-0000-00003C180000}"/>
    <cellStyle name="20% - Ênfase4 2 4 10" xfId="39331" xr:uid="{00000000-0005-0000-0000-00003D180000}"/>
    <cellStyle name="20% - Ênfase4 2 4 2" xfId="5588" xr:uid="{00000000-0005-0000-0000-00003E180000}"/>
    <cellStyle name="20% - Ênfase4 2 4 2 2" xfId="8126" xr:uid="{00000000-0005-0000-0000-00003F180000}"/>
    <cellStyle name="20% - Ênfase4 2 4 2 2 2" xfId="16180" xr:uid="{00000000-0005-0000-0000-000040180000}"/>
    <cellStyle name="20% - Ênfase4 2 4 2 2 2 2" xfId="27654" xr:uid="{00000000-0005-0000-0000-000041180000}"/>
    <cellStyle name="20% - Ênfase4 2 4 2 2 3" xfId="34599" xr:uid="{00000000-0005-0000-0000-000042180000}"/>
    <cellStyle name="20% - Ênfase4 2 4 2 2 4" xfId="23126" xr:uid="{00000000-0005-0000-0000-000043180000}"/>
    <cellStyle name="20% - Ênfase4 2 4 2 2 5" xfId="11824" xr:uid="{00000000-0005-0000-0000-000044180000}"/>
    <cellStyle name="20% - Ênfase4 2 4 2 2 6" xfId="43692" xr:uid="{00000000-0005-0000-0000-000045180000}"/>
    <cellStyle name="20% - Ênfase4 2 4 2 3" xfId="13940" xr:uid="{00000000-0005-0000-0000-000046180000}"/>
    <cellStyle name="20% - Ênfase4 2 4 2 3 2" xfId="25415" xr:uid="{00000000-0005-0000-0000-000047180000}"/>
    <cellStyle name="20% - Ênfase4 2 4 2 3 3" xfId="41971" xr:uid="{00000000-0005-0000-0000-000048180000}"/>
    <cellStyle name="20% - Ênfase4 2 4 2 4" xfId="32514" xr:uid="{00000000-0005-0000-0000-000049180000}"/>
    <cellStyle name="20% - Ênfase4 2 4 2 5" xfId="37671" xr:uid="{00000000-0005-0000-0000-00004A180000}"/>
    <cellStyle name="20% - Ênfase4 2 4 2 6" xfId="21041" xr:uid="{00000000-0005-0000-0000-00004B180000}"/>
    <cellStyle name="20% - Ênfase4 2 4 2 7" xfId="10103" xr:uid="{00000000-0005-0000-0000-00004C180000}"/>
    <cellStyle name="20% - Ênfase4 2 4 2 8" xfId="40096" xr:uid="{00000000-0005-0000-0000-00004D180000}"/>
    <cellStyle name="20% - Ênfase4 2 4 3" xfId="7102" xr:uid="{00000000-0005-0000-0000-00004E180000}"/>
    <cellStyle name="20% - Ênfase4 2 4 3 2" xfId="15156" xr:uid="{00000000-0005-0000-0000-00004F180000}"/>
    <cellStyle name="20% - Ênfase4 2 4 3 2 2" xfId="26630" xr:uid="{00000000-0005-0000-0000-000050180000}"/>
    <cellStyle name="20% - Ênfase4 2 4 3 3" xfId="31490" xr:uid="{00000000-0005-0000-0000-000051180000}"/>
    <cellStyle name="20% - Ênfase4 2 4 3 4" xfId="20017" xr:uid="{00000000-0005-0000-0000-000052180000}"/>
    <cellStyle name="20% - Ênfase4 2 4 3 5" xfId="11059" xr:uid="{00000000-0005-0000-0000-000053180000}"/>
    <cellStyle name="20% - Ênfase4 2 4 3 6" xfId="42927" xr:uid="{00000000-0005-0000-0000-000054180000}"/>
    <cellStyle name="20% - Ênfase4 2 4 4" xfId="12949" xr:uid="{00000000-0005-0000-0000-000055180000}"/>
    <cellStyle name="20% - Ênfase4 2 4 4 2" xfId="33642" xr:uid="{00000000-0005-0000-0000-000056180000}"/>
    <cellStyle name="20% - Ênfase4 2 4 4 3" xfId="22169" xr:uid="{00000000-0005-0000-0000-000057180000}"/>
    <cellStyle name="20% - Ênfase4 2 4 4 4" xfId="41139" xr:uid="{00000000-0005-0000-0000-000058180000}"/>
    <cellStyle name="20% - Ênfase4 2 4 5" xfId="24426" xr:uid="{00000000-0005-0000-0000-000059180000}"/>
    <cellStyle name="20% - Ênfase4 2 4 6" xfId="30342" xr:uid="{00000000-0005-0000-0000-00005A180000}"/>
    <cellStyle name="20% - Ênfase4 2 4 7" xfId="36714" xr:uid="{00000000-0005-0000-0000-00005B180000}"/>
    <cellStyle name="20% - Ênfase4 2 4 8" xfId="18869" xr:uid="{00000000-0005-0000-0000-00005C180000}"/>
    <cellStyle name="20% - Ênfase4 2 4 9" xfId="9338" xr:uid="{00000000-0005-0000-0000-00005D180000}"/>
    <cellStyle name="20% - Ênfase4 20" xfId="6561" xr:uid="{00000000-0005-0000-0000-00005E180000}"/>
    <cellStyle name="20% - Ênfase4 20 2" xfId="33293" xr:uid="{00000000-0005-0000-0000-00005F180000}"/>
    <cellStyle name="20% - Ênfase4 20 3" xfId="38498" xr:uid="{00000000-0005-0000-0000-000060180000}"/>
    <cellStyle name="20% - Ênfase4 20 4" xfId="21820" xr:uid="{00000000-0005-0000-0000-000061180000}"/>
    <cellStyle name="20% - Ênfase4 20 5" xfId="12447" xr:uid="{00000000-0005-0000-0000-000062180000}"/>
    <cellStyle name="20% - Ênfase4 20 6" xfId="40703" xr:uid="{00000000-0005-0000-0000-000063180000}"/>
    <cellStyle name="20% - Ênfase4 21" xfId="23920" xr:uid="{00000000-0005-0000-0000-000064180000}"/>
    <cellStyle name="20% - Ênfase4 22" xfId="29993" xr:uid="{00000000-0005-0000-0000-000065180000}"/>
    <cellStyle name="20% - Ênfase4 23" xfId="36365" xr:uid="{00000000-0005-0000-0000-000066180000}"/>
    <cellStyle name="20% - Ênfase4 24" xfId="18520" xr:uid="{00000000-0005-0000-0000-000067180000}"/>
    <cellStyle name="20% - Ênfase4 25" xfId="8989" xr:uid="{00000000-0005-0000-0000-000068180000}"/>
    <cellStyle name="20% - Ênfase4 26" xfId="38982" xr:uid="{00000000-0005-0000-0000-000069180000}"/>
    <cellStyle name="20% - Ênfase4 3" xfId="145" xr:uid="{00000000-0005-0000-0000-00006A180000}"/>
    <cellStyle name="20% - Ênfase4 3 2" xfId="146" xr:uid="{00000000-0005-0000-0000-00006B180000}"/>
    <cellStyle name="20% - Ênfase4 3 2 2" xfId="4050" xr:uid="{00000000-0005-0000-0000-00006C180000}"/>
    <cellStyle name="20% - Ênfase4 3 2 2 10" xfId="39269" xr:uid="{00000000-0005-0000-0000-00006D180000}"/>
    <cellStyle name="20% - Ênfase4 3 2 2 2" xfId="5526" xr:uid="{00000000-0005-0000-0000-00006E180000}"/>
    <cellStyle name="20% - Ênfase4 3 2 2 2 2" xfId="8064" xr:uid="{00000000-0005-0000-0000-00006F180000}"/>
    <cellStyle name="20% - Ênfase4 3 2 2 2 2 2" xfId="16118" xr:uid="{00000000-0005-0000-0000-000070180000}"/>
    <cellStyle name="20% - Ênfase4 3 2 2 2 2 2 2" xfId="27592" xr:uid="{00000000-0005-0000-0000-000071180000}"/>
    <cellStyle name="20% - Ênfase4 3 2 2 2 2 3" xfId="34537" xr:uid="{00000000-0005-0000-0000-000072180000}"/>
    <cellStyle name="20% - Ênfase4 3 2 2 2 2 4" xfId="23064" xr:uid="{00000000-0005-0000-0000-000073180000}"/>
    <cellStyle name="20% - Ênfase4 3 2 2 2 2 5" xfId="11762" xr:uid="{00000000-0005-0000-0000-000074180000}"/>
    <cellStyle name="20% - Ênfase4 3 2 2 2 2 6" xfId="43630" xr:uid="{00000000-0005-0000-0000-000075180000}"/>
    <cellStyle name="20% - Ênfase4 3 2 2 2 3" xfId="13878" xr:uid="{00000000-0005-0000-0000-000076180000}"/>
    <cellStyle name="20% - Ênfase4 3 2 2 2 3 2" xfId="25353" xr:uid="{00000000-0005-0000-0000-000077180000}"/>
    <cellStyle name="20% - Ênfase4 3 2 2 2 3 3" xfId="41909" xr:uid="{00000000-0005-0000-0000-000078180000}"/>
    <cellStyle name="20% - Ênfase4 3 2 2 2 4" xfId="32452" xr:uid="{00000000-0005-0000-0000-000079180000}"/>
    <cellStyle name="20% - Ênfase4 3 2 2 2 5" xfId="37609" xr:uid="{00000000-0005-0000-0000-00007A180000}"/>
    <cellStyle name="20% - Ênfase4 3 2 2 2 6" xfId="20979" xr:uid="{00000000-0005-0000-0000-00007B180000}"/>
    <cellStyle name="20% - Ênfase4 3 2 2 2 7" xfId="10041" xr:uid="{00000000-0005-0000-0000-00007C180000}"/>
    <cellStyle name="20% - Ênfase4 3 2 2 2 8" xfId="40034" xr:uid="{00000000-0005-0000-0000-00007D180000}"/>
    <cellStyle name="20% - Ênfase4 3 2 2 3" xfId="7040" xr:uid="{00000000-0005-0000-0000-00007E180000}"/>
    <cellStyle name="20% - Ênfase4 3 2 2 3 2" xfId="15094" xr:uid="{00000000-0005-0000-0000-00007F180000}"/>
    <cellStyle name="20% - Ênfase4 3 2 2 3 2 2" xfId="26568" xr:uid="{00000000-0005-0000-0000-000080180000}"/>
    <cellStyle name="20% - Ênfase4 3 2 2 3 3" xfId="31428" xr:uid="{00000000-0005-0000-0000-000081180000}"/>
    <cellStyle name="20% - Ênfase4 3 2 2 3 4" xfId="19955" xr:uid="{00000000-0005-0000-0000-000082180000}"/>
    <cellStyle name="20% - Ênfase4 3 2 2 3 5" xfId="10997" xr:uid="{00000000-0005-0000-0000-000083180000}"/>
    <cellStyle name="20% - Ênfase4 3 2 2 3 6" xfId="42865" xr:uid="{00000000-0005-0000-0000-000084180000}"/>
    <cellStyle name="20% - Ênfase4 3 2 2 4" xfId="12882" xr:uid="{00000000-0005-0000-0000-000085180000}"/>
    <cellStyle name="20% - Ênfase4 3 2 2 4 2" xfId="33580" xr:uid="{00000000-0005-0000-0000-000086180000}"/>
    <cellStyle name="20% - Ênfase4 3 2 2 4 3" xfId="22107" xr:uid="{00000000-0005-0000-0000-000087180000}"/>
    <cellStyle name="20% - Ênfase4 3 2 2 4 4" xfId="41077" xr:uid="{00000000-0005-0000-0000-000088180000}"/>
    <cellStyle name="20% - Ênfase4 3 2 2 5" xfId="24358" xr:uid="{00000000-0005-0000-0000-000089180000}"/>
    <cellStyle name="20% - Ênfase4 3 2 2 6" xfId="30280" xr:uid="{00000000-0005-0000-0000-00008A180000}"/>
    <cellStyle name="20% - Ênfase4 3 2 2 7" xfId="36652" xr:uid="{00000000-0005-0000-0000-00008B180000}"/>
    <cellStyle name="20% - Ênfase4 3 2 2 8" xfId="18807" xr:uid="{00000000-0005-0000-0000-00008C180000}"/>
    <cellStyle name="20% - Ênfase4 3 2 2 9" xfId="9276" xr:uid="{00000000-0005-0000-0000-00008D180000}"/>
    <cellStyle name="20% - Ênfase4 3 2 3" xfId="4700" xr:uid="{00000000-0005-0000-0000-00008E180000}"/>
    <cellStyle name="20% - Ênfase4 3 2 4" xfId="4784" xr:uid="{00000000-0005-0000-0000-00008F180000}"/>
    <cellStyle name="20% - Ênfase4 3 2 4 10" xfId="39594" xr:uid="{00000000-0005-0000-0000-000090180000}"/>
    <cellStyle name="20% - Ênfase4 3 2 4 2" xfId="5918" xr:uid="{00000000-0005-0000-0000-000091180000}"/>
    <cellStyle name="20% - Ênfase4 3 2 4 2 2" xfId="8456" xr:uid="{00000000-0005-0000-0000-000092180000}"/>
    <cellStyle name="20% - Ênfase4 3 2 4 2 2 2" xfId="16510" xr:uid="{00000000-0005-0000-0000-000093180000}"/>
    <cellStyle name="20% - Ênfase4 3 2 4 2 2 2 2" xfId="27984" xr:uid="{00000000-0005-0000-0000-000094180000}"/>
    <cellStyle name="20% - Ênfase4 3 2 4 2 2 3" xfId="34929" xr:uid="{00000000-0005-0000-0000-000095180000}"/>
    <cellStyle name="20% - Ênfase4 3 2 4 2 2 4" xfId="23456" xr:uid="{00000000-0005-0000-0000-000096180000}"/>
    <cellStyle name="20% - Ênfase4 3 2 4 2 2 5" xfId="12087" xr:uid="{00000000-0005-0000-0000-000097180000}"/>
    <cellStyle name="20% - Ênfase4 3 2 4 2 2 6" xfId="43955" xr:uid="{00000000-0005-0000-0000-000098180000}"/>
    <cellStyle name="20% - Ênfase4 3 2 4 2 3" xfId="14270" xr:uid="{00000000-0005-0000-0000-000099180000}"/>
    <cellStyle name="20% - Ênfase4 3 2 4 2 3 2" xfId="25745" xr:uid="{00000000-0005-0000-0000-00009A180000}"/>
    <cellStyle name="20% - Ênfase4 3 2 4 2 3 3" xfId="42234" xr:uid="{00000000-0005-0000-0000-00009B180000}"/>
    <cellStyle name="20% - Ênfase4 3 2 4 2 4" xfId="32844" xr:uid="{00000000-0005-0000-0000-00009C180000}"/>
    <cellStyle name="20% - Ênfase4 3 2 4 2 5" xfId="38001" xr:uid="{00000000-0005-0000-0000-00009D180000}"/>
    <cellStyle name="20% - Ênfase4 3 2 4 2 6" xfId="21371" xr:uid="{00000000-0005-0000-0000-00009E180000}"/>
    <cellStyle name="20% - Ênfase4 3 2 4 2 7" xfId="10366" xr:uid="{00000000-0005-0000-0000-00009F180000}"/>
    <cellStyle name="20% - Ênfase4 3 2 4 2 8" xfId="40359" xr:uid="{00000000-0005-0000-0000-0000A0180000}"/>
    <cellStyle name="20% - Ênfase4 3 2 4 3" xfId="7432" xr:uid="{00000000-0005-0000-0000-0000A1180000}"/>
    <cellStyle name="20% - Ênfase4 3 2 4 3 2" xfId="15486" xr:uid="{00000000-0005-0000-0000-0000A2180000}"/>
    <cellStyle name="20% - Ênfase4 3 2 4 3 2 2" xfId="26960" xr:uid="{00000000-0005-0000-0000-0000A3180000}"/>
    <cellStyle name="20% - Ênfase4 3 2 4 3 3" xfId="31820" xr:uid="{00000000-0005-0000-0000-0000A4180000}"/>
    <cellStyle name="20% - Ênfase4 3 2 4 3 4" xfId="20347" xr:uid="{00000000-0005-0000-0000-0000A5180000}"/>
    <cellStyle name="20% - Ênfase4 3 2 4 3 5" xfId="11322" xr:uid="{00000000-0005-0000-0000-0000A6180000}"/>
    <cellStyle name="20% - Ênfase4 3 2 4 3 6" xfId="43190" xr:uid="{00000000-0005-0000-0000-0000A7180000}"/>
    <cellStyle name="20% - Ênfase4 3 2 4 4" xfId="13245" xr:uid="{00000000-0005-0000-0000-0000A8180000}"/>
    <cellStyle name="20% - Ênfase4 3 2 4 4 2" xfId="33905" xr:uid="{00000000-0005-0000-0000-0000A9180000}"/>
    <cellStyle name="20% - Ênfase4 3 2 4 4 3" xfId="22432" xr:uid="{00000000-0005-0000-0000-0000AA180000}"/>
    <cellStyle name="20% - Ênfase4 3 2 4 4 4" xfId="41469" xr:uid="{00000000-0005-0000-0000-0000AB180000}"/>
    <cellStyle name="20% - Ênfase4 3 2 4 5" xfId="24721" xr:uid="{00000000-0005-0000-0000-0000AC180000}"/>
    <cellStyle name="20% - Ênfase4 3 2 4 6" xfId="30605" xr:uid="{00000000-0005-0000-0000-0000AD180000}"/>
    <cellStyle name="20% - Ênfase4 3 2 4 7" xfId="36977" xr:uid="{00000000-0005-0000-0000-0000AE180000}"/>
    <cellStyle name="20% - Ênfase4 3 2 4 8" xfId="19132" xr:uid="{00000000-0005-0000-0000-0000AF180000}"/>
    <cellStyle name="20% - Ênfase4 3 2 4 9" xfId="9601" xr:uid="{00000000-0005-0000-0000-0000B0180000}"/>
    <cellStyle name="20% - Ênfase4 3 2 5" xfId="4006" xr:uid="{00000000-0005-0000-0000-0000B1180000}"/>
    <cellStyle name="20% - Ênfase4 3 2 5 10" xfId="39240" xr:uid="{00000000-0005-0000-0000-0000B2180000}"/>
    <cellStyle name="20% - Ênfase4 3 2 5 2" xfId="5497" xr:uid="{00000000-0005-0000-0000-0000B3180000}"/>
    <cellStyle name="20% - Ênfase4 3 2 5 2 2" xfId="8035" xr:uid="{00000000-0005-0000-0000-0000B4180000}"/>
    <cellStyle name="20% - Ênfase4 3 2 5 2 2 2" xfId="16089" xr:uid="{00000000-0005-0000-0000-0000B5180000}"/>
    <cellStyle name="20% - Ênfase4 3 2 5 2 2 2 2" xfId="27563" xr:uid="{00000000-0005-0000-0000-0000B6180000}"/>
    <cellStyle name="20% - Ênfase4 3 2 5 2 2 3" xfId="34508" xr:uid="{00000000-0005-0000-0000-0000B7180000}"/>
    <cellStyle name="20% - Ênfase4 3 2 5 2 2 4" xfId="23035" xr:uid="{00000000-0005-0000-0000-0000B8180000}"/>
    <cellStyle name="20% - Ênfase4 3 2 5 2 2 5" xfId="11733" xr:uid="{00000000-0005-0000-0000-0000B9180000}"/>
    <cellStyle name="20% - Ênfase4 3 2 5 2 2 6" xfId="43601" xr:uid="{00000000-0005-0000-0000-0000BA180000}"/>
    <cellStyle name="20% - Ênfase4 3 2 5 2 3" xfId="13849" xr:uid="{00000000-0005-0000-0000-0000BB180000}"/>
    <cellStyle name="20% - Ênfase4 3 2 5 2 3 2" xfId="25324" xr:uid="{00000000-0005-0000-0000-0000BC180000}"/>
    <cellStyle name="20% - Ênfase4 3 2 5 2 3 3" xfId="41880" xr:uid="{00000000-0005-0000-0000-0000BD180000}"/>
    <cellStyle name="20% - Ênfase4 3 2 5 2 4" xfId="32423" xr:uid="{00000000-0005-0000-0000-0000BE180000}"/>
    <cellStyle name="20% - Ênfase4 3 2 5 2 5" xfId="37580" xr:uid="{00000000-0005-0000-0000-0000BF180000}"/>
    <cellStyle name="20% - Ênfase4 3 2 5 2 6" xfId="20950" xr:uid="{00000000-0005-0000-0000-0000C0180000}"/>
    <cellStyle name="20% - Ênfase4 3 2 5 2 7" xfId="10012" xr:uid="{00000000-0005-0000-0000-0000C1180000}"/>
    <cellStyle name="20% - Ênfase4 3 2 5 2 8" xfId="40005" xr:uid="{00000000-0005-0000-0000-0000C2180000}"/>
    <cellStyle name="20% - Ênfase4 3 2 5 3" xfId="7011" xr:uid="{00000000-0005-0000-0000-0000C3180000}"/>
    <cellStyle name="20% - Ênfase4 3 2 5 3 2" xfId="15065" xr:uid="{00000000-0005-0000-0000-0000C4180000}"/>
    <cellStyle name="20% - Ênfase4 3 2 5 3 2 2" xfId="26539" xr:uid="{00000000-0005-0000-0000-0000C5180000}"/>
    <cellStyle name="20% - Ênfase4 3 2 5 3 3" xfId="31399" xr:uid="{00000000-0005-0000-0000-0000C6180000}"/>
    <cellStyle name="20% - Ênfase4 3 2 5 3 4" xfId="19926" xr:uid="{00000000-0005-0000-0000-0000C7180000}"/>
    <cellStyle name="20% - Ênfase4 3 2 5 3 5" xfId="10968" xr:uid="{00000000-0005-0000-0000-0000C8180000}"/>
    <cellStyle name="20% - Ênfase4 3 2 5 3 6" xfId="42836" xr:uid="{00000000-0005-0000-0000-0000C9180000}"/>
    <cellStyle name="20% - Ênfase4 3 2 5 4" xfId="12852" xr:uid="{00000000-0005-0000-0000-0000CA180000}"/>
    <cellStyle name="20% - Ênfase4 3 2 5 4 2" xfId="33551" xr:uid="{00000000-0005-0000-0000-0000CB180000}"/>
    <cellStyle name="20% - Ênfase4 3 2 5 4 3" xfId="22078" xr:uid="{00000000-0005-0000-0000-0000CC180000}"/>
    <cellStyle name="20% - Ênfase4 3 2 5 4 4" xfId="41048" xr:uid="{00000000-0005-0000-0000-0000CD180000}"/>
    <cellStyle name="20% - Ênfase4 3 2 5 5" xfId="24329" xr:uid="{00000000-0005-0000-0000-0000CE180000}"/>
    <cellStyle name="20% - Ênfase4 3 2 5 6" xfId="30251" xr:uid="{00000000-0005-0000-0000-0000CF180000}"/>
    <cellStyle name="20% - Ênfase4 3 2 5 7" xfId="36623" xr:uid="{00000000-0005-0000-0000-0000D0180000}"/>
    <cellStyle name="20% - Ênfase4 3 2 5 8" xfId="18778" xr:uid="{00000000-0005-0000-0000-0000D1180000}"/>
    <cellStyle name="20% - Ênfase4 3 2 5 9" xfId="9247" xr:uid="{00000000-0005-0000-0000-0000D2180000}"/>
    <cellStyle name="20% - Ênfase4 3 2 6" xfId="3768" xr:uid="{00000000-0005-0000-0000-0000D3180000}"/>
    <cellStyle name="20% - Ênfase4 3 2 6 10" xfId="39142" xr:uid="{00000000-0005-0000-0000-0000D4180000}"/>
    <cellStyle name="20% - Ênfase4 3 2 6 2" xfId="5312" xr:uid="{00000000-0005-0000-0000-0000D5180000}"/>
    <cellStyle name="20% - Ênfase4 3 2 6 2 2" xfId="7850" xr:uid="{00000000-0005-0000-0000-0000D6180000}"/>
    <cellStyle name="20% - Ênfase4 3 2 6 2 2 2" xfId="15904" xr:uid="{00000000-0005-0000-0000-0000D7180000}"/>
    <cellStyle name="20% - Ênfase4 3 2 6 2 2 2 2" xfId="27378" xr:uid="{00000000-0005-0000-0000-0000D8180000}"/>
    <cellStyle name="20% - Ênfase4 3 2 6 2 2 3" xfId="34323" xr:uid="{00000000-0005-0000-0000-0000D9180000}"/>
    <cellStyle name="20% - Ênfase4 3 2 6 2 2 4" xfId="22850" xr:uid="{00000000-0005-0000-0000-0000DA180000}"/>
    <cellStyle name="20% - Ênfase4 3 2 6 2 2 5" xfId="11635" xr:uid="{00000000-0005-0000-0000-0000DB180000}"/>
    <cellStyle name="20% - Ênfase4 3 2 6 2 2 6" xfId="43503" xr:uid="{00000000-0005-0000-0000-0000DC180000}"/>
    <cellStyle name="20% - Ênfase4 3 2 6 2 3" xfId="13664" xr:uid="{00000000-0005-0000-0000-0000DD180000}"/>
    <cellStyle name="20% - Ênfase4 3 2 6 2 3 2" xfId="25139" xr:uid="{00000000-0005-0000-0000-0000DE180000}"/>
    <cellStyle name="20% - Ênfase4 3 2 6 2 3 3" xfId="41782" xr:uid="{00000000-0005-0000-0000-0000DF180000}"/>
    <cellStyle name="20% - Ênfase4 3 2 6 2 4" xfId="32238" xr:uid="{00000000-0005-0000-0000-0000E0180000}"/>
    <cellStyle name="20% - Ênfase4 3 2 6 2 5" xfId="37395" xr:uid="{00000000-0005-0000-0000-0000E1180000}"/>
    <cellStyle name="20% - Ênfase4 3 2 6 2 6" xfId="20765" xr:uid="{00000000-0005-0000-0000-0000E2180000}"/>
    <cellStyle name="20% - Ênfase4 3 2 6 2 7" xfId="9914" xr:uid="{00000000-0005-0000-0000-0000E3180000}"/>
    <cellStyle name="20% - Ênfase4 3 2 6 2 8" xfId="39907" xr:uid="{00000000-0005-0000-0000-0000E4180000}"/>
    <cellStyle name="20% - Ênfase4 3 2 6 3" xfId="6826" xr:uid="{00000000-0005-0000-0000-0000E5180000}"/>
    <cellStyle name="20% - Ênfase4 3 2 6 3 2" xfId="14880" xr:uid="{00000000-0005-0000-0000-0000E6180000}"/>
    <cellStyle name="20% - Ênfase4 3 2 6 3 2 2" xfId="26354" xr:uid="{00000000-0005-0000-0000-0000E7180000}"/>
    <cellStyle name="20% - Ênfase4 3 2 6 3 3" xfId="31214" xr:uid="{00000000-0005-0000-0000-0000E8180000}"/>
    <cellStyle name="20% - Ênfase4 3 2 6 3 4" xfId="19741" xr:uid="{00000000-0005-0000-0000-0000E9180000}"/>
    <cellStyle name="20% - Ênfase4 3 2 6 3 5" xfId="10870" xr:uid="{00000000-0005-0000-0000-0000EA180000}"/>
    <cellStyle name="20% - Ênfase4 3 2 6 3 6" xfId="42738" xr:uid="{00000000-0005-0000-0000-0000EB180000}"/>
    <cellStyle name="20% - Ênfase4 3 2 6 4" xfId="12748" xr:uid="{00000000-0005-0000-0000-0000EC180000}"/>
    <cellStyle name="20% - Ênfase4 3 2 6 4 2" xfId="33453" xr:uid="{00000000-0005-0000-0000-0000ED180000}"/>
    <cellStyle name="20% - Ênfase4 3 2 6 4 3" xfId="21980" xr:uid="{00000000-0005-0000-0000-0000EE180000}"/>
    <cellStyle name="20% - Ênfase4 3 2 6 4 4" xfId="40863" xr:uid="{00000000-0005-0000-0000-0000EF180000}"/>
    <cellStyle name="20% - Ênfase4 3 2 6 5" xfId="24224" xr:uid="{00000000-0005-0000-0000-0000F0180000}"/>
    <cellStyle name="20% - Ênfase4 3 2 6 6" xfId="30153" xr:uid="{00000000-0005-0000-0000-0000F1180000}"/>
    <cellStyle name="20% - Ênfase4 3 2 6 7" xfId="36525" xr:uid="{00000000-0005-0000-0000-0000F2180000}"/>
    <cellStyle name="20% - Ênfase4 3 2 6 8" xfId="18680" xr:uid="{00000000-0005-0000-0000-0000F3180000}"/>
    <cellStyle name="20% - Ênfase4 3 2 6 9" xfId="9149" xr:uid="{00000000-0005-0000-0000-0000F4180000}"/>
    <cellStyle name="20% - Ênfase4 3 3" xfId="2285" xr:uid="{00000000-0005-0000-0000-0000F5180000}"/>
    <cellStyle name="20% - Ênfase4 3 3 10" xfId="18526" xr:uid="{00000000-0005-0000-0000-0000F6180000}"/>
    <cellStyle name="20% - Ênfase4 3 3 11" xfId="8995" xr:uid="{00000000-0005-0000-0000-0000F7180000}"/>
    <cellStyle name="20% - Ênfase4 3 3 12" xfId="38988" xr:uid="{00000000-0005-0000-0000-0000F8180000}"/>
    <cellStyle name="20% - Ênfase4 3 3 2" xfId="4138" xr:uid="{00000000-0005-0000-0000-0000F9180000}"/>
    <cellStyle name="20% - Ênfase4 3 3 3" xfId="6077" xr:uid="{00000000-0005-0000-0000-0000FA180000}"/>
    <cellStyle name="20% - Ênfase4 3 3 3 2" xfId="8615" xr:uid="{00000000-0005-0000-0000-0000FB180000}"/>
    <cellStyle name="20% - Ênfase4 3 3 3 2 2" xfId="16669" xr:uid="{00000000-0005-0000-0000-0000FC180000}"/>
    <cellStyle name="20% - Ênfase4 3 3 3 2 2 2" xfId="28143" xr:uid="{00000000-0005-0000-0000-0000FD180000}"/>
    <cellStyle name="20% - Ênfase4 3 3 3 2 3" xfId="33003" xr:uid="{00000000-0005-0000-0000-0000FE180000}"/>
    <cellStyle name="20% - Ênfase4 3 3 3 2 4" xfId="21530" xr:uid="{00000000-0005-0000-0000-0000FF180000}"/>
    <cellStyle name="20% - Ênfase4 3 3 3 2 5" xfId="12246" xr:uid="{00000000-0005-0000-0000-000000190000}"/>
    <cellStyle name="20% - Ênfase4 3 3 3 2 6" xfId="44114" xr:uid="{00000000-0005-0000-0000-000001190000}"/>
    <cellStyle name="20% - Ênfase4 3 3 3 3" xfId="14429" xr:uid="{00000000-0005-0000-0000-000002190000}"/>
    <cellStyle name="20% - Ênfase4 3 3 3 3 2" xfId="35088" xr:uid="{00000000-0005-0000-0000-000003190000}"/>
    <cellStyle name="20% - Ênfase4 3 3 3 3 3" xfId="23615" xr:uid="{00000000-0005-0000-0000-000004190000}"/>
    <cellStyle name="20% - Ênfase4 3 3 3 3 4" xfId="42393" xr:uid="{00000000-0005-0000-0000-000005190000}"/>
    <cellStyle name="20% - Ênfase4 3 3 3 4" xfId="25904" xr:uid="{00000000-0005-0000-0000-000006190000}"/>
    <cellStyle name="20% - Ênfase4 3 3 3 5" xfId="30764" xr:uid="{00000000-0005-0000-0000-000007190000}"/>
    <cellStyle name="20% - Ênfase4 3 3 3 6" xfId="38160" xr:uid="{00000000-0005-0000-0000-000008190000}"/>
    <cellStyle name="20% - Ênfase4 3 3 3 7" xfId="19291" xr:uid="{00000000-0005-0000-0000-000009190000}"/>
    <cellStyle name="20% - Ênfase4 3 3 3 8" xfId="10525" xr:uid="{00000000-0005-0000-0000-00000A190000}"/>
    <cellStyle name="20% - Ênfase4 3 3 3 9" xfId="40518" xr:uid="{00000000-0005-0000-0000-00000B190000}"/>
    <cellStyle name="20% - Ênfase4 3 3 4" xfId="4943" xr:uid="{00000000-0005-0000-0000-00000C190000}"/>
    <cellStyle name="20% - Ênfase4 3 3 4 2" xfId="7591" xr:uid="{00000000-0005-0000-0000-00000D190000}"/>
    <cellStyle name="20% - Ênfase4 3 3 4 2 2" xfId="15645" xr:uid="{00000000-0005-0000-0000-00000E190000}"/>
    <cellStyle name="20% - Ênfase4 3 3 4 2 2 2" xfId="27119" xr:uid="{00000000-0005-0000-0000-00000F190000}"/>
    <cellStyle name="20% - Ênfase4 3 3 4 2 3" xfId="34064" xr:uid="{00000000-0005-0000-0000-000010190000}"/>
    <cellStyle name="20% - Ênfase4 3 3 4 2 4" xfId="22591" xr:uid="{00000000-0005-0000-0000-000011190000}"/>
    <cellStyle name="20% - Ênfase4 3 3 4 2 5" xfId="11481" xr:uid="{00000000-0005-0000-0000-000012190000}"/>
    <cellStyle name="20% - Ênfase4 3 3 4 2 6" xfId="43349" xr:uid="{00000000-0005-0000-0000-000013190000}"/>
    <cellStyle name="20% - Ênfase4 3 3 4 3" xfId="13404" xr:uid="{00000000-0005-0000-0000-000014190000}"/>
    <cellStyle name="20% - Ênfase4 3 3 4 3 2" xfId="24880" xr:uid="{00000000-0005-0000-0000-000015190000}"/>
    <cellStyle name="20% - Ênfase4 3 3 4 3 3" xfId="41628" xr:uid="{00000000-0005-0000-0000-000016190000}"/>
    <cellStyle name="20% - Ênfase4 3 3 4 4" xfId="31979" xr:uid="{00000000-0005-0000-0000-000017190000}"/>
    <cellStyle name="20% - Ênfase4 3 3 4 5" xfId="37136" xr:uid="{00000000-0005-0000-0000-000018190000}"/>
    <cellStyle name="20% - Ênfase4 3 3 4 6" xfId="20506" xr:uid="{00000000-0005-0000-0000-000019190000}"/>
    <cellStyle name="20% - Ênfase4 3 3 4 7" xfId="9760" xr:uid="{00000000-0005-0000-0000-00001A190000}"/>
    <cellStyle name="20% - Ênfase4 3 3 4 8" xfId="39753" xr:uid="{00000000-0005-0000-0000-00001B190000}"/>
    <cellStyle name="20% - Ênfase4 3 3 5" xfId="6567" xr:uid="{00000000-0005-0000-0000-00001C190000}"/>
    <cellStyle name="20% - Ênfase4 3 3 5 2" xfId="14726" xr:uid="{00000000-0005-0000-0000-00001D190000}"/>
    <cellStyle name="20% - Ênfase4 3 3 5 2 2" xfId="26200" xr:uid="{00000000-0005-0000-0000-00001E190000}"/>
    <cellStyle name="20% - Ênfase4 3 3 5 3" xfId="31060" xr:uid="{00000000-0005-0000-0000-00001F190000}"/>
    <cellStyle name="20% - Ênfase4 3 3 5 4" xfId="19587" xr:uid="{00000000-0005-0000-0000-000020190000}"/>
    <cellStyle name="20% - Ênfase4 3 3 5 5" xfId="10716" xr:uid="{00000000-0005-0000-0000-000021190000}"/>
    <cellStyle name="20% - Ênfase4 3 3 5 6" xfId="42584" xr:uid="{00000000-0005-0000-0000-000022190000}"/>
    <cellStyle name="20% - Ênfase4 3 3 6" xfId="12454" xr:uid="{00000000-0005-0000-0000-000023190000}"/>
    <cellStyle name="20% - Ênfase4 3 3 6 2" xfId="33299" xr:uid="{00000000-0005-0000-0000-000024190000}"/>
    <cellStyle name="20% - Ênfase4 3 3 6 3" xfId="21826" xr:uid="{00000000-0005-0000-0000-000025190000}"/>
    <cellStyle name="20% - Ênfase4 3 3 6 4" xfId="40709" xr:uid="{00000000-0005-0000-0000-000026190000}"/>
    <cellStyle name="20% - Ênfase4 3 3 7" xfId="23927" xr:uid="{00000000-0005-0000-0000-000027190000}"/>
    <cellStyle name="20% - Ênfase4 3 3 8" xfId="29999" xr:uid="{00000000-0005-0000-0000-000028190000}"/>
    <cellStyle name="20% - Ênfase4 3 3 9" xfId="36371" xr:uid="{00000000-0005-0000-0000-000029190000}"/>
    <cellStyle name="20% - Ênfase4 3 4" xfId="4139" xr:uid="{00000000-0005-0000-0000-00002A190000}"/>
    <cellStyle name="20% - Ênfase4 3 4 10" xfId="39332" xr:uid="{00000000-0005-0000-0000-00002B190000}"/>
    <cellStyle name="20% - Ênfase4 3 4 2" xfId="5589" xr:uid="{00000000-0005-0000-0000-00002C190000}"/>
    <cellStyle name="20% - Ênfase4 3 4 2 2" xfId="8127" xr:uid="{00000000-0005-0000-0000-00002D190000}"/>
    <cellStyle name="20% - Ênfase4 3 4 2 2 2" xfId="16181" xr:uid="{00000000-0005-0000-0000-00002E190000}"/>
    <cellStyle name="20% - Ênfase4 3 4 2 2 2 2" xfId="27655" xr:uid="{00000000-0005-0000-0000-00002F190000}"/>
    <cellStyle name="20% - Ênfase4 3 4 2 2 3" xfId="34600" xr:uid="{00000000-0005-0000-0000-000030190000}"/>
    <cellStyle name="20% - Ênfase4 3 4 2 2 4" xfId="23127" xr:uid="{00000000-0005-0000-0000-000031190000}"/>
    <cellStyle name="20% - Ênfase4 3 4 2 2 5" xfId="11825" xr:uid="{00000000-0005-0000-0000-000032190000}"/>
    <cellStyle name="20% - Ênfase4 3 4 2 2 6" xfId="43693" xr:uid="{00000000-0005-0000-0000-000033190000}"/>
    <cellStyle name="20% - Ênfase4 3 4 2 3" xfId="13941" xr:uid="{00000000-0005-0000-0000-000034190000}"/>
    <cellStyle name="20% - Ênfase4 3 4 2 3 2" xfId="25416" xr:uid="{00000000-0005-0000-0000-000035190000}"/>
    <cellStyle name="20% - Ênfase4 3 4 2 3 3" xfId="41972" xr:uid="{00000000-0005-0000-0000-000036190000}"/>
    <cellStyle name="20% - Ênfase4 3 4 2 4" xfId="32515" xr:uid="{00000000-0005-0000-0000-000037190000}"/>
    <cellStyle name="20% - Ênfase4 3 4 2 5" xfId="37672" xr:uid="{00000000-0005-0000-0000-000038190000}"/>
    <cellStyle name="20% - Ênfase4 3 4 2 6" xfId="21042" xr:uid="{00000000-0005-0000-0000-000039190000}"/>
    <cellStyle name="20% - Ênfase4 3 4 2 7" xfId="10104" xr:uid="{00000000-0005-0000-0000-00003A190000}"/>
    <cellStyle name="20% - Ênfase4 3 4 2 8" xfId="40097" xr:uid="{00000000-0005-0000-0000-00003B190000}"/>
    <cellStyle name="20% - Ênfase4 3 4 3" xfId="7103" xr:uid="{00000000-0005-0000-0000-00003C190000}"/>
    <cellStyle name="20% - Ênfase4 3 4 3 2" xfId="15157" xr:uid="{00000000-0005-0000-0000-00003D190000}"/>
    <cellStyle name="20% - Ênfase4 3 4 3 2 2" xfId="26631" xr:uid="{00000000-0005-0000-0000-00003E190000}"/>
    <cellStyle name="20% - Ênfase4 3 4 3 3" xfId="31491" xr:uid="{00000000-0005-0000-0000-00003F190000}"/>
    <cellStyle name="20% - Ênfase4 3 4 3 4" xfId="20018" xr:uid="{00000000-0005-0000-0000-000040190000}"/>
    <cellStyle name="20% - Ênfase4 3 4 3 5" xfId="11060" xr:uid="{00000000-0005-0000-0000-000041190000}"/>
    <cellStyle name="20% - Ênfase4 3 4 3 6" xfId="42928" xr:uid="{00000000-0005-0000-0000-000042190000}"/>
    <cellStyle name="20% - Ênfase4 3 4 4" xfId="12950" xr:uid="{00000000-0005-0000-0000-000043190000}"/>
    <cellStyle name="20% - Ênfase4 3 4 4 2" xfId="33643" xr:uid="{00000000-0005-0000-0000-000044190000}"/>
    <cellStyle name="20% - Ênfase4 3 4 4 3" xfId="22170" xr:uid="{00000000-0005-0000-0000-000045190000}"/>
    <cellStyle name="20% - Ênfase4 3 4 4 4" xfId="41140" xr:uid="{00000000-0005-0000-0000-000046190000}"/>
    <cellStyle name="20% - Ênfase4 3 4 5" xfId="24427" xr:uid="{00000000-0005-0000-0000-000047190000}"/>
    <cellStyle name="20% - Ênfase4 3 4 6" xfId="30343" xr:uid="{00000000-0005-0000-0000-000048190000}"/>
    <cellStyle name="20% - Ênfase4 3 4 7" xfId="36715" xr:uid="{00000000-0005-0000-0000-000049190000}"/>
    <cellStyle name="20% - Ênfase4 3 4 8" xfId="18870" xr:uid="{00000000-0005-0000-0000-00004A190000}"/>
    <cellStyle name="20% - Ênfase4 3 4 9" xfId="9339" xr:uid="{00000000-0005-0000-0000-00004B190000}"/>
    <cellStyle name="20% - Ênfase4 4" xfId="147" xr:uid="{00000000-0005-0000-0000-00004C190000}"/>
    <cellStyle name="20% - Ênfase4 4 2" xfId="148" xr:uid="{00000000-0005-0000-0000-00004D190000}"/>
    <cellStyle name="20% - Ênfase4 4 3" xfId="2286" xr:uid="{00000000-0005-0000-0000-00004E190000}"/>
    <cellStyle name="20% - Ênfase4 4 3 10" xfId="18527" xr:uid="{00000000-0005-0000-0000-00004F190000}"/>
    <cellStyle name="20% - Ênfase4 4 3 11" xfId="8996" xr:uid="{00000000-0005-0000-0000-000050190000}"/>
    <cellStyle name="20% - Ênfase4 4 3 12" xfId="38989" xr:uid="{00000000-0005-0000-0000-000051190000}"/>
    <cellStyle name="20% - Ênfase4 4 3 2" xfId="4140" xr:uid="{00000000-0005-0000-0000-000052190000}"/>
    <cellStyle name="20% - Ênfase4 4 3 3" xfId="6078" xr:uid="{00000000-0005-0000-0000-000053190000}"/>
    <cellStyle name="20% - Ênfase4 4 3 3 2" xfId="8616" xr:uid="{00000000-0005-0000-0000-000054190000}"/>
    <cellStyle name="20% - Ênfase4 4 3 3 2 2" xfId="16670" xr:uid="{00000000-0005-0000-0000-000055190000}"/>
    <cellStyle name="20% - Ênfase4 4 3 3 2 2 2" xfId="28144" xr:uid="{00000000-0005-0000-0000-000056190000}"/>
    <cellStyle name="20% - Ênfase4 4 3 3 2 3" xfId="33004" xr:uid="{00000000-0005-0000-0000-000057190000}"/>
    <cellStyle name="20% - Ênfase4 4 3 3 2 4" xfId="21531" xr:uid="{00000000-0005-0000-0000-000058190000}"/>
    <cellStyle name="20% - Ênfase4 4 3 3 2 5" xfId="12247" xr:uid="{00000000-0005-0000-0000-000059190000}"/>
    <cellStyle name="20% - Ênfase4 4 3 3 2 6" xfId="44115" xr:uid="{00000000-0005-0000-0000-00005A190000}"/>
    <cellStyle name="20% - Ênfase4 4 3 3 3" xfId="14430" xr:uid="{00000000-0005-0000-0000-00005B190000}"/>
    <cellStyle name="20% - Ênfase4 4 3 3 3 2" xfId="35089" xr:uid="{00000000-0005-0000-0000-00005C190000}"/>
    <cellStyle name="20% - Ênfase4 4 3 3 3 3" xfId="23616" xr:uid="{00000000-0005-0000-0000-00005D190000}"/>
    <cellStyle name="20% - Ênfase4 4 3 3 3 4" xfId="42394" xr:uid="{00000000-0005-0000-0000-00005E190000}"/>
    <cellStyle name="20% - Ênfase4 4 3 3 4" xfId="25905" xr:uid="{00000000-0005-0000-0000-00005F190000}"/>
    <cellStyle name="20% - Ênfase4 4 3 3 5" xfId="30765" xr:uid="{00000000-0005-0000-0000-000060190000}"/>
    <cellStyle name="20% - Ênfase4 4 3 3 6" xfId="38161" xr:uid="{00000000-0005-0000-0000-000061190000}"/>
    <cellStyle name="20% - Ênfase4 4 3 3 7" xfId="19292" xr:uid="{00000000-0005-0000-0000-000062190000}"/>
    <cellStyle name="20% - Ênfase4 4 3 3 8" xfId="10526" xr:uid="{00000000-0005-0000-0000-000063190000}"/>
    <cellStyle name="20% - Ênfase4 4 3 3 9" xfId="40519" xr:uid="{00000000-0005-0000-0000-000064190000}"/>
    <cellStyle name="20% - Ênfase4 4 3 4" xfId="4944" xr:uid="{00000000-0005-0000-0000-000065190000}"/>
    <cellStyle name="20% - Ênfase4 4 3 4 2" xfId="7592" xr:uid="{00000000-0005-0000-0000-000066190000}"/>
    <cellStyle name="20% - Ênfase4 4 3 4 2 2" xfId="15646" xr:uid="{00000000-0005-0000-0000-000067190000}"/>
    <cellStyle name="20% - Ênfase4 4 3 4 2 2 2" xfId="27120" xr:uid="{00000000-0005-0000-0000-000068190000}"/>
    <cellStyle name="20% - Ênfase4 4 3 4 2 3" xfId="34065" xr:uid="{00000000-0005-0000-0000-000069190000}"/>
    <cellStyle name="20% - Ênfase4 4 3 4 2 4" xfId="22592" xr:uid="{00000000-0005-0000-0000-00006A190000}"/>
    <cellStyle name="20% - Ênfase4 4 3 4 2 5" xfId="11482" xr:uid="{00000000-0005-0000-0000-00006B190000}"/>
    <cellStyle name="20% - Ênfase4 4 3 4 2 6" xfId="43350" xr:uid="{00000000-0005-0000-0000-00006C190000}"/>
    <cellStyle name="20% - Ênfase4 4 3 4 3" xfId="13405" xr:uid="{00000000-0005-0000-0000-00006D190000}"/>
    <cellStyle name="20% - Ênfase4 4 3 4 3 2" xfId="24881" xr:uid="{00000000-0005-0000-0000-00006E190000}"/>
    <cellStyle name="20% - Ênfase4 4 3 4 3 3" xfId="41629" xr:uid="{00000000-0005-0000-0000-00006F190000}"/>
    <cellStyle name="20% - Ênfase4 4 3 4 4" xfId="31980" xr:uid="{00000000-0005-0000-0000-000070190000}"/>
    <cellStyle name="20% - Ênfase4 4 3 4 5" xfId="37137" xr:uid="{00000000-0005-0000-0000-000071190000}"/>
    <cellStyle name="20% - Ênfase4 4 3 4 6" xfId="20507" xr:uid="{00000000-0005-0000-0000-000072190000}"/>
    <cellStyle name="20% - Ênfase4 4 3 4 7" xfId="9761" xr:uid="{00000000-0005-0000-0000-000073190000}"/>
    <cellStyle name="20% - Ênfase4 4 3 4 8" xfId="39754" xr:uid="{00000000-0005-0000-0000-000074190000}"/>
    <cellStyle name="20% - Ênfase4 4 3 5" xfId="6568" xr:uid="{00000000-0005-0000-0000-000075190000}"/>
    <cellStyle name="20% - Ênfase4 4 3 5 2" xfId="14727" xr:uid="{00000000-0005-0000-0000-000076190000}"/>
    <cellStyle name="20% - Ênfase4 4 3 5 2 2" xfId="26201" xr:uid="{00000000-0005-0000-0000-000077190000}"/>
    <cellStyle name="20% - Ênfase4 4 3 5 3" xfId="31061" xr:uid="{00000000-0005-0000-0000-000078190000}"/>
    <cellStyle name="20% - Ênfase4 4 3 5 4" xfId="19588" xr:uid="{00000000-0005-0000-0000-000079190000}"/>
    <cellStyle name="20% - Ênfase4 4 3 5 5" xfId="10717" xr:uid="{00000000-0005-0000-0000-00007A190000}"/>
    <cellStyle name="20% - Ênfase4 4 3 5 6" xfId="42585" xr:uid="{00000000-0005-0000-0000-00007B190000}"/>
    <cellStyle name="20% - Ênfase4 4 3 6" xfId="12455" xr:uid="{00000000-0005-0000-0000-00007C190000}"/>
    <cellStyle name="20% - Ênfase4 4 3 6 2" xfId="33300" xr:uid="{00000000-0005-0000-0000-00007D190000}"/>
    <cellStyle name="20% - Ênfase4 4 3 6 3" xfId="21827" xr:uid="{00000000-0005-0000-0000-00007E190000}"/>
    <cellStyle name="20% - Ênfase4 4 3 6 4" xfId="40710" xr:uid="{00000000-0005-0000-0000-00007F190000}"/>
    <cellStyle name="20% - Ênfase4 4 3 7" xfId="23928" xr:uid="{00000000-0005-0000-0000-000080190000}"/>
    <cellStyle name="20% - Ênfase4 4 3 8" xfId="30000" xr:uid="{00000000-0005-0000-0000-000081190000}"/>
    <cellStyle name="20% - Ênfase4 4 3 9" xfId="36372" xr:uid="{00000000-0005-0000-0000-000082190000}"/>
    <cellStyle name="20% - Ênfase4 4 4" xfId="4141" xr:uid="{00000000-0005-0000-0000-000083190000}"/>
    <cellStyle name="20% - Ênfase4 4 4 10" xfId="39333" xr:uid="{00000000-0005-0000-0000-000084190000}"/>
    <cellStyle name="20% - Ênfase4 4 4 2" xfId="5590" xr:uid="{00000000-0005-0000-0000-000085190000}"/>
    <cellStyle name="20% - Ênfase4 4 4 2 2" xfId="8128" xr:uid="{00000000-0005-0000-0000-000086190000}"/>
    <cellStyle name="20% - Ênfase4 4 4 2 2 2" xfId="16182" xr:uid="{00000000-0005-0000-0000-000087190000}"/>
    <cellStyle name="20% - Ênfase4 4 4 2 2 2 2" xfId="27656" xr:uid="{00000000-0005-0000-0000-000088190000}"/>
    <cellStyle name="20% - Ênfase4 4 4 2 2 3" xfId="34601" xr:uid="{00000000-0005-0000-0000-000089190000}"/>
    <cellStyle name="20% - Ênfase4 4 4 2 2 4" xfId="23128" xr:uid="{00000000-0005-0000-0000-00008A190000}"/>
    <cellStyle name="20% - Ênfase4 4 4 2 2 5" xfId="11826" xr:uid="{00000000-0005-0000-0000-00008B190000}"/>
    <cellStyle name="20% - Ênfase4 4 4 2 2 6" xfId="43694" xr:uid="{00000000-0005-0000-0000-00008C190000}"/>
    <cellStyle name="20% - Ênfase4 4 4 2 3" xfId="13942" xr:uid="{00000000-0005-0000-0000-00008D190000}"/>
    <cellStyle name="20% - Ênfase4 4 4 2 3 2" xfId="25417" xr:uid="{00000000-0005-0000-0000-00008E190000}"/>
    <cellStyle name="20% - Ênfase4 4 4 2 3 3" xfId="41973" xr:uid="{00000000-0005-0000-0000-00008F190000}"/>
    <cellStyle name="20% - Ênfase4 4 4 2 4" xfId="32516" xr:uid="{00000000-0005-0000-0000-000090190000}"/>
    <cellStyle name="20% - Ênfase4 4 4 2 5" xfId="37673" xr:uid="{00000000-0005-0000-0000-000091190000}"/>
    <cellStyle name="20% - Ênfase4 4 4 2 6" xfId="21043" xr:uid="{00000000-0005-0000-0000-000092190000}"/>
    <cellStyle name="20% - Ênfase4 4 4 2 7" xfId="10105" xr:uid="{00000000-0005-0000-0000-000093190000}"/>
    <cellStyle name="20% - Ênfase4 4 4 2 8" xfId="40098" xr:uid="{00000000-0005-0000-0000-000094190000}"/>
    <cellStyle name="20% - Ênfase4 4 4 3" xfId="7104" xr:uid="{00000000-0005-0000-0000-000095190000}"/>
    <cellStyle name="20% - Ênfase4 4 4 3 2" xfId="15158" xr:uid="{00000000-0005-0000-0000-000096190000}"/>
    <cellStyle name="20% - Ênfase4 4 4 3 2 2" xfId="26632" xr:uid="{00000000-0005-0000-0000-000097190000}"/>
    <cellStyle name="20% - Ênfase4 4 4 3 3" xfId="31492" xr:uid="{00000000-0005-0000-0000-000098190000}"/>
    <cellStyle name="20% - Ênfase4 4 4 3 4" xfId="20019" xr:uid="{00000000-0005-0000-0000-000099190000}"/>
    <cellStyle name="20% - Ênfase4 4 4 3 5" xfId="11061" xr:uid="{00000000-0005-0000-0000-00009A190000}"/>
    <cellStyle name="20% - Ênfase4 4 4 3 6" xfId="42929" xr:uid="{00000000-0005-0000-0000-00009B190000}"/>
    <cellStyle name="20% - Ênfase4 4 4 4" xfId="12951" xr:uid="{00000000-0005-0000-0000-00009C190000}"/>
    <cellStyle name="20% - Ênfase4 4 4 4 2" xfId="33644" xr:uid="{00000000-0005-0000-0000-00009D190000}"/>
    <cellStyle name="20% - Ênfase4 4 4 4 3" xfId="22171" xr:uid="{00000000-0005-0000-0000-00009E190000}"/>
    <cellStyle name="20% - Ênfase4 4 4 4 4" xfId="41141" xr:uid="{00000000-0005-0000-0000-00009F190000}"/>
    <cellStyle name="20% - Ênfase4 4 4 5" xfId="24428" xr:uid="{00000000-0005-0000-0000-0000A0190000}"/>
    <cellStyle name="20% - Ênfase4 4 4 6" xfId="30344" xr:uid="{00000000-0005-0000-0000-0000A1190000}"/>
    <cellStyle name="20% - Ênfase4 4 4 7" xfId="36716" xr:uid="{00000000-0005-0000-0000-0000A2190000}"/>
    <cellStyle name="20% - Ênfase4 4 4 8" xfId="18871" xr:uid="{00000000-0005-0000-0000-0000A3190000}"/>
    <cellStyle name="20% - Ênfase4 4 4 9" xfId="9340" xr:uid="{00000000-0005-0000-0000-0000A4190000}"/>
    <cellStyle name="20% - Ênfase4 5" xfId="149" xr:uid="{00000000-0005-0000-0000-0000A5190000}"/>
    <cellStyle name="20% - Ênfase4 5 2" xfId="150" xr:uid="{00000000-0005-0000-0000-0000A6190000}"/>
    <cellStyle name="20% - Ênfase4 5 3" xfId="2287" xr:uid="{00000000-0005-0000-0000-0000A7190000}"/>
    <cellStyle name="20% - Ênfase4 5 3 10" xfId="18528" xr:uid="{00000000-0005-0000-0000-0000A8190000}"/>
    <cellStyle name="20% - Ênfase4 5 3 11" xfId="8997" xr:uid="{00000000-0005-0000-0000-0000A9190000}"/>
    <cellStyle name="20% - Ênfase4 5 3 12" xfId="38990" xr:uid="{00000000-0005-0000-0000-0000AA190000}"/>
    <cellStyle name="20% - Ênfase4 5 3 2" xfId="4142" xr:uid="{00000000-0005-0000-0000-0000AB190000}"/>
    <cellStyle name="20% - Ênfase4 5 3 3" xfId="6079" xr:uid="{00000000-0005-0000-0000-0000AC190000}"/>
    <cellStyle name="20% - Ênfase4 5 3 3 2" xfId="8617" xr:uid="{00000000-0005-0000-0000-0000AD190000}"/>
    <cellStyle name="20% - Ênfase4 5 3 3 2 2" xfId="16671" xr:uid="{00000000-0005-0000-0000-0000AE190000}"/>
    <cellStyle name="20% - Ênfase4 5 3 3 2 2 2" xfId="28145" xr:uid="{00000000-0005-0000-0000-0000AF190000}"/>
    <cellStyle name="20% - Ênfase4 5 3 3 2 3" xfId="33005" xr:uid="{00000000-0005-0000-0000-0000B0190000}"/>
    <cellStyle name="20% - Ênfase4 5 3 3 2 4" xfId="21532" xr:uid="{00000000-0005-0000-0000-0000B1190000}"/>
    <cellStyle name="20% - Ênfase4 5 3 3 2 5" xfId="12248" xr:uid="{00000000-0005-0000-0000-0000B2190000}"/>
    <cellStyle name="20% - Ênfase4 5 3 3 2 6" xfId="44116" xr:uid="{00000000-0005-0000-0000-0000B3190000}"/>
    <cellStyle name="20% - Ênfase4 5 3 3 3" xfId="14431" xr:uid="{00000000-0005-0000-0000-0000B4190000}"/>
    <cellStyle name="20% - Ênfase4 5 3 3 3 2" xfId="35090" xr:uid="{00000000-0005-0000-0000-0000B5190000}"/>
    <cellStyle name="20% - Ênfase4 5 3 3 3 3" xfId="23617" xr:uid="{00000000-0005-0000-0000-0000B6190000}"/>
    <cellStyle name="20% - Ênfase4 5 3 3 3 4" xfId="42395" xr:uid="{00000000-0005-0000-0000-0000B7190000}"/>
    <cellStyle name="20% - Ênfase4 5 3 3 4" xfId="25906" xr:uid="{00000000-0005-0000-0000-0000B8190000}"/>
    <cellStyle name="20% - Ênfase4 5 3 3 5" xfId="30766" xr:uid="{00000000-0005-0000-0000-0000B9190000}"/>
    <cellStyle name="20% - Ênfase4 5 3 3 6" xfId="38162" xr:uid="{00000000-0005-0000-0000-0000BA190000}"/>
    <cellStyle name="20% - Ênfase4 5 3 3 7" xfId="19293" xr:uid="{00000000-0005-0000-0000-0000BB190000}"/>
    <cellStyle name="20% - Ênfase4 5 3 3 8" xfId="10527" xr:uid="{00000000-0005-0000-0000-0000BC190000}"/>
    <cellStyle name="20% - Ênfase4 5 3 3 9" xfId="40520" xr:uid="{00000000-0005-0000-0000-0000BD190000}"/>
    <cellStyle name="20% - Ênfase4 5 3 4" xfId="4945" xr:uid="{00000000-0005-0000-0000-0000BE190000}"/>
    <cellStyle name="20% - Ênfase4 5 3 4 2" xfId="7593" xr:uid="{00000000-0005-0000-0000-0000BF190000}"/>
    <cellStyle name="20% - Ênfase4 5 3 4 2 2" xfId="15647" xr:uid="{00000000-0005-0000-0000-0000C0190000}"/>
    <cellStyle name="20% - Ênfase4 5 3 4 2 2 2" xfId="27121" xr:uid="{00000000-0005-0000-0000-0000C1190000}"/>
    <cellStyle name="20% - Ênfase4 5 3 4 2 3" xfId="34066" xr:uid="{00000000-0005-0000-0000-0000C2190000}"/>
    <cellStyle name="20% - Ênfase4 5 3 4 2 4" xfId="22593" xr:uid="{00000000-0005-0000-0000-0000C3190000}"/>
    <cellStyle name="20% - Ênfase4 5 3 4 2 5" xfId="11483" xr:uid="{00000000-0005-0000-0000-0000C4190000}"/>
    <cellStyle name="20% - Ênfase4 5 3 4 2 6" xfId="43351" xr:uid="{00000000-0005-0000-0000-0000C5190000}"/>
    <cellStyle name="20% - Ênfase4 5 3 4 3" xfId="13406" xr:uid="{00000000-0005-0000-0000-0000C6190000}"/>
    <cellStyle name="20% - Ênfase4 5 3 4 3 2" xfId="24882" xr:uid="{00000000-0005-0000-0000-0000C7190000}"/>
    <cellStyle name="20% - Ênfase4 5 3 4 3 3" xfId="41630" xr:uid="{00000000-0005-0000-0000-0000C8190000}"/>
    <cellStyle name="20% - Ênfase4 5 3 4 4" xfId="31981" xr:uid="{00000000-0005-0000-0000-0000C9190000}"/>
    <cellStyle name="20% - Ênfase4 5 3 4 5" xfId="37138" xr:uid="{00000000-0005-0000-0000-0000CA190000}"/>
    <cellStyle name="20% - Ênfase4 5 3 4 6" xfId="20508" xr:uid="{00000000-0005-0000-0000-0000CB190000}"/>
    <cellStyle name="20% - Ênfase4 5 3 4 7" xfId="9762" xr:uid="{00000000-0005-0000-0000-0000CC190000}"/>
    <cellStyle name="20% - Ênfase4 5 3 4 8" xfId="39755" xr:uid="{00000000-0005-0000-0000-0000CD190000}"/>
    <cellStyle name="20% - Ênfase4 5 3 5" xfId="6569" xr:uid="{00000000-0005-0000-0000-0000CE190000}"/>
    <cellStyle name="20% - Ênfase4 5 3 5 2" xfId="14728" xr:uid="{00000000-0005-0000-0000-0000CF190000}"/>
    <cellStyle name="20% - Ênfase4 5 3 5 2 2" xfId="26202" xr:uid="{00000000-0005-0000-0000-0000D0190000}"/>
    <cellStyle name="20% - Ênfase4 5 3 5 3" xfId="31062" xr:uid="{00000000-0005-0000-0000-0000D1190000}"/>
    <cellStyle name="20% - Ênfase4 5 3 5 4" xfId="19589" xr:uid="{00000000-0005-0000-0000-0000D2190000}"/>
    <cellStyle name="20% - Ênfase4 5 3 5 5" xfId="10718" xr:uid="{00000000-0005-0000-0000-0000D3190000}"/>
    <cellStyle name="20% - Ênfase4 5 3 5 6" xfId="42586" xr:uid="{00000000-0005-0000-0000-0000D4190000}"/>
    <cellStyle name="20% - Ênfase4 5 3 6" xfId="12456" xr:uid="{00000000-0005-0000-0000-0000D5190000}"/>
    <cellStyle name="20% - Ênfase4 5 3 6 2" xfId="33301" xr:uid="{00000000-0005-0000-0000-0000D6190000}"/>
    <cellStyle name="20% - Ênfase4 5 3 6 3" xfId="21828" xr:uid="{00000000-0005-0000-0000-0000D7190000}"/>
    <cellStyle name="20% - Ênfase4 5 3 6 4" xfId="40711" xr:uid="{00000000-0005-0000-0000-0000D8190000}"/>
    <cellStyle name="20% - Ênfase4 5 3 7" xfId="23929" xr:uid="{00000000-0005-0000-0000-0000D9190000}"/>
    <cellStyle name="20% - Ênfase4 5 3 8" xfId="30001" xr:uid="{00000000-0005-0000-0000-0000DA190000}"/>
    <cellStyle name="20% - Ênfase4 5 3 9" xfId="36373" xr:uid="{00000000-0005-0000-0000-0000DB190000}"/>
    <cellStyle name="20% - Ênfase4 5 4" xfId="4143" xr:uid="{00000000-0005-0000-0000-0000DC190000}"/>
    <cellStyle name="20% - Ênfase4 5 4 10" xfId="39334" xr:uid="{00000000-0005-0000-0000-0000DD190000}"/>
    <cellStyle name="20% - Ênfase4 5 4 2" xfId="5591" xr:uid="{00000000-0005-0000-0000-0000DE190000}"/>
    <cellStyle name="20% - Ênfase4 5 4 2 2" xfId="8129" xr:uid="{00000000-0005-0000-0000-0000DF190000}"/>
    <cellStyle name="20% - Ênfase4 5 4 2 2 2" xfId="16183" xr:uid="{00000000-0005-0000-0000-0000E0190000}"/>
    <cellStyle name="20% - Ênfase4 5 4 2 2 2 2" xfId="27657" xr:uid="{00000000-0005-0000-0000-0000E1190000}"/>
    <cellStyle name="20% - Ênfase4 5 4 2 2 3" xfId="34602" xr:uid="{00000000-0005-0000-0000-0000E2190000}"/>
    <cellStyle name="20% - Ênfase4 5 4 2 2 4" xfId="23129" xr:uid="{00000000-0005-0000-0000-0000E3190000}"/>
    <cellStyle name="20% - Ênfase4 5 4 2 2 5" xfId="11827" xr:uid="{00000000-0005-0000-0000-0000E4190000}"/>
    <cellStyle name="20% - Ênfase4 5 4 2 2 6" xfId="43695" xr:uid="{00000000-0005-0000-0000-0000E5190000}"/>
    <cellStyle name="20% - Ênfase4 5 4 2 3" xfId="13943" xr:uid="{00000000-0005-0000-0000-0000E6190000}"/>
    <cellStyle name="20% - Ênfase4 5 4 2 3 2" xfId="25418" xr:uid="{00000000-0005-0000-0000-0000E7190000}"/>
    <cellStyle name="20% - Ênfase4 5 4 2 3 3" xfId="41974" xr:uid="{00000000-0005-0000-0000-0000E8190000}"/>
    <cellStyle name="20% - Ênfase4 5 4 2 4" xfId="32517" xr:uid="{00000000-0005-0000-0000-0000E9190000}"/>
    <cellStyle name="20% - Ênfase4 5 4 2 5" xfId="37674" xr:uid="{00000000-0005-0000-0000-0000EA190000}"/>
    <cellStyle name="20% - Ênfase4 5 4 2 6" xfId="21044" xr:uid="{00000000-0005-0000-0000-0000EB190000}"/>
    <cellStyle name="20% - Ênfase4 5 4 2 7" xfId="10106" xr:uid="{00000000-0005-0000-0000-0000EC190000}"/>
    <cellStyle name="20% - Ênfase4 5 4 2 8" xfId="40099" xr:uid="{00000000-0005-0000-0000-0000ED190000}"/>
    <cellStyle name="20% - Ênfase4 5 4 3" xfId="7105" xr:uid="{00000000-0005-0000-0000-0000EE190000}"/>
    <cellStyle name="20% - Ênfase4 5 4 3 2" xfId="15159" xr:uid="{00000000-0005-0000-0000-0000EF190000}"/>
    <cellStyle name="20% - Ênfase4 5 4 3 2 2" xfId="26633" xr:uid="{00000000-0005-0000-0000-0000F0190000}"/>
    <cellStyle name="20% - Ênfase4 5 4 3 3" xfId="31493" xr:uid="{00000000-0005-0000-0000-0000F1190000}"/>
    <cellStyle name="20% - Ênfase4 5 4 3 4" xfId="20020" xr:uid="{00000000-0005-0000-0000-0000F2190000}"/>
    <cellStyle name="20% - Ênfase4 5 4 3 5" xfId="11062" xr:uid="{00000000-0005-0000-0000-0000F3190000}"/>
    <cellStyle name="20% - Ênfase4 5 4 3 6" xfId="42930" xr:uid="{00000000-0005-0000-0000-0000F4190000}"/>
    <cellStyle name="20% - Ênfase4 5 4 4" xfId="12952" xr:uid="{00000000-0005-0000-0000-0000F5190000}"/>
    <cellStyle name="20% - Ênfase4 5 4 4 2" xfId="33645" xr:uid="{00000000-0005-0000-0000-0000F6190000}"/>
    <cellStyle name="20% - Ênfase4 5 4 4 3" xfId="22172" xr:uid="{00000000-0005-0000-0000-0000F7190000}"/>
    <cellStyle name="20% - Ênfase4 5 4 4 4" xfId="41142" xr:uid="{00000000-0005-0000-0000-0000F8190000}"/>
    <cellStyle name="20% - Ênfase4 5 4 5" xfId="24429" xr:uid="{00000000-0005-0000-0000-0000F9190000}"/>
    <cellStyle name="20% - Ênfase4 5 4 6" xfId="30345" xr:uid="{00000000-0005-0000-0000-0000FA190000}"/>
    <cellStyle name="20% - Ênfase4 5 4 7" xfId="36717" xr:uid="{00000000-0005-0000-0000-0000FB190000}"/>
    <cellStyle name="20% - Ênfase4 5 4 8" xfId="18872" xr:uid="{00000000-0005-0000-0000-0000FC190000}"/>
    <cellStyle name="20% - Ênfase4 5 4 9" xfId="9341" xr:uid="{00000000-0005-0000-0000-0000FD190000}"/>
    <cellStyle name="20% - Ênfase4 6" xfId="151" xr:uid="{00000000-0005-0000-0000-0000FE190000}"/>
    <cellStyle name="20% - Ênfase4 6 2" xfId="152" xr:uid="{00000000-0005-0000-0000-0000FF190000}"/>
    <cellStyle name="20% - Ênfase4 6 3" xfId="2288" xr:uid="{00000000-0005-0000-0000-0000001A0000}"/>
    <cellStyle name="20% - Ênfase4 6 3 10" xfId="18529" xr:uid="{00000000-0005-0000-0000-0000011A0000}"/>
    <cellStyle name="20% - Ênfase4 6 3 11" xfId="8998" xr:uid="{00000000-0005-0000-0000-0000021A0000}"/>
    <cellStyle name="20% - Ênfase4 6 3 12" xfId="38991" xr:uid="{00000000-0005-0000-0000-0000031A0000}"/>
    <cellStyle name="20% - Ênfase4 6 3 2" xfId="4144" xr:uid="{00000000-0005-0000-0000-0000041A0000}"/>
    <cellStyle name="20% - Ênfase4 6 3 3" xfId="6080" xr:uid="{00000000-0005-0000-0000-0000051A0000}"/>
    <cellStyle name="20% - Ênfase4 6 3 3 2" xfId="8618" xr:uid="{00000000-0005-0000-0000-0000061A0000}"/>
    <cellStyle name="20% - Ênfase4 6 3 3 2 2" xfId="16672" xr:uid="{00000000-0005-0000-0000-0000071A0000}"/>
    <cellStyle name="20% - Ênfase4 6 3 3 2 2 2" xfId="28146" xr:uid="{00000000-0005-0000-0000-0000081A0000}"/>
    <cellStyle name="20% - Ênfase4 6 3 3 2 3" xfId="33006" xr:uid="{00000000-0005-0000-0000-0000091A0000}"/>
    <cellStyle name="20% - Ênfase4 6 3 3 2 4" xfId="21533" xr:uid="{00000000-0005-0000-0000-00000A1A0000}"/>
    <cellStyle name="20% - Ênfase4 6 3 3 2 5" xfId="12249" xr:uid="{00000000-0005-0000-0000-00000B1A0000}"/>
    <cellStyle name="20% - Ênfase4 6 3 3 2 6" xfId="44117" xr:uid="{00000000-0005-0000-0000-00000C1A0000}"/>
    <cellStyle name="20% - Ênfase4 6 3 3 3" xfId="14432" xr:uid="{00000000-0005-0000-0000-00000D1A0000}"/>
    <cellStyle name="20% - Ênfase4 6 3 3 3 2" xfId="35091" xr:uid="{00000000-0005-0000-0000-00000E1A0000}"/>
    <cellStyle name="20% - Ênfase4 6 3 3 3 3" xfId="23618" xr:uid="{00000000-0005-0000-0000-00000F1A0000}"/>
    <cellStyle name="20% - Ênfase4 6 3 3 3 4" xfId="42396" xr:uid="{00000000-0005-0000-0000-0000101A0000}"/>
    <cellStyle name="20% - Ênfase4 6 3 3 4" xfId="25907" xr:uid="{00000000-0005-0000-0000-0000111A0000}"/>
    <cellStyle name="20% - Ênfase4 6 3 3 5" xfId="30767" xr:uid="{00000000-0005-0000-0000-0000121A0000}"/>
    <cellStyle name="20% - Ênfase4 6 3 3 6" xfId="38163" xr:uid="{00000000-0005-0000-0000-0000131A0000}"/>
    <cellStyle name="20% - Ênfase4 6 3 3 7" xfId="19294" xr:uid="{00000000-0005-0000-0000-0000141A0000}"/>
    <cellStyle name="20% - Ênfase4 6 3 3 8" xfId="10528" xr:uid="{00000000-0005-0000-0000-0000151A0000}"/>
    <cellStyle name="20% - Ênfase4 6 3 3 9" xfId="40521" xr:uid="{00000000-0005-0000-0000-0000161A0000}"/>
    <cellStyle name="20% - Ênfase4 6 3 4" xfId="4946" xr:uid="{00000000-0005-0000-0000-0000171A0000}"/>
    <cellStyle name="20% - Ênfase4 6 3 4 2" xfId="7594" xr:uid="{00000000-0005-0000-0000-0000181A0000}"/>
    <cellStyle name="20% - Ênfase4 6 3 4 2 2" xfId="15648" xr:uid="{00000000-0005-0000-0000-0000191A0000}"/>
    <cellStyle name="20% - Ênfase4 6 3 4 2 2 2" xfId="27122" xr:uid="{00000000-0005-0000-0000-00001A1A0000}"/>
    <cellStyle name="20% - Ênfase4 6 3 4 2 3" xfId="34067" xr:uid="{00000000-0005-0000-0000-00001B1A0000}"/>
    <cellStyle name="20% - Ênfase4 6 3 4 2 4" xfId="22594" xr:uid="{00000000-0005-0000-0000-00001C1A0000}"/>
    <cellStyle name="20% - Ênfase4 6 3 4 2 5" xfId="11484" xr:uid="{00000000-0005-0000-0000-00001D1A0000}"/>
    <cellStyle name="20% - Ênfase4 6 3 4 2 6" xfId="43352" xr:uid="{00000000-0005-0000-0000-00001E1A0000}"/>
    <cellStyle name="20% - Ênfase4 6 3 4 3" xfId="13407" xr:uid="{00000000-0005-0000-0000-00001F1A0000}"/>
    <cellStyle name="20% - Ênfase4 6 3 4 3 2" xfId="24883" xr:uid="{00000000-0005-0000-0000-0000201A0000}"/>
    <cellStyle name="20% - Ênfase4 6 3 4 3 3" xfId="41631" xr:uid="{00000000-0005-0000-0000-0000211A0000}"/>
    <cellStyle name="20% - Ênfase4 6 3 4 4" xfId="31982" xr:uid="{00000000-0005-0000-0000-0000221A0000}"/>
    <cellStyle name="20% - Ênfase4 6 3 4 5" xfId="37139" xr:uid="{00000000-0005-0000-0000-0000231A0000}"/>
    <cellStyle name="20% - Ênfase4 6 3 4 6" xfId="20509" xr:uid="{00000000-0005-0000-0000-0000241A0000}"/>
    <cellStyle name="20% - Ênfase4 6 3 4 7" xfId="9763" xr:uid="{00000000-0005-0000-0000-0000251A0000}"/>
    <cellStyle name="20% - Ênfase4 6 3 4 8" xfId="39756" xr:uid="{00000000-0005-0000-0000-0000261A0000}"/>
    <cellStyle name="20% - Ênfase4 6 3 5" xfId="6570" xr:uid="{00000000-0005-0000-0000-0000271A0000}"/>
    <cellStyle name="20% - Ênfase4 6 3 5 2" xfId="14729" xr:uid="{00000000-0005-0000-0000-0000281A0000}"/>
    <cellStyle name="20% - Ênfase4 6 3 5 2 2" xfId="26203" xr:uid="{00000000-0005-0000-0000-0000291A0000}"/>
    <cellStyle name="20% - Ênfase4 6 3 5 3" xfId="31063" xr:uid="{00000000-0005-0000-0000-00002A1A0000}"/>
    <cellStyle name="20% - Ênfase4 6 3 5 4" xfId="19590" xr:uid="{00000000-0005-0000-0000-00002B1A0000}"/>
    <cellStyle name="20% - Ênfase4 6 3 5 5" xfId="10719" xr:uid="{00000000-0005-0000-0000-00002C1A0000}"/>
    <cellStyle name="20% - Ênfase4 6 3 5 6" xfId="42587" xr:uid="{00000000-0005-0000-0000-00002D1A0000}"/>
    <cellStyle name="20% - Ênfase4 6 3 6" xfId="12457" xr:uid="{00000000-0005-0000-0000-00002E1A0000}"/>
    <cellStyle name="20% - Ênfase4 6 3 6 2" xfId="33302" xr:uid="{00000000-0005-0000-0000-00002F1A0000}"/>
    <cellStyle name="20% - Ênfase4 6 3 6 3" xfId="21829" xr:uid="{00000000-0005-0000-0000-0000301A0000}"/>
    <cellStyle name="20% - Ênfase4 6 3 6 4" xfId="40712" xr:uid="{00000000-0005-0000-0000-0000311A0000}"/>
    <cellStyle name="20% - Ênfase4 6 3 7" xfId="23930" xr:uid="{00000000-0005-0000-0000-0000321A0000}"/>
    <cellStyle name="20% - Ênfase4 6 3 8" xfId="30002" xr:uid="{00000000-0005-0000-0000-0000331A0000}"/>
    <cellStyle name="20% - Ênfase4 6 3 9" xfId="36374" xr:uid="{00000000-0005-0000-0000-0000341A0000}"/>
    <cellStyle name="20% - Ênfase4 6 4" xfId="4145" xr:uid="{00000000-0005-0000-0000-0000351A0000}"/>
    <cellStyle name="20% - Ênfase4 6 4 10" xfId="39335" xr:uid="{00000000-0005-0000-0000-0000361A0000}"/>
    <cellStyle name="20% - Ênfase4 6 4 2" xfId="5592" xr:uid="{00000000-0005-0000-0000-0000371A0000}"/>
    <cellStyle name="20% - Ênfase4 6 4 2 2" xfId="8130" xr:uid="{00000000-0005-0000-0000-0000381A0000}"/>
    <cellStyle name="20% - Ênfase4 6 4 2 2 2" xfId="16184" xr:uid="{00000000-0005-0000-0000-0000391A0000}"/>
    <cellStyle name="20% - Ênfase4 6 4 2 2 2 2" xfId="27658" xr:uid="{00000000-0005-0000-0000-00003A1A0000}"/>
    <cellStyle name="20% - Ênfase4 6 4 2 2 3" xfId="34603" xr:uid="{00000000-0005-0000-0000-00003B1A0000}"/>
    <cellStyle name="20% - Ênfase4 6 4 2 2 4" xfId="23130" xr:uid="{00000000-0005-0000-0000-00003C1A0000}"/>
    <cellStyle name="20% - Ênfase4 6 4 2 2 5" xfId="11828" xr:uid="{00000000-0005-0000-0000-00003D1A0000}"/>
    <cellStyle name="20% - Ênfase4 6 4 2 2 6" xfId="43696" xr:uid="{00000000-0005-0000-0000-00003E1A0000}"/>
    <cellStyle name="20% - Ênfase4 6 4 2 3" xfId="13944" xr:uid="{00000000-0005-0000-0000-00003F1A0000}"/>
    <cellStyle name="20% - Ênfase4 6 4 2 3 2" xfId="25419" xr:uid="{00000000-0005-0000-0000-0000401A0000}"/>
    <cellStyle name="20% - Ênfase4 6 4 2 3 3" xfId="41975" xr:uid="{00000000-0005-0000-0000-0000411A0000}"/>
    <cellStyle name="20% - Ênfase4 6 4 2 4" xfId="32518" xr:uid="{00000000-0005-0000-0000-0000421A0000}"/>
    <cellStyle name="20% - Ênfase4 6 4 2 5" xfId="37675" xr:uid="{00000000-0005-0000-0000-0000431A0000}"/>
    <cellStyle name="20% - Ênfase4 6 4 2 6" xfId="21045" xr:uid="{00000000-0005-0000-0000-0000441A0000}"/>
    <cellStyle name="20% - Ênfase4 6 4 2 7" xfId="10107" xr:uid="{00000000-0005-0000-0000-0000451A0000}"/>
    <cellStyle name="20% - Ênfase4 6 4 2 8" xfId="40100" xr:uid="{00000000-0005-0000-0000-0000461A0000}"/>
    <cellStyle name="20% - Ênfase4 6 4 3" xfId="7106" xr:uid="{00000000-0005-0000-0000-0000471A0000}"/>
    <cellStyle name="20% - Ênfase4 6 4 3 2" xfId="15160" xr:uid="{00000000-0005-0000-0000-0000481A0000}"/>
    <cellStyle name="20% - Ênfase4 6 4 3 2 2" xfId="26634" xr:uid="{00000000-0005-0000-0000-0000491A0000}"/>
    <cellStyle name="20% - Ênfase4 6 4 3 3" xfId="31494" xr:uid="{00000000-0005-0000-0000-00004A1A0000}"/>
    <cellStyle name="20% - Ênfase4 6 4 3 4" xfId="20021" xr:uid="{00000000-0005-0000-0000-00004B1A0000}"/>
    <cellStyle name="20% - Ênfase4 6 4 3 5" xfId="11063" xr:uid="{00000000-0005-0000-0000-00004C1A0000}"/>
    <cellStyle name="20% - Ênfase4 6 4 3 6" xfId="42931" xr:uid="{00000000-0005-0000-0000-00004D1A0000}"/>
    <cellStyle name="20% - Ênfase4 6 4 4" xfId="12953" xr:uid="{00000000-0005-0000-0000-00004E1A0000}"/>
    <cellStyle name="20% - Ênfase4 6 4 4 2" xfId="33646" xr:uid="{00000000-0005-0000-0000-00004F1A0000}"/>
    <cellStyle name="20% - Ênfase4 6 4 4 3" xfId="22173" xr:uid="{00000000-0005-0000-0000-0000501A0000}"/>
    <cellStyle name="20% - Ênfase4 6 4 4 4" xfId="41143" xr:uid="{00000000-0005-0000-0000-0000511A0000}"/>
    <cellStyle name="20% - Ênfase4 6 4 5" xfId="24430" xr:uid="{00000000-0005-0000-0000-0000521A0000}"/>
    <cellStyle name="20% - Ênfase4 6 4 6" xfId="30346" xr:uid="{00000000-0005-0000-0000-0000531A0000}"/>
    <cellStyle name="20% - Ênfase4 6 4 7" xfId="36718" xr:uid="{00000000-0005-0000-0000-0000541A0000}"/>
    <cellStyle name="20% - Ênfase4 6 4 8" xfId="18873" xr:uid="{00000000-0005-0000-0000-0000551A0000}"/>
    <cellStyle name="20% - Ênfase4 6 4 9" xfId="9342" xr:uid="{00000000-0005-0000-0000-0000561A0000}"/>
    <cellStyle name="20% - Ênfase4 7" xfId="153" xr:uid="{00000000-0005-0000-0000-0000571A0000}"/>
    <cellStyle name="20% - Ênfase4 7 2" xfId="154" xr:uid="{00000000-0005-0000-0000-0000581A0000}"/>
    <cellStyle name="20% - Ênfase4 7 3" xfId="2289" xr:uid="{00000000-0005-0000-0000-0000591A0000}"/>
    <cellStyle name="20% - Ênfase4 7 3 10" xfId="18530" xr:uid="{00000000-0005-0000-0000-00005A1A0000}"/>
    <cellStyle name="20% - Ênfase4 7 3 11" xfId="8999" xr:uid="{00000000-0005-0000-0000-00005B1A0000}"/>
    <cellStyle name="20% - Ênfase4 7 3 12" xfId="38992" xr:uid="{00000000-0005-0000-0000-00005C1A0000}"/>
    <cellStyle name="20% - Ênfase4 7 3 2" xfId="4146" xr:uid="{00000000-0005-0000-0000-00005D1A0000}"/>
    <cellStyle name="20% - Ênfase4 7 3 3" xfId="6081" xr:uid="{00000000-0005-0000-0000-00005E1A0000}"/>
    <cellStyle name="20% - Ênfase4 7 3 3 2" xfId="8619" xr:uid="{00000000-0005-0000-0000-00005F1A0000}"/>
    <cellStyle name="20% - Ênfase4 7 3 3 2 2" xfId="16673" xr:uid="{00000000-0005-0000-0000-0000601A0000}"/>
    <cellStyle name="20% - Ênfase4 7 3 3 2 2 2" xfId="28147" xr:uid="{00000000-0005-0000-0000-0000611A0000}"/>
    <cellStyle name="20% - Ênfase4 7 3 3 2 3" xfId="33007" xr:uid="{00000000-0005-0000-0000-0000621A0000}"/>
    <cellStyle name="20% - Ênfase4 7 3 3 2 4" xfId="21534" xr:uid="{00000000-0005-0000-0000-0000631A0000}"/>
    <cellStyle name="20% - Ênfase4 7 3 3 2 5" xfId="12250" xr:uid="{00000000-0005-0000-0000-0000641A0000}"/>
    <cellStyle name="20% - Ênfase4 7 3 3 2 6" xfId="44118" xr:uid="{00000000-0005-0000-0000-0000651A0000}"/>
    <cellStyle name="20% - Ênfase4 7 3 3 3" xfId="14433" xr:uid="{00000000-0005-0000-0000-0000661A0000}"/>
    <cellStyle name="20% - Ênfase4 7 3 3 3 2" xfId="35092" xr:uid="{00000000-0005-0000-0000-0000671A0000}"/>
    <cellStyle name="20% - Ênfase4 7 3 3 3 3" xfId="23619" xr:uid="{00000000-0005-0000-0000-0000681A0000}"/>
    <cellStyle name="20% - Ênfase4 7 3 3 3 4" xfId="42397" xr:uid="{00000000-0005-0000-0000-0000691A0000}"/>
    <cellStyle name="20% - Ênfase4 7 3 3 4" xfId="25908" xr:uid="{00000000-0005-0000-0000-00006A1A0000}"/>
    <cellStyle name="20% - Ênfase4 7 3 3 5" xfId="30768" xr:uid="{00000000-0005-0000-0000-00006B1A0000}"/>
    <cellStyle name="20% - Ênfase4 7 3 3 6" xfId="38164" xr:uid="{00000000-0005-0000-0000-00006C1A0000}"/>
    <cellStyle name="20% - Ênfase4 7 3 3 7" xfId="19295" xr:uid="{00000000-0005-0000-0000-00006D1A0000}"/>
    <cellStyle name="20% - Ênfase4 7 3 3 8" xfId="10529" xr:uid="{00000000-0005-0000-0000-00006E1A0000}"/>
    <cellStyle name="20% - Ênfase4 7 3 3 9" xfId="40522" xr:uid="{00000000-0005-0000-0000-00006F1A0000}"/>
    <cellStyle name="20% - Ênfase4 7 3 4" xfId="4947" xr:uid="{00000000-0005-0000-0000-0000701A0000}"/>
    <cellStyle name="20% - Ênfase4 7 3 4 2" xfId="7595" xr:uid="{00000000-0005-0000-0000-0000711A0000}"/>
    <cellStyle name="20% - Ênfase4 7 3 4 2 2" xfId="15649" xr:uid="{00000000-0005-0000-0000-0000721A0000}"/>
    <cellStyle name="20% - Ênfase4 7 3 4 2 2 2" xfId="27123" xr:uid="{00000000-0005-0000-0000-0000731A0000}"/>
    <cellStyle name="20% - Ênfase4 7 3 4 2 3" xfId="34068" xr:uid="{00000000-0005-0000-0000-0000741A0000}"/>
    <cellStyle name="20% - Ênfase4 7 3 4 2 4" xfId="22595" xr:uid="{00000000-0005-0000-0000-0000751A0000}"/>
    <cellStyle name="20% - Ênfase4 7 3 4 2 5" xfId="11485" xr:uid="{00000000-0005-0000-0000-0000761A0000}"/>
    <cellStyle name="20% - Ênfase4 7 3 4 2 6" xfId="43353" xr:uid="{00000000-0005-0000-0000-0000771A0000}"/>
    <cellStyle name="20% - Ênfase4 7 3 4 3" xfId="13408" xr:uid="{00000000-0005-0000-0000-0000781A0000}"/>
    <cellStyle name="20% - Ênfase4 7 3 4 3 2" xfId="24884" xr:uid="{00000000-0005-0000-0000-0000791A0000}"/>
    <cellStyle name="20% - Ênfase4 7 3 4 3 3" xfId="41632" xr:uid="{00000000-0005-0000-0000-00007A1A0000}"/>
    <cellStyle name="20% - Ênfase4 7 3 4 4" xfId="31983" xr:uid="{00000000-0005-0000-0000-00007B1A0000}"/>
    <cellStyle name="20% - Ênfase4 7 3 4 5" xfId="37140" xr:uid="{00000000-0005-0000-0000-00007C1A0000}"/>
    <cellStyle name="20% - Ênfase4 7 3 4 6" xfId="20510" xr:uid="{00000000-0005-0000-0000-00007D1A0000}"/>
    <cellStyle name="20% - Ênfase4 7 3 4 7" xfId="9764" xr:uid="{00000000-0005-0000-0000-00007E1A0000}"/>
    <cellStyle name="20% - Ênfase4 7 3 4 8" xfId="39757" xr:uid="{00000000-0005-0000-0000-00007F1A0000}"/>
    <cellStyle name="20% - Ênfase4 7 3 5" xfId="6571" xr:uid="{00000000-0005-0000-0000-0000801A0000}"/>
    <cellStyle name="20% - Ênfase4 7 3 5 2" xfId="14730" xr:uid="{00000000-0005-0000-0000-0000811A0000}"/>
    <cellStyle name="20% - Ênfase4 7 3 5 2 2" xfId="26204" xr:uid="{00000000-0005-0000-0000-0000821A0000}"/>
    <cellStyle name="20% - Ênfase4 7 3 5 3" xfId="31064" xr:uid="{00000000-0005-0000-0000-0000831A0000}"/>
    <cellStyle name="20% - Ênfase4 7 3 5 4" xfId="19591" xr:uid="{00000000-0005-0000-0000-0000841A0000}"/>
    <cellStyle name="20% - Ênfase4 7 3 5 5" xfId="10720" xr:uid="{00000000-0005-0000-0000-0000851A0000}"/>
    <cellStyle name="20% - Ênfase4 7 3 5 6" xfId="42588" xr:uid="{00000000-0005-0000-0000-0000861A0000}"/>
    <cellStyle name="20% - Ênfase4 7 3 6" xfId="12458" xr:uid="{00000000-0005-0000-0000-0000871A0000}"/>
    <cellStyle name="20% - Ênfase4 7 3 6 2" xfId="33303" xr:uid="{00000000-0005-0000-0000-0000881A0000}"/>
    <cellStyle name="20% - Ênfase4 7 3 6 3" xfId="21830" xr:uid="{00000000-0005-0000-0000-0000891A0000}"/>
    <cellStyle name="20% - Ênfase4 7 3 6 4" xfId="40713" xr:uid="{00000000-0005-0000-0000-00008A1A0000}"/>
    <cellStyle name="20% - Ênfase4 7 3 7" xfId="23931" xr:uid="{00000000-0005-0000-0000-00008B1A0000}"/>
    <cellStyle name="20% - Ênfase4 7 3 8" xfId="30003" xr:uid="{00000000-0005-0000-0000-00008C1A0000}"/>
    <cellStyle name="20% - Ênfase4 7 3 9" xfId="36375" xr:uid="{00000000-0005-0000-0000-00008D1A0000}"/>
    <cellStyle name="20% - Ênfase4 7 4" xfId="4147" xr:uid="{00000000-0005-0000-0000-00008E1A0000}"/>
    <cellStyle name="20% - Ênfase4 7 4 10" xfId="39336" xr:uid="{00000000-0005-0000-0000-00008F1A0000}"/>
    <cellStyle name="20% - Ênfase4 7 4 2" xfId="5593" xr:uid="{00000000-0005-0000-0000-0000901A0000}"/>
    <cellStyle name="20% - Ênfase4 7 4 2 2" xfId="8131" xr:uid="{00000000-0005-0000-0000-0000911A0000}"/>
    <cellStyle name="20% - Ênfase4 7 4 2 2 2" xfId="16185" xr:uid="{00000000-0005-0000-0000-0000921A0000}"/>
    <cellStyle name="20% - Ênfase4 7 4 2 2 2 2" xfId="27659" xr:uid="{00000000-0005-0000-0000-0000931A0000}"/>
    <cellStyle name="20% - Ênfase4 7 4 2 2 3" xfId="34604" xr:uid="{00000000-0005-0000-0000-0000941A0000}"/>
    <cellStyle name="20% - Ênfase4 7 4 2 2 4" xfId="23131" xr:uid="{00000000-0005-0000-0000-0000951A0000}"/>
    <cellStyle name="20% - Ênfase4 7 4 2 2 5" xfId="11829" xr:uid="{00000000-0005-0000-0000-0000961A0000}"/>
    <cellStyle name="20% - Ênfase4 7 4 2 2 6" xfId="43697" xr:uid="{00000000-0005-0000-0000-0000971A0000}"/>
    <cellStyle name="20% - Ênfase4 7 4 2 3" xfId="13945" xr:uid="{00000000-0005-0000-0000-0000981A0000}"/>
    <cellStyle name="20% - Ênfase4 7 4 2 3 2" xfId="25420" xr:uid="{00000000-0005-0000-0000-0000991A0000}"/>
    <cellStyle name="20% - Ênfase4 7 4 2 3 3" xfId="41976" xr:uid="{00000000-0005-0000-0000-00009A1A0000}"/>
    <cellStyle name="20% - Ênfase4 7 4 2 4" xfId="32519" xr:uid="{00000000-0005-0000-0000-00009B1A0000}"/>
    <cellStyle name="20% - Ênfase4 7 4 2 5" xfId="37676" xr:uid="{00000000-0005-0000-0000-00009C1A0000}"/>
    <cellStyle name="20% - Ênfase4 7 4 2 6" xfId="21046" xr:uid="{00000000-0005-0000-0000-00009D1A0000}"/>
    <cellStyle name="20% - Ênfase4 7 4 2 7" xfId="10108" xr:uid="{00000000-0005-0000-0000-00009E1A0000}"/>
    <cellStyle name="20% - Ênfase4 7 4 2 8" xfId="40101" xr:uid="{00000000-0005-0000-0000-00009F1A0000}"/>
    <cellStyle name="20% - Ênfase4 7 4 3" xfId="7107" xr:uid="{00000000-0005-0000-0000-0000A01A0000}"/>
    <cellStyle name="20% - Ênfase4 7 4 3 2" xfId="15161" xr:uid="{00000000-0005-0000-0000-0000A11A0000}"/>
    <cellStyle name="20% - Ênfase4 7 4 3 2 2" xfId="26635" xr:uid="{00000000-0005-0000-0000-0000A21A0000}"/>
    <cellStyle name="20% - Ênfase4 7 4 3 3" xfId="31495" xr:uid="{00000000-0005-0000-0000-0000A31A0000}"/>
    <cellStyle name="20% - Ênfase4 7 4 3 4" xfId="20022" xr:uid="{00000000-0005-0000-0000-0000A41A0000}"/>
    <cellStyle name="20% - Ênfase4 7 4 3 5" xfId="11064" xr:uid="{00000000-0005-0000-0000-0000A51A0000}"/>
    <cellStyle name="20% - Ênfase4 7 4 3 6" xfId="42932" xr:uid="{00000000-0005-0000-0000-0000A61A0000}"/>
    <cellStyle name="20% - Ênfase4 7 4 4" xfId="12954" xr:uid="{00000000-0005-0000-0000-0000A71A0000}"/>
    <cellStyle name="20% - Ênfase4 7 4 4 2" xfId="33647" xr:uid="{00000000-0005-0000-0000-0000A81A0000}"/>
    <cellStyle name="20% - Ênfase4 7 4 4 3" xfId="22174" xr:uid="{00000000-0005-0000-0000-0000A91A0000}"/>
    <cellStyle name="20% - Ênfase4 7 4 4 4" xfId="41144" xr:uid="{00000000-0005-0000-0000-0000AA1A0000}"/>
    <cellStyle name="20% - Ênfase4 7 4 5" xfId="24432" xr:uid="{00000000-0005-0000-0000-0000AB1A0000}"/>
    <cellStyle name="20% - Ênfase4 7 4 6" xfId="30347" xr:uid="{00000000-0005-0000-0000-0000AC1A0000}"/>
    <cellStyle name="20% - Ênfase4 7 4 7" xfId="36719" xr:uid="{00000000-0005-0000-0000-0000AD1A0000}"/>
    <cellStyle name="20% - Ênfase4 7 4 8" xfId="18874" xr:uid="{00000000-0005-0000-0000-0000AE1A0000}"/>
    <cellStyle name="20% - Ênfase4 7 4 9" xfId="9343" xr:uid="{00000000-0005-0000-0000-0000AF1A0000}"/>
    <cellStyle name="20% - Ênfase4 8" xfId="155" xr:uid="{00000000-0005-0000-0000-0000B01A0000}"/>
    <cellStyle name="20% - Ênfase4 8 2" xfId="156" xr:uid="{00000000-0005-0000-0000-0000B11A0000}"/>
    <cellStyle name="20% - Ênfase4 8 3" xfId="2290" xr:uid="{00000000-0005-0000-0000-0000B21A0000}"/>
    <cellStyle name="20% - Ênfase4 8 3 10" xfId="18531" xr:uid="{00000000-0005-0000-0000-0000B31A0000}"/>
    <cellStyle name="20% - Ênfase4 8 3 11" xfId="9000" xr:uid="{00000000-0005-0000-0000-0000B41A0000}"/>
    <cellStyle name="20% - Ênfase4 8 3 12" xfId="38993" xr:uid="{00000000-0005-0000-0000-0000B51A0000}"/>
    <cellStyle name="20% - Ênfase4 8 3 2" xfId="4148" xr:uid="{00000000-0005-0000-0000-0000B61A0000}"/>
    <cellStyle name="20% - Ênfase4 8 3 3" xfId="6082" xr:uid="{00000000-0005-0000-0000-0000B71A0000}"/>
    <cellStyle name="20% - Ênfase4 8 3 3 2" xfId="8620" xr:uid="{00000000-0005-0000-0000-0000B81A0000}"/>
    <cellStyle name="20% - Ênfase4 8 3 3 2 2" xfId="16674" xr:uid="{00000000-0005-0000-0000-0000B91A0000}"/>
    <cellStyle name="20% - Ênfase4 8 3 3 2 2 2" xfId="28148" xr:uid="{00000000-0005-0000-0000-0000BA1A0000}"/>
    <cellStyle name="20% - Ênfase4 8 3 3 2 3" xfId="33008" xr:uid="{00000000-0005-0000-0000-0000BB1A0000}"/>
    <cellStyle name="20% - Ênfase4 8 3 3 2 4" xfId="21535" xr:uid="{00000000-0005-0000-0000-0000BC1A0000}"/>
    <cellStyle name="20% - Ênfase4 8 3 3 2 5" xfId="12251" xr:uid="{00000000-0005-0000-0000-0000BD1A0000}"/>
    <cellStyle name="20% - Ênfase4 8 3 3 2 6" xfId="44119" xr:uid="{00000000-0005-0000-0000-0000BE1A0000}"/>
    <cellStyle name="20% - Ênfase4 8 3 3 3" xfId="14434" xr:uid="{00000000-0005-0000-0000-0000BF1A0000}"/>
    <cellStyle name="20% - Ênfase4 8 3 3 3 2" xfId="35093" xr:uid="{00000000-0005-0000-0000-0000C01A0000}"/>
    <cellStyle name="20% - Ênfase4 8 3 3 3 3" xfId="23620" xr:uid="{00000000-0005-0000-0000-0000C11A0000}"/>
    <cellStyle name="20% - Ênfase4 8 3 3 3 4" xfId="42398" xr:uid="{00000000-0005-0000-0000-0000C21A0000}"/>
    <cellStyle name="20% - Ênfase4 8 3 3 4" xfId="25909" xr:uid="{00000000-0005-0000-0000-0000C31A0000}"/>
    <cellStyle name="20% - Ênfase4 8 3 3 5" xfId="30769" xr:uid="{00000000-0005-0000-0000-0000C41A0000}"/>
    <cellStyle name="20% - Ênfase4 8 3 3 6" xfId="38165" xr:uid="{00000000-0005-0000-0000-0000C51A0000}"/>
    <cellStyle name="20% - Ênfase4 8 3 3 7" xfId="19296" xr:uid="{00000000-0005-0000-0000-0000C61A0000}"/>
    <cellStyle name="20% - Ênfase4 8 3 3 8" xfId="10530" xr:uid="{00000000-0005-0000-0000-0000C71A0000}"/>
    <cellStyle name="20% - Ênfase4 8 3 3 9" xfId="40523" xr:uid="{00000000-0005-0000-0000-0000C81A0000}"/>
    <cellStyle name="20% - Ênfase4 8 3 4" xfId="4948" xr:uid="{00000000-0005-0000-0000-0000C91A0000}"/>
    <cellStyle name="20% - Ênfase4 8 3 4 2" xfId="7596" xr:uid="{00000000-0005-0000-0000-0000CA1A0000}"/>
    <cellStyle name="20% - Ênfase4 8 3 4 2 2" xfId="15650" xr:uid="{00000000-0005-0000-0000-0000CB1A0000}"/>
    <cellStyle name="20% - Ênfase4 8 3 4 2 2 2" xfId="27124" xr:uid="{00000000-0005-0000-0000-0000CC1A0000}"/>
    <cellStyle name="20% - Ênfase4 8 3 4 2 3" xfId="34069" xr:uid="{00000000-0005-0000-0000-0000CD1A0000}"/>
    <cellStyle name="20% - Ênfase4 8 3 4 2 4" xfId="22596" xr:uid="{00000000-0005-0000-0000-0000CE1A0000}"/>
    <cellStyle name="20% - Ênfase4 8 3 4 2 5" xfId="11486" xr:uid="{00000000-0005-0000-0000-0000CF1A0000}"/>
    <cellStyle name="20% - Ênfase4 8 3 4 2 6" xfId="43354" xr:uid="{00000000-0005-0000-0000-0000D01A0000}"/>
    <cellStyle name="20% - Ênfase4 8 3 4 3" xfId="13409" xr:uid="{00000000-0005-0000-0000-0000D11A0000}"/>
    <cellStyle name="20% - Ênfase4 8 3 4 3 2" xfId="24885" xr:uid="{00000000-0005-0000-0000-0000D21A0000}"/>
    <cellStyle name="20% - Ênfase4 8 3 4 3 3" xfId="41633" xr:uid="{00000000-0005-0000-0000-0000D31A0000}"/>
    <cellStyle name="20% - Ênfase4 8 3 4 4" xfId="31984" xr:uid="{00000000-0005-0000-0000-0000D41A0000}"/>
    <cellStyle name="20% - Ênfase4 8 3 4 5" xfId="37141" xr:uid="{00000000-0005-0000-0000-0000D51A0000}"/>
    <cellStyle name="20% - Ênfase4 8 3 4 6" xfId="20511" xr:uid="{00000000-0005-0000-0000-0000D61A0000}"/>
    <cellStyle name="20% - Ênfase4 8 3 4 7" xfId="9765" xr:uid="{00000000-0005-0000-0000-0000D71A0000}"/>
    <cellStyle name="20% - Ênfase4 8 3 4 8" xfId="39758" xr:uid="{00000000-0005-0000-0000-0000D81A0000}"/>
    <cellStyle name="20% - Ênfase4 8 3 5" xfId="6572" xr:uid="{00000000-0005-0000-0000-0000D91A0000}"/>
    <cellStyle name="20% - Ênfase4 8 3 5 2" xfId="14731" xr:uid="{00000000-0005-0000-0000-0000DA1A0000}"/>
    <cellStyle name="20% - Ênfase4 8 3 5 2 2" xfId="26205" xr:uid="{00000000-0005-0000-0000-0000DB1A0000}"/>
    <cellStyle name="20% - Ênfase4 8 3 5 3" xfId="31065" xr:uid="{00000000-0005-0000-0000-0000DC1A0000}"/>
    <cellStyle name="20% - Ênfase4 8 3 5 4" xfId="19592" xr:uid="{00000000-0005-0000-0000-0000DD1A0000}"/>
    <cellStyle name="20% - Ênfase4 8 3 5 5" xfId="10721" xr:uid="{00000000-0005-0000-0000-0000DE1A0000}"/>
    <cellStyle name="20% - Ênfase4 8 3 5 6" xfId="42589" xr:uid="{00000000-0005-0000-0000-0000DF1A0000}"/>
    <cellStyle name="20% - Ênfase4 8 3 6" xfId="12459" xr:uid="{00000000-0005-0000-0000-0000E01A0000}"/>
    <cellStyle name="20% - Ênfase4 8 3 6 2" xfId="33304" xr:uid="{00000000-0005-0000-0000-0000E11A0000}"/>
    <cellStyle name="20% - Ênfase4 8 3 6 3" xfId="21831" xr:uid="{00000000-0005-0000-0000-0000E21A0000}"/>
    <cellStyle name="20% - Ênfase4 8 3 6 4" xfId="40714" xr:uid="{00000000-0005-0000-0000-0000E31A0000}"/>
    <cellStyle name="20% - Ênfase4 8 3 7" xfId="23934" xr:uid="{00000000-0005-0000-0000-0000E41A0000}"/>
    <cellStyle name="20% - Ênfase4 8 3 8" xfId="30004" xr:uid="{00000000-0005-0000-0000-0000E51A0000}"/>
    <cellStyle name="20% - Ênfase4 8 3 9" xfId="36376" xr:uid="{00000000-0005-0000-0000-0000E61A0000}"/>
    <cellStyle name="20% - Ênfase4 8 4" xfId="4149" xr:uid="{00000000-0005-0000-0000-0000E71A0000}"/>
    <cellStyle name="20% - Ênfase4 8 4 10" xfId="39337" xr:uid="{00000000-0005-0000-0000-0000E81A0000}"/>
    <cellStyle name="20% - Ênfase4 8 4 2" xfId="5594" xr:uid="{00000000-0005-0000-0000-0000E91A0000}"/>
    <cellStyle name="20% - Ênfase4 8 4 2 2" xfId="8132" xr:uid="{00000000-0005-0000-0000-0000EA1A0000}"/>
    <cellStyle name="20% - Ênfase4 8 4 2 2 2" xfId="16186" xr:uid="{00000000-0005-0000-0000-0000EB1A0000}"/>
    <cellStyle name="20% - Ênfase4 8 4 2 2 2 2" xfId="27660" xr:uid="{00000000-0005-0000-0000-0000EC1A0000}"/>
    <cellStyle name="20% - Ênfase4 8 4 2 2 3" xfId="34605" xr:uid="{00000000-0005-0000-0000-0000ED1A0000}"/>
    <cellStyle name="20% - Ênfase4 8 4 2 2 4" xfId="23132" xr:uid="{00000000-0005-0000-0000-0000EE1A0000}"/>
    <cellStyle name="20% - Ênfase4 8 4 2 2 5" xfId="11830" xr:uid="{00000000-0005-0000-0000-0000EF1A0000}"/>
    <cellStyle name="20% - Ênfase4 8 4 2 2 6" xfId="43698" xr:uid="{00000000-0005-0000-0000-0000F01A0000}"/>
    <cellStyle name="20% - Ênfase4 8 4 2 3" xfId="13946" xr:uid="{00000000-0005-0000-0000-0000F11A0000}"/>
    <cellStyle name="20% - Ênfase4 8 4 2 3 2" xfId="25421" xr:uid="{00000000-0005-0000-0000-0000F21A0000}"/>
    <cellStyle name="20% - Ênfase4 8 4 2 3 3" xfId="41977" xr:uid="{00000000-0005-0000-0000-0000F31A0000}"/>
    <cellStyle name="20% - Ênfase4 8 4 2 4" xfId="32520" xr:uid="{00000000-0005-0000-0000-0000F41A0000}"/>
    <cellStyle name="20% - Ênfase4 8 4 2 5" xfId="37677" xr:uid="{00000000-0005-0000-0000-0000F51A0000}"/>
    <cellStyle name="20% - Ênfase4 8 4 2 6" xfId="21047" xr:uid="{00000000-0005-0000-0000-0000F61A0000}"/>
    <cellStyle name="20% - Ênfase4 8 4 2 7" xfId="10109" xr:uid="{00000000-0005-0000-0000-0000F71A0000}"/>
    <cellStyle name="20% - Ênfase4 8 4 2 8" xfId="40102" xr:uid="{00000000-0005-0000-0000-0000F81A0000}"/>
    <cellStyle name="20% - Ênfase4 8 4 3" xfId="7108" xr:uid="{00000000-0005-0000-0000-0000F91A0000}"/>
    <cellStyle name="20% - Ênfase4 8 4 3 2" xfId="15162" xr:uid="{00000000-0005-0000-0000-0000FA1A0000}"/>
    <cellStyle name="20% - Ênfase4 8 4 3 2 2" xfId="26636" xr:uid="{00000000-0005-0000-0000-0000FB1A0000}"/>
    <cellStyle name="20% - Ênfase4 8 4 3 3" xfId="31496" xr:uid="{00000000-0005-0000-0000-0000FC1A0000}"/>
    <cellStyle name="20% - Ênfase4 8 4 3 4" xfId="20023" xr:uid="{00000000-0005-0000-0000-0000FD1A0000}"/>
    <cellStyle name="20% - Ênfase4 8 4 3 5" xfId="11065" xr:uid="{00000000-0005-0000-0000-0000FE1A0000}"/>
    <cellStyle name="20% - Ênfase4 8 4 3 6" xfId="42933" xr:uid="{00000000-0005-0000-0000-0000FF1A0000}"/>
    <cellStyle name="20% - Ênfase4 8 4 4" xfId="12955" xr:uid="{00000000-0005-0000-0000-0000001B0000}"/>
    <cellStyle name="20% - Ênfase4 8 4 4 2" xfId="33648" xr:uid="{00000000-0005-0000-0000-0000011B0000}"/>
    <cellStyle name="20% - Ênfase4 8 4 4 3" xfId="22175" xr:uid="{00000000-0005-0000-0000-0000021B0000}"/>
    <cellStyle name="20% - Ênfase4 8 4 4 4" xfId="41145" xr:uid="{00000000-0005-0000-0000-0000031B0000}"/>
    <cellStyle name="20% - Ênfase4 8 4 5" xfId="24434" xr:uid="{00000000-0005-0000-0000-0000041B0000}"/>
    <cellStyle name="20% - Ênfase4 8 4 6" xfId="30348" xr:uid="{00000000-0005-0000-0000-0000051B0000}"/>
    <cellStyle name="20% - Ênfase4 8 4 7" xfId="36720" xr:uid="{00000000-0005-0000-0000-0000061B0000}"/>
    <cellStyle name="20% - Ênfase4 8 4 8" xfId="18875" xr:uid="{00000000-0005-0000-0000-0000071B0000}"/>
    <cellStyle name="20% - Ênfase4 8 4 9" xfId="9344" xr:uid="{00000000-0005-0000-0000-0000081B0000}"/>
    <cellStyle name="20% - Ênfase4 9" xfId="157" xr:uid="{00000000-0005-0000-0000-0000091B0000}"/>
    <cellStyle name="20% - Ênfase4 9 2" xfId="158" xr:uid="{00000000-0005-0000-0000-00000A1B0000}"/>
    <cellStyle name="20% - Ênfase4 9 3" xfId="2291" xr:uid="{00000000-0005-0000-0000-00000B1B0000}"/>
    <cellStyle name="20% - Ênfase4 9 3 10" xfId="18532" xr:uid="{00000000-0005-0000-0000-00000C1B0000}"/>
    <cellStyle name="20% - Ênfase4 9 3 11" xfId="9001" xr:uid="{00000000-0005-0000-0000-00000D1B0000}"/>
    <cellStyle name="20% - Ênfase4 9 3 12" xfId="38994" xr:uid="{00000000-0005-0000-0000-00000E1B0000}"/>
    <cellStyle name="20% - Ênfase4 9 3 2" xfId="4150" xr:uid="{00000000-0005-0000-0000-00000F1B0000}"/>
    <cellStyle name="20% - Ênfase4 9 3 3" xfId="6083" xr:uid="{00000000-0005-0000-0000-0000101B0000}"/>
    <cellStyle name="20% - Ênfase4 9 3 3 2" xfId="8621" xr:uid="{00000000-0005-0000-0000-0000111B0000}"/>
    <cellStyle name="20% - Ênfase4 9 3 3 2 2" xfId="16675" xr:uid="{00000000-0005-0000-0000-0000121B0000}"/>
    <cellStyle name="20% - Ênfase4 9 3 3 2 2 2" xfId="28149" xr:uid="{00000000-0005-0000-0000-0000131B0000}"/>
    <cellStyle name="20% - Ênfase4 9 3 3 2 3" xfId="33009" xr:uid="{00000000-0005-0000-0000-0000141B0000}"/>
    <cellStyle name="20% - Ênfase4 9 3 3 2 4" xfId="21536" xr:uid="{00000000-0005-0000-0000-0000151B0000}"/>
    <cellStyle name="20% - Ênfase4 9 3 3 2 5" xfId="12252" xr:uid="{00000000-0005-0000-0000-0000161B0000}"/>
    <cellStyle name="20% - Ênfase4 9 3 3 2 6" xfId="44120" xr:uid="{00000000-0005-0000-0000-0000171B0000}"/>
    <cellStyle name="20% - Ênfase4 9 3 3 3" xfId="14435" xr:uid="{00000000-0005-0000-0000-0000181B0000}"/>
    <cellStyle name="20% - Ênfase4 9 3 3 3 2" xfId="35094" xr:uid="{00000000-0005-0000-0000-0000191B0000}"/>
    <cellStyle name="20% - Ênfase4 9 3 3 3 3" xfId="23621" xr:uid="{00000000-0005-0000-0000-00001A1B0000}"/>
    <cellStyle name="20% - Ênfase4 9 3 3 3 4" xfId="42399" xr:uid="{00000000-0005-0000-0000-00001B1B0000}"/>
    <cellStyle name="20% - Ênfase4 9 3 3 4" xfId="25910" xr:uid="{00000000-0005-0000-0000-00001C1B0000}"/>
    <cellStyle name="20% - Ênfase4 9 3 3 5" xfId="30770" xr:uid="{00000000-0005-0000-0000-00001D1B0000}"/>
    <cellStyle name="20% - Ênfase4 9 3 3 6" xfId="38166" xr:uid="{00000000-0005-0000-0000-00001E1B0000}"/>
    <cellStyle name="20% - Ênfase4 9 3 3 7" xfId="19297" xr:uid="{00000000-0005-0000-0000-00001F1B0000}"/>
    <cellStyle name="20% - Ênfase4 9 3 3 8" xfId="10531" xr:uid="{00000000-0005-0000-0000-0000201B0000}"/>
    <cellStyle name="20% - Ênfase4 9 3 3 9" xfId="40524" xr:uid="{00000000-0005-0000-0000-0000211B0000}"/>
    <cellStyle name="20% - Ênfase4 9 3 4" xfId="4949" xr:uid="{00000000-0005-0000-0000-0000221B0000}"/>
    <cellStyle name="20% - Ênfase4 9 3 4 2" xfId="7597" xr:uid="{00000000-0005-0000-0000-0000231B0000}"/>
    <cellStyle name="20% - Ênfase4 9 3 4 2 2" xfId="15651" xr:uid="{00000000-0005-0000-0000-0000241B0000}"/>
    <cellStyle name="20% - Ênfase4 9 3 4 2 2 2" xfId="27125" xr:uid="{00000000-0005-0000-0000-0000251B0000}"/>
    <cellStyle name="20% - Ênfase4 9 3 4 2 3" xfId="34070" xr:uid="{00000000-0005-0000-0000-0000261B0000}"/>
    <cellStyle name="20% - Ênfase4 9 3 4 2 4" xfId="22597" xr:uid="{00000000-0005-0000-0000-0000271B0000}"/>
    <cellStyle name="20% - Ênfase4 9 3 4 2 5" xfId="11487" xr:uid="{00000000-0005-0000-0000-0000281B0000}"/>
    <cellStyle name="20% - Ênfase4 9 3 4 2 6" xfId="43355" xr:uid="{00000000-0005-0000-0000-0000291B0000}"/>
    <cellStyle name="20% - Ênfase4 9 3 4 3" xfId="13410" xr:uid="{00000000-0005-0000-0000-00002A1B0000}"/>
    <cellStyle name="20% - Ênfase4 9 3 4 3 2" xfId="24886" xr:uid="{00000000-0005-0000-0000-00002B1B0000}"/>
    <cellStyle name="20% - Ênfase4 9 3 4 3 3" xfId="41634" xr:uid="{00000000-0005-0000-0000-00002C1B0000}"/>
    <cellStyle name="20% - Ênfase4 9 3 4 4" xfId="31985" xr:uid="{00000000-0005-0000-0000-00002D1B0000}"/>
    <cellStyle name="20% - Ênfase4 9 3 4 5" xfId="37142" xr:uid="{00000000-0005-0000-0000-00002E1B0000}"/>
    <cellStyle name="20% - Ênfase4 9 3 4 6" xfId="20512" xr:uid="{00000000-0005-0000-0000-00002F1B0000}"/>
    <cellStyle name="20% - Ênfase4 9 3 4 7" xfId="9766" xr:uid="{00000000-0005-0000-0000-0000301B0000}"/>
    <cellStyle name="20% - Ênfase4 9 3 4 8" xfId="39759" xr:uid="{00000000-0005-0000-0000-0000311B0000}"/>
    <cellStyle name="20% - Ênfase4 9 3 5" xfId="6573" xr:uid="{00000000-0005-0000-0000-0000321B0000}"/>
    <cellStyle name="20% - Ênfase4 9 3 5 2" xfId="14732" xr:uid="{00000000-0005-0000-0000-0000331B0000}"/>
    <cellStyle name="20% - Ênfase4 9 3 5 2 2" xfId="26206" xr:uid="{00000000-0005-0000-0000-0000341B0000}"/>
    <cellStyle name="20% - Ênfase4 9 3 5 3" xfId="31066" xr:uid="{00000000-0005-0000-0000-0000351B0000}"/>
    <cellStyle name="20% - Ênfase4 9 3 5 4" xfId="19593" xr:uid="{00000000-0005-0000-0000-0000361B0000}"/>
    <cellStyle name="20% - Ênfase4 9 3 5 5" xfId="10722" xr:uid="{00000000-0005-0000-0000-0000371B0000}"/>
    <cellStyle name="20% - Ênfase4 9 3 5 6" xfId="42590" xr:uid="{00000000-0005-0000-0000-0000381B0000}"/>
    <cellStyle name="20% - Ênfase4 9 3 6" xfId="12460" xr:uid="{00000000-0005-0000-0000-0000391B0000}"/>
    <cellStyle name="20% - Ênfase4 9 3 6 2" xfId="33305" xr:uid="{00000000-0005-0000-0000-00003A1B0000}"/>
    <cellStyle name="20% - Ênfase4 9 3 6 3" xfId="21832" xr:uid="{00000000-0005-0000-0000-00003B1B0000}"/>
    <cellStyle name="20% - Ênfase4 9 3 6 4" xfId="40715" xr:uid="{00000000-0005-0000-0000-00003C1B0000}"/>
    <cellStyle name="20% - Ênfase4 9 3 7" xfId="23937" xr:uid="{00000000-0005-0000-0000-00003D1B0000}"/>
    <cellStyle name="20% - Ênfase4 9 3 8" xfId="30005" xr:uid="{00000000-0005-0000-0000-00003E1B0000}"/>
    <cellStyle name="20% - Ênfase4 9 3 9" xfId="36377" xr:uid="{00000000-0005-0000-0000-00003F1B0000}"/>
    <cellStyle name="20% - Ênfase4 9 4" xfId="4151" xr:uid="{00000000-0005-0000-0000-0000401B0000}"/>
    <cellStyle name="20% - Ênfase4 9 4 10" xfId="39338" xr:uid="{00000000-0005-0000-0000-0000411B0000}"/>
    <cellStyle name="20% - Ênfase4 9 4 2" xfId="5595" xr:uid="{00000000-0005-0000-0000-0000421B0000}"/>
    <cellStyle name="20% - Ênfase4 9 4 2 2" xfId="8133" xr:uid="{00000000-0005-0000-0000-0000431B0000}"/>
    <cellStyle name="20% - Ênfase4 9 4 2 2 2" xfId="16187" xr:uid="{00000000-0005-0000-0000-0000441B0000}"/>
    <cellStyle name="20% - Ênfase4 9 4 2 2 2 2" xfId="27661" xr:uid="{00000000-0005-0000-0000-0000451B0000}"/>
    <cellStyle name="20% - Ênfase4 9 4 2 2 3" xfId="34606" xr:uid="{00000000-0005-0000-0000-0000461B0000}"/>
    <cellStyle name="20% - Ênfase4 9 4 2 2 4" xfId="23133" xr:uid="{00000000-0005-0000-0000-0000471B0000}"/>
    <cellStyle name="20% - Ênfase4 9 4 2 2 5" xfId="11831" xr:uid="{00000000-0005-0000-0000-0000481B0000}"/>
    <cellStyle name="20% - Ênfase4 9 4 2 2 6" xfId="43699" xr:uid="{00000000-0005-0000-0000-0000491B0000}"/>
    <cellStyle name="20% - Ênfase4 9 4 2 3" xfId="13947" xr:uid="{00000000-0005-0000-0000-00004A1B0000}"/>
    <cellStyle name="20% - Ênfase4 9 4 2 3 2" xfId="25422" xr:uid="{00000000-0005-0000-0000-00004B1B0000}"/>
    <cellStyle name="20% - Ênfase4 9 4 2 3 3" xfId="41978" xr:uid="{00000000-0005-0000-0000-00004C1B0000}"/>
    <cellStyle name="20% - Ênfase4 9 4 2 4" xfId="32521" xr:uid="{00000000-0005-0000-0000-00004D1B0000}"/>
    <cellStyle name="20% - Ênfase4 9 4 2 5" xfId="37678" xr:uid="{00000000-0005-0000-0000-00004E1B0000}"/>
    <cellStyle name="20% - Ênfase4 9 4 2 6" xfId="21048" xr:uid="{00000000-0005-0000-0000-00004F1B0000}"/>
    <cellStyle name="20% - Ênfase4 9 4 2 7" xfId="10110" xr:uid="{00000000-0005-0000-0000-0000501B0000}"/>
    <cellStyle name="20% - Ênfase4 9 4 2 8" xfId="40103" xr:uid="{00000000-0005-0000-0000-0000511B0000}"/>
    <cellStyle name="20% - Ênfase4 9 4 3" xfId="7109" xr:uid="{00000000-0005-0000-0000-0000521B0000}"/>
    <cellStyle name="20% - Ênfase4 9 4 3 2" xfId="15163" xr:uid="{00000000-0005-0000-0000-0000531B0000}"/>
    <cellStyle name="20% - Ênfase4 9 4 3 2 2" xfId="26637" xr:uid="{00000000-0005-0000-0000-0000541B0000}"/>
    <cellStyle name="20% - Ênfase4 9 4 3 3" xfId="31497" xr:uid="{00000000-0005-0000-0000-0000551B0000}"/>
    <cellStyle name="20% - Ênfase4 9 4 3 4" xfId="20024" xr:uid="{00000000-0005-0000-0000-0000561B0000}"/>
    <cellStyle name="20% - Ênfase4 9 4 3 5" xfId="11066" xr:uid="{00000000-0005-0000-0000-0000571B0000}"/>
    <cellStyle name="20% - Ênfase4 9 4 3 6" xfId="42934" xr:uid="{00000000-0005-0000-0000-0000581B0000}"/>
    <cellStyle name="20% - Ênfase4 9 4 4" xfId="12956" xr:uid="{00000000-0005-0000-0000-0000591B0000}"/>
    <cellStyle name="20% - Ênfase4 9 4 4 2" xfId="33649" xr:uid="{00000000-0005-0000-0000-00005A1B0000}"/>
    <cellStyle name="20% - Ênfase4 9 4 4 3" xfId="22176" xr:uid="{00000000-0005-0000-0000-00005B1B0000}"/>
    <cellStyle name="20% - Ênfase4 9 4 4 4" xfId="41146" xr:uid="{00000000-0005-0000-0000-00005C1B0000}"/>
    <cellStyle name="20% - Ênfase4 9 4 5" xfId="24435" xr:uid="{00000000-0005-0000-0000-00005D1B0000}"/>
    <cellStyle name="20% - Ênfase4 9 4 6" xfId="30349" xr:uid="{00000000-0005-0000-0000-00005E1B0000}"/>
    <cellStyle name="20% - Ênfase4 9 4 7" xfId="36721" xr:uid="{00000000-0005-0000-0000-00005F1B0000}"/>
    <cellStyle name="20% - Ênfase4 9 4 8" xfId="18876" xr:uid="{00000000-0005-0000-0000-0000601B0000}"/>
    <cellStyle name="20% - Ênfase4 9 4 9" xfId="9345" xr:uid="{00000000-0005-0000-0000-0000611B0000}"/>
    <cellStyle name="20% - Ênfase5" xfId="5" builtinId="46" customBuiltin="1"/>
    <cellStyle name="20% - Ênfase5 10" xfId="159" xr:uid="{00000000-0005-0000-0000-0000631B0000}"/>
    <cellStyle name="20% - Ênfase5 10 10" xfId="23939" xr:uid="{00000000-0005-0000-0000-0000641B0000}"/>
    <cellStyle name="20% - Ênfase5 10 11" xfId="30007" xr:uid="{00000000-0005-0000-0000-0000651B0000}"/>
    <cellStyle name="20% - Ênfase5 10 12" xfId="36379" xr:uid="{00000000-0005-0000-0000-0000661B0000}"/>
    <cellStyle name="20% - Ênfase5 10 13" xfId="18534" xr:uid="{00000000-0005-0000-0000-0000671B0000}"/>
    <cellStyle name="20% - Ênfase5 10 14" xfId="9003" xr:uid="{00000000-0005-0000-0000-0000681B0000}"/>
    <cellStyle name="20% - Ênfase5 10 15" xfId="38996" xr:uid="{00000000-0005-0000-0000-0000691B0000}"/>
    <cellStyle name="20% - Ênfase5 10 2" xfId="160" xr:uid="{00000000-0005-0000-0000-00006A1B0000}"/>
    <cellStyle name="20% - Ênfase5 10 3" xfId="4152" xr:uid="{00000000-0005-0000-0000-00006B1B0000}"/>
    <cellStyle name="20% - Ênfase5 10 3 10" xfId="39339" xr:uid="{00000000-0005-0000-0000-00006C1B0000}"/>
    <cellStyle name="20% - Ênfase5 10 3 2" xfId="5596" xr:uid="{00000000-0005-0000-0000-00006D1B0000}"/>
    <cellStyle name="20% - Ênfase5 10 3 2 2" xfId="8134" xr:uid="{00000000-0005-0000-0000-00006E1B0000}"/>
    <cellStyle name="20% - Ênfase5 10 3 2 2 2" xfId="16188" xr:uid="{00000000-0005-0000-0000-00006F1B0000}"/>
    <cellStyle name="20% - Ênfase5 10 3 2 2 2 2" xfId="27662" xr:uid="{00000000-0005-0000-0000-0000701B0000}"/>
    <cellStyle name="20% - Ênfase5 10 3 2 2 3" xfId="34607" xr:uid="{00000000-0005-0000-0000-0000711B0000}"/>
    <cellStyle name="20% - Ênfase5 10 3 2 2 4" xfId="23134" xr:uid="{00000000-0005-0000-0000-0000721B0000}"/>
    <cellStyle name="20% - Ênfase5 10 3 2 2 5" xfId="11832" xr:uid="{00000000-0005-0000-0000-0000731B0000}"/>
    <cellStyle name="20% - Ênfase5 10 3 2 2 6" xfId="43700" xr:uid="{00000000-0005-0000-0000-0000741B0000}"/>
    <cellStyle name="20% - Ênfase5 10 3 2 3" xfId="13948" xr:uid="{00000000-0005-0000-0000-0000751B0000}"/>
    <cellStyle name="20% - Ênfase5 10 3 2 3 2" xfId="25423" xr:uid="{00000000-0005-0000-0000-0000761B0000}"/>
    <cellStyle name="20% - Ênfase5 10 3 2 3 3" xfId="41979" xr:uid="{00000000-0005-0000-0000-0000771B0000}"/>
    <cellStyle name="20% - Ênfase5 10 3 2 4" xfId="32522" xr:uid="{00000000-0005-0000-0000-0000781B0000}"/>
    <cellStyle name="20% - Ênfase5 10 3 2 5" xfId="37679" xr:uid="{00000000-0005-0000-0000-0000791B0000}"/>
    <cellStyle name="20% - Ênfase5 10 3 2 6" xfId="21049" xr:uid="{00000000-0005-0000-0000-00007A1B0000}"/>
    <cellStyle name="20% - Ênfase5 10 3 2 7" xfId="10111" xr:uid="{00000000-0005-0000-0000-00007B1B0000}"/>
    <cellStyle name="20% - Ênfase5 10 3 2 8" xfId="40104" xr:uid="{00000000-0005-0000-0000-00007C1B0000}"/>
    <cellStyle name="20% - Ênfase5 10 3 3" xfId="7110" xr:uid="{00000000-0005-0000-0000-00007D1B0000}"/>
    <cellStyle name="20% - Ênfase5 10 3 3 2" xfId="15164" xr:uid="{00000000-0005-0000-0000-00007E1B0000}"/>
    <cellStyle name="20% - Ênfase5 10 3 3 2 2" xfId="26638" xr:uid="{00000000-0005-0000-0000-00007F1B0000}"/>
    <cellStyle name="20% - Ênfase5 10 3 3 3" xfId="31498" xr:uid="{00000000-0005-0000-0000-0000801B0000}"/>
    <cellStyle name="20% - Ênfase5 10 3 3 4" xfId="20025" xr:uid="{00000000-0005-0000-0000-0000811B0000}"/>
    <cellStyle name="20% - Ênfase5 10 3 3 5" xfId="11067" xr:uid="{00000000-0005-0000-0000-0000821B0000}"/>
    <cellStyle name="20% - Ênfase5 10 3 3 6" xfId="42935" xr:uid="{00000000-0005-0000-0000-0000831B0000}"/>
    <cellStyle name="20% - Ênfase5 10 3 4" xfId="12957" xr:uid="{00000000-0005-0000-0000-0000841B0000}"/>
    <cellStyle name="20% - Ênfase5 10 3 4 2" xfId="33650" xr:uid="{00000000-0005-0000-0000-0000851B0000}"/>
    <cellStyle name="20% - Ênfase5 10 3 4 3" xfId="22177" xr:uid="{00000000-0005-0000-0000-0000861B0000}"/>
    <cellStyle name="20% - Ênfase5 10 3 4 4" xfId="41147" xr:uid="{00000000-0005-0000-0000-0000871B0000}"/>
    <cellStyle name="20% - Ênfase5 10 3 5" xfId="24436" xr:uid="{00000000-0005-0000-0000-0000881B0000}"/>
    <cellStyle name="20% - Ênfase5 10 3 6" xfId="30350" xr:uid="{00000000-0005-0000-0000-0000891B0000}"/>
    <cellStyle name="20% - Ênfase5 10 3 7" xfId="36722" xr:uid="{00000000-0005-0000-0000-00008A1B0000}"/>
    <cellStyle name="20% - Ênfase5 10 3 8" xfId="18877" xr:uid="{00000000-0005-0000-0000-00008B1B0000}"/>
    <cellStyle name="20% - Ênfase5 10 3 9" xfId="9346" xr:uid="{00000000-0005-0000-0000-00008C1B0000}"/>
    <cellStyle name="20% - Ênfase5 10 4" xfId="3859" xr:uid="{00000000-0005-0000-0000-00008D1B0000}"/>
    <cellStyle name="20% - Ênfase5 10 4 10" xfId="39180" xr:uid="{00000000-0005-0000-0000-00008E1B0000}"/>
    <cellStyle name="20% - Ênfase5 10 4 2" xfId="5350" xr:uid="{00000000-0005-0000-0000-00008F1B0000}"/>
    <cellStyle name="20% - Ênfase5 10 4 2 2" xfId="7888" xr:uid="{00000000-0005-0000-0000-0000901B0000}"/>
    <cellStyle name="20% - Ênfase5 10 4 2 2 2" xfId="15942" xr:uid="{00000000-0005-0000-0000-0000911B0000}"/>
    <cellStyle name="20% - Ênfase5 10 4 2 2 2 2" xfId="27416" xr:uid="{00000000-0005-0000-0000-0000921B0000}"/>
    <cellStyle name="20% - Ênfase5 10 4 2 2 3" xfId="34361" xr:uid="{00000000-0005-0000-0000-0000931B0000}"/>
    <cellStyle name="20% - Ênfase5 10 4 2 2 4" xfId="22888" xr:uid="{00000000-0005-0000-0000-0000941B0000}"/>
    <cellStyle name="20% - Ênfase5 10 4 2 2 5" xfId="11673" xr:uid="{00000000-0005-0000-0000-0000951B0000}"/>
    <cellStyle name="20% - Ênfase5 10 4 2 2 6" xfId="43541" xr:uid="{00000000-0005-0000-0000-0000961B0000}"/>
    <cellStyle name="20% - Ênfase5 10 4 2 3" xfId="13702" xr:uid="{00000000-0005-0000-0000-0000971B0000}"/>
    <cellStyle name="20% - Ênfase5 10 4 2 3 2" xfId="25177" xr:uid="{00000000-0005-0000-0000-0000981B0000}"/>
    <cellStyle name="20% - Ênfase5 10 4 2 3 3" xfId="41820" xr:uid="{00000000-0005-0000-0000-0000991B0000}"/>
    <cellStyle name="20% - Ênfase5 10 4 2 4" xfId="32276" xr:uid="{00000000-0005-0000-0000-00009A1B0000}"/>
    <cellStyle name="20% - Ênfase5 10 4 2 5" xfId="37433" xr:uid="{00000000-0005-0000-0000-00009B1B0000}"/>
    <cellStyle name="20% - Ênfase5 10 4 2 6" xfId="20803" xr:uid="{00000000-0005-0000-0000-00009C1B0000}"/>
    <cellStyle name="20% - Ênfase5 10 4 2 7" xfId="9952" xr:uid="{00000000-0005-0000-0000-00009D1B0000}"/>
    <cellStyle name="20% - Ênfase5 10 4 2 8" xfId="39945" xr:uid="{00000000-0005-0000-0000-00009E1B0000}"/>
    <cellStyle name="20% - Ênfase5 10 4 3" xfId="6864" xr:uid="{00000000-0005-0000-0000-00009F1B0000}"/>
    <cellStyle name="20% - Ênfase5 10 4 3 2" xfId="14918" xr:uid="{00000000-0005-0000-0000-0000A01B0000}"/>
    <cellStyle name="20% - Ênfase5 10 4 3 2 2" xfId="26392" xr:uid="{00000000-0005-0000-0000-0000A11B0000}"/>
    <cellStyle name="20% - Ênfase5 10 4 3 3" xfId="31252" xr:uid="{00000000-0005-0000-0000-0000A21B0000}"/>
    <cellStyle name="20% - Ênfase5 10 4 3 4" xfId="19779" xr:uid="{00000000-0005-0000-0000-0000A31B0000}"/>
    <cellStyle name="20% - Ênfase5 10 4 3 5" xfId="10908" xr:uid="{00000000-0005-0000-0000-0000A41B0000}"/>
    <cellStyle name="20% - Ênfase5 10 4 3 6" xfId="42776" xr:uid="{00000000-0005-0000-0000-0000A51B0000}"/>
    <cellStyle name="20% - Ênfase5 10 4 4" xfId="12791" xr:uid="{00000000-0005-0000-0000-0000A61B0000}"/>
    <cellStyle name="20% - Ênfase5 10 4 4 2" xfId="33491" xr:uid="{00000000-0005-0000-0000-0000A71B0000}"/>
    <cellStyle name="20% - Ênfase5 10 4 4 3" xfId="22018" xr:uid="{00000000-0005-0000-0000-0000A81B0000}"/>
    <cellStyle name="20% - Ênfase5 10 4 4 4" xfId="40901" xr:uid="{00000000-0005-0000-0000-0000A91B0000}"/>
    <cellStyle name="20% - Ênfase5 10 4 5" xfId="24267" xr:uid="{00000000-0005-0000-0000-0000AA1B0000}"/>
    <cellStyle name="20% - Ênfase5 10 4 6" xfId="30191" xr:uid="{00000000-0005-0000-0000-0000AB1B0000}"/>
    <cellStyle name="20% - Ênfase5 10 4 7" xfId="36563" xr:uid="{00000000-0005-0000-0000-0000AC1B0000}"/>
    <cellStyle name="20% - Ênfase5 10 4 8" xfId="18718" xr:uid="{00000000-0005-0000-0000-0000AD1B0000}"/>
    <cellStyle name="20% - Ênfase5 10 4 9" xfId="9187" xr:uid="{00000000-0005-0000-0000-0000AE1B0000}"/>
    <cellStyle name="20% - Ênfase5 10 5" xfId="4828" xr:uid="{00000000-0005-0000-0000-0000AF1B0000}"/>
    <cellStyle name="20% - Ênfase5 10 5 10" xfId="39638" xr:uid="{00000000-0005-0000-0000-0000B01B0000}"/>
    <cellStyle name="20% - Ênfase5 10 5 2" xfId="5962" xr:uid="{00000000-0005-0000-0000-0000B11B0000}"/>
    <cellStyle name="20% - Ênfase5 10 5 2 2" xfId="8500" xr:uid="{00000000-0005-0000-0000-0000B21B0000}"/>
    <cellStyle name="20% - Ênfase5 10 5 2 2 2" xfId="16554" xr:uid="{00000000-0005-0000-0000-0000B31B0000}"/>
    <cellStyle name="20% - Ênfase5 10 5 2 2 2 2" xfId="28028" xr:uid="{00000000-0005-0000-0000-0000B41B0000}"/>
    <cellStyle name="20% - Ênfase5 10 5 2 2 3" xfId="34973" xr:uid="{00000000-0005-0000-0000-0000B51B0000}"/>
    <cellStyle name="20% - Ênfase5 10 5 2 2 4" xfId="23500" xr:uid="{00000000-0005-0000-0000-0000B61B0000}"/>
    <cellStyle name="20% - Ênfase5 10 5 2 2 5" xfId="12131" xr:uid="{00000000-0005-0000-0000-0000B71B0000}"/>
    <cellStyle name="20% - Ênfase5 10 5 2 2 6" xfId="43999" xr:uid="{00000000-0005-0000-0000-0000B81B0000}"/>
    <cellStyle name="20% - Ênfase5 10 5 2 3" xfId="14314" xr:uid="{00000000-0005-0000-0000-0000B91B0000}"/>
    <cellStyle name="20% - Ênfase5 10 5 2 3 2" xfId="25789" xr:uid="{00000000-0005-0000-0000-0000BA1B0000}"/>
    <cellStyle name="20% - Ênfase5 10 5 2 3 3" xfId="42278" xr:uid="{00000000-0005-0000-0000-0000BB1B0000}"/>
    <cellStyle name="20% - Ênfase5 10 5 2 4" xfId="32888" xr:uid="{00000000-0005-0000-0000-0000BC1B0000}"/>
    <cellStyle name="20% - Ênfase5 10 5 2 5" xfId="38045" xr:uid="{00000000-0005-0000-0000-0000BD1B0000}"/>
    <cellStyle name="20% - Ênfase5 10 5 2 6" xfId="21415" xr:uid="{00000000-0005-0000-0000-0000BE1B0000}"/>
    <cellStyle name="20% - Ênfase5 10 5 2 7" xfId="10410" xr:uid="{00000000-0005-0000-0000-0000BF1B0000}"/>
    <cellStyle name="20% - Ênfase5 10 5 2 8" xfId="40403" xr:uid="{00000000-0005-0000-0000-0000C01B0000}"/>
    <cellStyle name="20% - Ênfase5 10 5 3" xfId="7476" xr:uid="{00000000-0005-0000-0000-0000C11B0000}"/>
    <cellStyle name="20% - Ênfase5 10 5 3 2" xfId="15530" xr:uid="{00000000-0005-0000-0000-0000C21B0000}"/>
    <cellStyle name="20% - Ênfase5 10 5 3 2 2" xfId="27004" xr:uid="{00000000-0005-0000-0000-0000C31B0000}"/>
    <cellStyle name="20% - Ênfase5 10 5 3 3" xfId="31864" xr:uid="{00000000-0005-0000-0000-0000C41B0000}"/>
    <cellStyle name="20% - Ênfase5 10 5 3 4" xfId="20391" xr:uid="{00000000-0005-0000-0000-0000C51B0000}"/>
    <cellStyle name="20% - Ênfase5 10 5 3 5" xfId="11366" xr:uid="{00000000-0005-0000-0000-0000C61B0000}"/>
    <cellStyle name="20% - Ênfase5 10 5 3 6" xfId="43234" xr:uid="{00000000-0005-0000-0000-0000C71B0000}"/>
    <cellStyle name="20% - Ênfase5 10 5 4" xfId="13289" xr:uid="{00000000-0005-0000-0000-0000C81B0000}"/>
    <cellStyle name="20% - Ênfase5 10 5 4 2" xfId="33949" xr:uid="{00000000-0005-0000-0000-0000C91B0000}"/>
    <cellStyle name="20% - Ênfase5 10 5 4 3" xfId="22476" xr:uid="{00000000-0005-0000-0000-0000CA1B0000}"/>
    <cellStyle name="20% - Ênfase5 10 5 4 4" xfId="41513" xr:uid="{00000000-0005-0000-0000-0000CB1B0000}"/>
    <cellStyle name="20% - Ênfase5 10 5 5" xfId="24765" xr:uid="{00000000-0005-0000-0000-0000CC1B0000}"/>
    <cellStyle name="20% - Ênfase5 10 5 6" xfId="30649" xr:uid="{00000000-0005-0000-0000-0000CD1B0000}"/>
    <cellStyle name="20% - Ênfase5 10 5 7" xfId="37021" xr:uid="{00000000-0005-0000-0000-0000CE1B0000}"/>
    <cellStyle name="20% - Ênfase5 10 5 8" xfId="19176" xr:uid="{00000000-0005-0000-0000-0000CF1B0000}"/>
    <cellStyle name="20% - Ênfase5 10 5 9" xfId="9645" xr:uid="{00000000-0005-0000-0000-0000D01B0000}"/>
    <cellStyle name="20% - Ênfase5 10 6" xfId="6085" xr:uid="{00000000-0005-0000-0000-0000D11B0000}"/>
    <cellStyle name="20% - Ênfase5 10 6 2" xfId="8623" xr:uid="{00000000-0005-0000-0000-0000D21B0000}"/>
    <cellStyle name="20% - Ênfase5 10 6 2 2" xfId="16677" xr:uid="{00000000-0005-0000-0000-0000D31B0000}"/>
    <cellStyle name="20% - Ênfase5 10 6 2 2 2" xfId="28151" xr:uid="{00000000-0005-0000-0000-0000D41B0000}"/>
    <cellStyle name="20% - Ênfase5 10 6 2 3" xfId="33011" xr:uid="{00000000-0005-0000-0000-0000D51B0000}"/>
    <cellStyle name="20% - Ênfase5 10 6 2 4" xfId="21538" xr:uid="{00000000-0005-0000-0000-0000D61B0000}"/>
    <cellStyle name="20% - Ênfase5 10 6 2 5" xfId="12254" xr:uid="{00000000-0005-0000-0000-0000D71B0000}"/>
    <cellStyle name="20% - Ênfase5 10 6 2 6" xfId="44122" xr:uid="{00000000-0005-0000-0000-0000D81B0000}"/>
    <cellStyle name="20% - Ênfase5 10 6 3" xfId="14437" xr:uid="{00000000-0005-0000-0000-0000D91B0000}"/>
    <cellStyle name="20% - Ênfase5 10 6 3 2" xfId="35096" xr:uid="{00000000-0005-0000-0000-0000DA1B0000}"/>
    <cellStyle name="20% - Ênfase5 10 6 3 3" xfId="23623" xr:uid="{00000000-0005-0000-0000-0000DB1B0000}"/>
    <cellStyle name="20% - Ênfase5 10 6 3 4" xfId="42401" xr:uid="{00000000-0005-0000-0000-0000DC1B0000}"/>
    <cellStyle name="20% - Ênfase5 10 6 4" xfId="25912" xr:uid="{00000000-0005-0000-0000-0000DD1B0000}"/>
    <cellStyle name="20% - Ênfase5 10 6 5" xfId="30772" xr:uid="{00000000-0005-0000-0000-0000DE1B0000}"/>
    <cellStyle name="20% - Ênfase5 10 6 6" xfId="38168" xr:uid="{00000000-0005-0000-0000-0000DF1B0000}"/>
    <cellStyle name="20% - Ênfase5 10 6 7" xfId="19299" xr:uid="{00000000-0005-0000-0000-0000E01B0000}"/>
    <cellStyle name="20% - Ênfase5 10 6 8" xfId="10533" xr:uid="{00000000-0005-0000-0000-0000E11B0000}"/>
    <cellStyle name="20% - Ênfase5 10 6 9" xfId="40526" xr:uid="{00000000-0005-0000-0000-0000E21B0000}"/>
    <cellStyle name="20% - Ênfase5 10 7" xfId="4951" xr:uid="{00000000-0005-0000-0000-0000E31B0000}"/>
    <cellStyle name="20% - Ênfase5 10 7 2" xfId="7599" xr:uid="{00000000-0005-0000-0000-0000E41B0000}"/>
    <cellStyle name="20% - Ênfase5 10 7 2 2" xfId="15653" xr:uid="{00000000-0005-0000-0000-0000E51B0000}"/>
    <cellStyle name="20% - Ênfase5 10 7 2 2 2" xfId="27127" xr:uid="{00000000-0005-0000-0000-0000E61B0000}"/>
    <cellStyle name="20% - Ênfase5 10 7 2 3" xfId="34072" xr:uid="{00000000-0005-0000-0000-0000E71B0000}"/>
    <cellStyle name="20% - Ênfase5 10 7 2 4" xfId="22599" xr:uid="{00000000-0005-0000-0000-0000E81B0000}"/>
    <cellStyle name="20% - Ênfase5 10 7 2 5" xfId="11489" xr:uid="{00000000-0005-0000-0000-0000E91B0000}"/>
    <cellStyle name="20% - Ênfase5 10 7 2 6" xfId="43357" xr:uid="{00000000-0005-0000-0000-0000EA1B0000}"/>
    <cellStyle name="20% - Ênfase5 10 7 3" xfId="13412" xr:uid="{00000000-0005-0000-0000-0000EB1B0000}"/>
    <cellStyle name="20% - Ênfase5 10 7 3 2" xfId="24888" xr:uid="{00000000-0005-0000-0000-0000EC1B0000}"/>
    <cellStyle name="20% - Ênfase5 10 7 3 3" xfId="41636" xr:uid="{00000000-0005-0000-0000-0000ED1B0000}"/>
    <cellStyle name="20% - Ênfase5 10 7 4" xfId="31987" xr:uid="{00000000-0005-0000-0000-0000EE1B0000}"/>
    <cellStyle name="20% - Ênfase5 10 7 5" xfId="37144" xr:uid="{00000000-0005-0000-0000-0000EF1B0000}"/>
    <cellStyle name="20% - Ênfase5 10 7 6" xfId="20514" xr:uid="{00000000-0005-0000-0000-0000F01B0000}"/>
    <cellStyle name="20% - Ênfase5 10 7 7" xfId="9768" xr:uid="{00000000-0005-0000-0000-0000F11B0000}"/>
    <cellStyle name="20% - Ênfase5 10 7 8" xfId="39761" xr:uid="{00000000-0005-0000-0000-0000F21B0000}"/>
    <cellStyle name="20% - Ênfase5 10 8" xfId="6468" xr:uid="{00000000-0005-0000-0000-0000F31B0000}"/>
    <cellStyle name="20% - Ênfase5 10 8 2" xfId="8896" xr:uid="{00000000-0005-0000-0000-0000F41B0000}"/>
    <cellStyle name="20% - Ênfase5 10 8 2 2" xfId="26208" xr:uid="{00000000-0005-0000-0000-0000F51B0000}"/>
    <cellStyle name="20% - Ênfase5 10 8 2 3" xfId="14734" xr:uid="{00000000-0005-0000-0000-0000F61B0000}"/>
    <cellStyle name="20% - Ênfase5 10 8 3" xfId="31068" xr:uid="{00000000-0005-0000-0000-0000F71B0000}"/>
    <cellStyle name="20% - Ênfase5 10 8 4" xfId="38442" xr:uid="{00000000-0005-0000-0000-0000F81B0000}"/>
    <cellStyle name="20% - Ênfase5 10 8 5" xfId="19595" xr:uid="{00000000-0005-0000-0000-0000F91B0000}"/>
    <cellStyle name="20% - Ênfase5 10 8 6" xfId="10724" xr:uid="{00000000-0005-0000-0000-0000FA1B0000}"/>
    <cellStyle name="20% - Ênfase5 10 8 7" xfId="42592" xr:uid="{00000000-0005-0000-0000-0000FB1B0000}"/>
    <cellStyle name="20% - Ênfase5 10 9" xfId="6575" xr:uid="{00000000-0005-0000-0000-0000FC1B0000}"/>
    <cellStyle name="20% - Ênfase5 10 9 2" xfId="33307" xr:uid="{00000000-0005-0000-0000-0000FD1B0000}"/>
    <cellStyle name="20% - Ênfase5 10 9 3" xfId="38524" xr:uid="{00000000-0005-0000-0000-0000FE1B0000}"/>
    <cellStyle name="20% - Ênfase5 10 9 4" xfId="21834" xr:uid="{00000000-0005-0000-0000-0000FF1B0000}"/>
    <cellStyle name="20% - Ênfase5 10 9 5" xfId="12462" xr:uid="{00000000-0005-0000-0000-0000001C0000}"/>
    <cellStyle name="20% - Ênfase5 10 9 6" xfId="40717" xr:uid="{00000000-0005-0000-0000-0000011C0000}"/>
    <cellStyle name="20% - Ênfase5 11" xfId="161" xr:uid="{00000000-0005-0000-0000-0000021C0000}"/>
    <cellStyle name="20% - Ênfase5 11 10" xfId="23940" xr:uid="{00000000-0005-0000-0000-0000031C0000}"/>
    <cellStyle name="20% - Ênfase5 11 11" xfId="30008" xr:uid="{00000000-0005-0000-0000-0000041C0000}"/>
    <cellStyle name="20% - Ênfase5 11 12" xfId="36380" xr:uid="{00000000-0005-0000-0000-0000051C0000}"/>
    <cellStyle name="20% - Ênfase5 11 13" xfId="18535" xr:uid="{00000000-0005-0000-0000-0000061C0000}"/>
    <cellStyle name="20% - Ênfase5 11 14" xfId="9004" xr:uid="{00000000-0005-0000-0000-0000071C0000}"/>
    <cellStyle name="20% - Ênfase5 11 15" xfId="38997" xr:uid="{00000000-0005-0000-0000-0000081C0000}"/>
    <cellStyle name="20% - Ênfase5 11 2" xfId="162" xr:uid="{00000000-0005-0000-0000-0000091C0000}"/>
    <cellStyle name="20% - Ênfase5 11 3" xfId="4153" xr:uid="{00000000-0005-0000-0000-00000A1C0000}"/>
    <cellStyle name="20% - Ênfase5 11 3 10" xfId="39340" xr:uid="{00000000-0005-0000-0000-00000B1C0000}"/>
    <cellStyle name="20% - Ênfase5 11 3 2" xfId="5597" xr:uid="{00000000-0005-0000-0000-00000C1C0000}"/>
    <cellStyle name="20% - Ênfase5 11 3 2 2" xfId="8135" xr:uid="{00000000-0005-0000-0000-00000D1C0000}"/>
    <cellStyle name="20% - Ênfase5 11 3 2 2 2" xfId="16189" xr:uid="{00000000-0005-0000-0000-00000E1C0000}"/>
    <cellStyle name="20% - Ênfase5 11 3 2 2 2 2" xfId="27663" xr:uid="{00000000-0005-0000-0000-00000F1C0000}"/>
    <cellStyle name="20% - Ênfase5 11 3 2 2 3" xfId="34608" xr:uid="{00000000-0005-0000-0000-0000101C0000}"/>
    <cellStyle name="20% - Ênfase5 11 3 2 2 4" xfId="23135" xr:uid="{00000000-0005-0000-0000-0000111C0000}"/>
    <cellStyle name="20% - Ênfase5 11 3 2 2 5" xfId="11833" xr:uid="{00000000-0005-0000-0000-0000121C0000}"/>
    <cellStyle name="20% - Ênfase5 11 3 2 2 6" xfId="43701" xr:uid="{00000000-0005-0000-0000-0000131C0000}"/>
    <cellStyle name="20% - Ênfase5 11 3 2 3" xfId="13949" xr:uid="{00000000-0005-0000-0000-0000141C0000}"/>
    <cellStyle name="20% - Ênfase5 11 3 2 3 2" xfId="25424" xr:uid="{00000000-0005-0000-0000-0000151C0000}"/>
    <cellStyle name="20% - Ênfase5 11 3 2 3 3" xfId="41980" xr:uid="{00000000-0005-0000-0000-0000161C0000}"/>
    <cellStyle name="20% - Ênfase5 11 3 2 4" xfId="32523" xr:uid="{00000000-0005-0000-0000-0000171C0000}"/>
    <cellStyle name="20% - Ênfase5 11 3 2 5" xfId="37680" xr:uid="{00000000-0005-0000-0000-0000181C0000}"/>
    <cellStyle name="20% - Ênfase5 11 3 2 6" xfId="21050" xr:uid="{00000000-0005-0000-0000-0000191C0000}"/>
    <cellStyle name="20% - Ênfase5 11 3 2 7" xfId="10112" xr:uid="{00000000-0005-0000-0000-00001A1C0000}"/>
    <cellStyle name="20% - Ênfase5 11 3 2 8" xfId="40105" xr:uid="{00000000-0005-0000-0000-00001B1C0000}"/>
    <cellStyle name="20% - Ênfase5 11 3 3" xfId="7111" xr:uid="{00000000-0005-0000-0000-00001C1C0000}"/>
    <cellStyle name="20% - Ênfase5 11 3 3 2" xfId="15165" xr:uid="{00000000-0005-0000-0000-00001D1C0000}"/>
    <cellStyle name="20% - Ênfase5 11 3 3 2 2" xfId="26639" xr:uid="{00000000-0005-0000-0000-00001E1C0000}"/>
    <cellStyle name="20% - Ênfase5 11 3 3 3" xfId="31499" xr:uid="{00000000-0005-0000-0000-00001F1C0000}"/>
    <cellStyle name="20% - Ênfase5 11 3 3 4" xfId="20026" xr:uid="{00000000-0005-0000-0000-0000201C0000}"/>
    <cellStyle name="20% - Ênfase5 11 3 3 5" xfId="11068" xr:uid="{00000000-0005-0000-0000-0000211C0000}"/>
    <cellStyle name="20% - Ênfase5 11 3 3 6" xfId="42936" xr:uid="{00000000-0005-0000-0000-0000221C0000}"/>
    <cellStyle name="20% - Ênfase5 11 3 4" xfId="12958" xr:uid="{00000000-0005-0000-0000-0000231C0000}"/>
    <cellStyle name="20% - Ênfase5 11 3 4 2" xfId="33651" xr:uid="{00000000-0005-0000-0000-0000241C0000}"/>
    <cellStyle name="20% - Ênfase5 11 3 4 3" xfId="22178" xr:uid="{00000000-0005-0000-0000-0000251C0000}"/>
    <cellStyle name="20% - Ênfase5 11 3 4 4" xfId="41148" xr:uid="{00000000-0005-0000-0000-0000261C0000}"/>
    <cellStyle name="20% - Ênfase5 11 3 5" xfId="24437" xr:uid="{00000000-0005-0000-0000-0000271C0000}"/>
    <cellStyle name="20% - Ênfase5 11 3 6" xfId="30351" xr:uid="{00000000-0005-0000-0000-0000281C0000}"/>
    <cellStyle name="20% - Ênfase5 11 3 7" xfId="36723" xr:uid="{00000000-0005-0000-0000-0000291C0000}"/>
    <cellStyle name="20% - Ênfase5 11 3 8" xfId="18878" xr:uid="{00000000-0005-0000-0000-00002A1C0000}"/>
    <cellStyle name="20% - Ênfase5 11 3 9" xfId="9347" xr:uid="{00000000-0005-0000-0000-00002B1C0000}"/>
    <cellStyle name="20% - Ênfase5 11 4" xfId="3860" xr:uid="{00000000-0005-0000-0000-00002C1C0000}"/>
    <cellStyle name="20% - Ênfase5 11 4 10" xfId="39181" xr:uid="{00000000-0005-0000-0000-00002D1C0000}"/>
    <cellStyle name="20% - Ênfase5 11 4 2" xfId="5351" xr:uid="{00000000-0005-0000-0000-00002E1C0000}"/>
    <cellStyle name="20% - Ênfase5 11 4 2 2" xfId="7889" xr:uid="{00000000-0005-0000-0000-00002F1C0000}"/>
    <cellStyle name="20% - Ênfase5 11 4 2 2 2" xfId="15943" xr:uid="{00000000-0005-0000-0000-0000301C0000}"/>
    <cellStyle name="20% - Ênfase5 11 4 2 2 2 2" xfId="27417" xr:uid="{00000000-0005-0000-0000-0000311C0000}"/>
    <cellStyle name="20% - Ênfase5 11 4 2 2 3" xfId="34362" xr:uid="{00000000-0005-0000-0000-0000321C0000}"/>
    <cellStyle name="20% - Ênfase5 11 4 2 2 4" xfId="22889" xr:uid="{00000000-0005-0000-0000-0000331C0000}"/>
    <cellStyle name="20% - Ênfase5 11 4 2 2 5" xfId="11674" xr:uid="{00000000-0005-0000-0000-0000341C0000}"/>
    <cellStyle name="20% - Ênfase5 11 4 2 2 6" xfId="43542" xr:uid="{00000000-0005-0000-0000-0000351C0000}"/>
    <cellStyle name="20% - Ênfase5 11 4 2 3" xfId="13703" xr:uid="{00000000-0005-0000-0000-0000361C0000}"/>
    <cellStyle name="20% - Ênfase5 11 4 2 3 2" xfId="25178" xr:uid="{00000000-0005-0000-0000-0000371C0000}"/>
    <cellStyle name="20% - Ênfase5 11 4 2 3 3" xfId="41821" xr:uid="{00000000-0005-0000-0000-0000381C0000}"/>
    <cellStyle name="20% - Ênfase5 11 4 2 4" xfId="32277" xr:uid="{00000000-0005-0000-0000-0000391C0000}"/>
    <cellStyle name="20% - Ênfase5 11 4 2 5" xfId="37434" xr:uid="{00000000-0005-0000-0000-00003A1C0000}"/>
    <cellStyle name="20% - Ênfase5 11 4 2 6" xfId="20804" xr:uid="{00000000-0005-0000-0000-00003B1C0000}"/>
    <cellStyle name="20% - Ênfase5 11 4 2 7" xfId="9953" xr:uid="{00000000-0005-0000-0000-00003C1C0000}"/>
    <cellStyle name="20% - Ênfase5 11 4 2 8" xfId="39946" xr:uid="{00000000-0005-0000-0000-00003D1C0000}"/>
    <cellStyle name="20% - Ênfase5 11 4 3" xfId="6865" xr:uid="{00000000-0005-0000-0000-00003E1C0000}"/>
    <cellStyle name="20% - Ênfase5 11 4 3 2" xfId="14919" xr:uid="{00000000-0005-0000-0000-00003F1C0000}"/>
    <cellStyle name="20% - Ênfase5 11 4 3 2 2" xfId="26393" xr:uid="{00000000-0005-0000-0000-0000401C0000}"/>
    <cellStyle name="20% - Ênfase5 11 4 3 3" xfId="31253" xr:uid="{00000000-0005-0000-0000-0000411C0000}"/>
    <cellStyle name="20% - Ênfase5 11 4 3 4" xfId="19780" xr:uid="{00000000-0005-0000-0000-0000421C0000}"/>
    <cellStyle name="20% - Ênfase5 11 4 3 5" xfId="10909" xr:uid="{00000000-0005-0000-0000-0000431C0000}"/>
    <cellStyle name="20% - Ênfase5 11 4 3 6" xfId="42777" xr:uid="{00000000-0005-0000-0000-0000441C0000}"/>
    <cellStyle name="20% - Ênfase5 11 4 4" xfId="12792" xr:uid="{00000000-0005-0000-0000-0000451C0000}"/>
    <cellStyle name="20% - Ênfase5 11 4 4 2" xfId="33492" xr:uid="{00000000-0005-0000-0000-0000461C0000}"/>
    <cellStyle name="20% - Ênfase5 11 4 4 3" xfId="22019" xr:uid="{00000000-0005-0000-0000-0000471C0000}"/>
    <cellStyle name="20% - Ênfase5 11 4 4 4" xfId="40902" xr:uid="{00000000-0005-0000-0000-0000481C0000}"/>
    <cellStyle name="20% - Ênfase5 11 4 5" xfId="24268" xr:uid="{00000000-0005-0000-0000-0000491C0000}"/>
    <cellStyle name="20% - Ênfase5 11 4 6" xfId="30192" xr:uid="{00000000-0005-0000-0000-00004A1C0000}"/>
    <cellStyle name="20% - Ênfase5 11 4 7" xfId="36564" xr:uid="{00000000-0005-0000-0000-00004B1C0000}"/>
    <cellStyle name="20% - Ênfase5 11 4 8" xfId="18719" xr:uid="{00000000-0005-0000-0000-00004C1C0000}"/>
    <cellStyle name="20% - Ênfase5 11 4 9" xfId="9188" xr:uid="{00000000-0005-0000-0000-00004D1C0000}"/>
    <cellStyle name="20% - Ênfase5 11 5" xfId="4829" xr:uid="{00000000-0005-0000-0000-00004E1C0000}"/>
    <cellStyle name="20% - Ênfase5 11 5 10" xfId="39639" xr:uid="{00000000-0005-0000-0000-00004F1C0000}"/>
    <cellStyle name="20% - Ênfase5 11 5 2" xfId="5963" xr:uid="{00000000-0005-0000-0000-0000501C0000}"/>
    <cellStyle name="20% - Ênfase5 11 5 2 2" xfId="8501" xr:uid="{00000000-0005-0000-0000-0000511C0000}"/>
    <cellStyle name="20% - Ênfase5 11 5 2 2 2" xfId="16555" xr:uid="{00000000-0005-0000-0000-0000521C0000}"/>
    <cellStyle name="20% - Ênfase5 11 5 2 2 2 2" xfId="28029" xr:uid="{00000000-0005-0000-0000-0000531C0000}"/>
    <cellStyle name="20% - Ênfase5 11 5 2 2 3" xfId="34974" xr:uid="{00000000-0005-0000-0000-0000541C0000}"/>
    <cellStyle name="20% - Ênfase5 11 5 2 2 4" xfId="23501" xr:uid="{00000000-0005-0000-0000-0000551C0000}"/>
    <cellStyle name="20% - Ênfase5 11 5 2 2 5" xfId="12132" xr:uid="{00000000-0005-0000-0000-0000561C0000}"/>
    <cellStyle name="20% - Ênfase5 11 5 2 2 6" xfId="44000" xr:uid="{00000000-0005-0000-0000-0000571C0000}"/>
    <cellStyle name="20% - Ênfase5 11 5 2 3" xfId="14315" xr:uid="{00000000-0005-0000-0000-0000581C0000}"/>
    <cellStyle name="20% - Ênfase5 11 5 2 3 2" xfId="25790" xr:uid="{00000000-0005-0000-0000-0000591C0000}"/>
    <cellStyle name="20% - Ênfase5 11 5 2 3 3" xfId="42279" xr:uid="{00000000-0005-0000-0000-00005A1C0000}"/>
    <cellStyle name="20% - Ênfase5 11 5 2 4" xfId="32889" xr:uid="{00000000-0005-0000-0000-00005B1C0000}"/>
    <cellStyle name="20% - Ênfase5 11 5 2 5" xfId="38046" xr:uid="{00000000-0005-0000-0000-00005C1C0000}"/>
    <cellStyle name="20% - Ênfase5 11 5 2 6" xfId="21416" xr:uid="{00000000-0005-0000-0000-00005D1C0000}"/>
    <cellStyle name="20% - Ênfase5 11 5 2 7" xfId="10411" xr:uid="{00000000-0005-0000-0000-00005E1C0000}"/>
    <cellStyle name="20% - Ênfase5 11 5 2 8" xfId="40404" xr:uid="{00000000-0005-0000-0000-00005F1C0000}"/>
    <cellStyle name="20% - Ênfase5 11 5 3" xfId="7477" xr:uid="{00000000-0005-0000-0000-0000601C0000}"/>
    <cellStyle name="20% - Ênfase5 11 5 3 2" xfId="15531" xr:uid="{00000000-0005-0000-0000-0000611C0000}"/>
    <cellStyle name="20% - Ênfase5 11 5 3 2 2" xfId="27005" xr:uid="{00000000-0005-0000-0000-0000621C0000}"/>
    <cellStyle name="20% - Ênfase5 11 5 3 3" xfId="31865" xr:uid="{00000000-0005-0000-0000-0000631C0000}"/>
    <cellStyle name="20% - Ênfase5 11 5 3 4" xfId="20392" xr:uid="{00000000-0005-0000-0000-0000641C0000}"/>
    <cellStyle name="20% - Ênfase5 11 5 3 5" xfId="11367" xr:uid="{00000000-0005-0000-0000-0000651C0000}"/>
    <cellStyle name="20% - Ênfase5 11 5 3 6" xfId="43235" xr:uid="{00000000-0005-0000-0000-0000661C0000}"/>
    <cellStyle name="20% - Ênfase5 11 5 4" xfId="13290" xr:uid="{00000000-0005-0000-0000-0000671C0000}"/>
    <cellStyle name="20% - Ênfase5 11 5 4 2" xfId="33950" xr:uid="{00000000-0005-0000-0000-0000681C0000}"/>
    <cellStyle name="20% - Ênfase5 11 5 4 3" xfId="22477" xr:uid="{00000000-0005-0000-0000-0000691C0000}"/>
    <cellStyle name="20% - Ênfase5 11 5 4 4" xfId="41514" xr:uid="{00000000-0005-0000-0000-00006A1C0000}"/>
    <cellStyle name="20% - Ênfase5 11 5 5" xfId="24766" xr:uid="{00000000-0005-0000-0000-00006B1C0000}"/>
    <cellStyle name="20% - Ênfase5 11 5 6" xfId="30650" xr:uid="{00000000-0005-0000-0000-00006C1C0000}"/>
    <cellStyle name="20% - Ênfase5 11 5 7" xfId="37022" xr:uid="{00000000-0005-0000-0000-00006D1C0000}"/>
    <cellStyle name="20% - Ênfase5 11 5 8" xfId="19177" xr:uid="{00000000-0005-0000-0000-00006E1C0000}"/>
    <cellStyle name="20% - Ênfase5 11 5 9" xfId="9646" xr:uid="{00000000-0005-0000-0000-00006F1C0000}"/>
    <cellStyle name="20% - Ênfase5 11 6" xfId="6086" xr:uid="{00000000-0005-0000-0000-0000701C0000}"/>
    <cellStyle name="20% - Ênfase5 11 6 2" xfId="8624" xr:uid="{00000000-0005-0000-0000-0000711C0000}"/>
    <cellStyle name="20% - Ênfase5 11 6 2 2" xfId="16678" xr:uid="{00000000-0005-0000-0000-0000721C0000}"/>
    <cellStyle name="20% - Ênfase5 11 6 2 2 2" xfId="28152" xr:uid="{00000000-0005-0000-0000-0000731C0000}"/>
    <cellStyle name="20% - Ênfase5 11 6 2 3" xfId="33012" xr:uid="{00000000-0005-0000-0000-0000741C0000}"/>
    <cellStyle name="20% - Ênfase5 11 6 2 4" xfId="21539" xr:uid="{00000000-0005-0000-0000-0000751C0000}"/>
    <cellStyle name="20% - Ênfase5 11 6 2 5" xfId="12255" xr:uid="{00000000-0005-0000-0000-0000761C0000}"/>
    <cellStyle name="20% - Ênfase5 11 6 2 6" xfId="44123" xr:uid="{00000000-0005-0000-0000-0000771C0000}"/>
    <cellStyle name="20% - Ênfase5 11 6 3" xfId="14438" xr:uid="{00000000-0005-0000-0000-0000781C0000}"/>
    <cellStyle name="20% - Ênfase5 11 6 3 2" xfId="35097" xr:uid="{00000000-0005-0000-0000-0000791C0000}"/>
    <cellStyle name="20% - Ênfase5 11 6 3 3" xfId="23624" xr:uid="{00000000-0005-0000-0000-00007A1C0000}"/>
    <cellStyle name="20% - Ênfase5 11 6 3 4" xfId="42402" xr:uid="{00000000-0005-0000-0000-00007B1C0000}"/>
    <cellStyle name="20% - Ênfase5 11 6 4" xfId="25913" xr:uid="{00000000-0005-0000-0000-00007C1C0000}"/>
    <cellStyle name="20% - Ênfase5 11 6 5" xfId="30773" xr:uid="{00000000-0005-0000-0000-00007D1C0000}"/>
    <cellStyle name="20% - Ênfase5 11 6 6" xfId="38169" xr:uid="{00000000-0005-0000-0000-00007E1C0000}"/>
    <cellStyle name="20% - Ênfase5 11 6 7" xfId="19300" xr:uid="{00000000-0005-0000-0000-00007F1C0000}"/>
    <cellStyle name="20% - Ênfase5 11 6 8" xfId="10534" xr:uid="{00000000-0005-0000-0000-0000801C0000}"/>
    <cellStyle name="20% - Ênfase5 11 6 9" xfId="40527" xr:uid="{00000000-0005-0000-0000-0000811C0000}"/>
    <cellStyle name="20% - Ênfase5 11 7" xfId="4952" xr:uid="{00000000-0005-0000-0000-0000821C0000}"/>
    <cellStyle name="20% - Ênfase5 11 7 2" xfId="7600" xr:uid="{00000000-0005-0000-0000-0000831C0000}"/>
    <cellStyle name="20% - Ênfase5 11 7 2 2" xfId="15654" xr:uid="{00000000-0005-0000-0000-0000841C0000}"/>
    <cellStyle name="20% - Ênfase5 11 7 2 2 2" xfId="27128" xr:uid="{00000000-0005-0000-0000-0000851C0000}"/>
    <cellStyle name="20% - Ênfase5 11 7 2 3" xfId="34073" xr:uid="{00000000-0005-0000-0000-0000861C0000}"/>
    <cellStyle name="20% - Ênfase5 11 7 2 4" xfId="22600" xr:uid="{00000000-0005-0000-0000-0000871C0000}"/>
    <cellStyle name="20% - Ênfase5 11 7 2 5" xfId="11490" xr:uid="{00000000-0005-0000-0000-0000881C0000}"/>
    <cellStyle name="20% - Ênfase5 11 7 2 6" xfId="43358" xr:uid="{00000000-0005-0000-0000-0000891C0000}"/>
    <cellStyle name="20% - Ênfase5 11 7 3" xfId="13413" xr:uid="{00000000-0005-0000-0000-00008A1C0000}"/>
    <cellStyle name="20% - Ênfase5 11 7 3 2" xfId="24889" xr:uid="{00000000-0005-0000-0000-00008B1C0000}"/>
    <cellStyle name="20% - Ênfase5 11 7 3 3" xfId="41637" xr:uid="{00000000-0005-0000-0000-00008C1C0000}"/>
    <cellStyle name="20% - Ênfase5 11 7 4" xfId="31988" xr:uid="{00000000-0005-0000-0000-00008D1C0000}"/>
    <cellStyle name="20% - Ênfase5 11 7 5" xfId="37145" xr:uid="{00000000-0005-0000-0000-00008E1C0000}"/>
    <cellStyle name="20% - Ênfase5 11 7 6" xfId="20515" xr:uid="{00000000-0005-0000-0000-00008F1C0000}"/>
    <cellStyle name="20% - Ênfase5 11 7 7" xfId="9769" xr:uid="{00000000-0005-0000-0000-0000901C0000}"/>
    <cellStyle name="20% - Ênfase5 11 7 8" xfId="39762" xr:uid="{00000000-0005-0000-0000-0000911C0000}"/>
    <cellStyle name="20% - Ênfase5 11 8" xfId="6469" xr:uid="{00000000-0005-0000-0000-0000921C0000}"/>
    <cellStyle name="20% - Ênfase5 11 8 2" xfId="8897" xr:uid="{00000000-0005-0000-0000-0000931C0000}"/>
    <cellStyle name="20% - Ênfase5 11 8 2 2" xfId="26209" xr:uid="{00000000-0005-0000-0000-0000941C0000}"/>
    <cellStyle name="20% - Ênfase5 11 8 2 3" xfId="14735" xr:uid="{00000000-0005-0000-0000-0000951C0000}"/>
    <cellStyle name="20% - Ênfase5 11 8 3" xfId="31069" xr:uid="{00000000-0005-0000-0000-0000961C0000}"/>
    <cellStyle name="20% - Ênfase5 11 8 4" xfId="38443" xr:uid="{00000000-0005-0000-0000-0000971C0000}"/>
    <cellStyle name="20% - Ênfase5 11 8 5" xfId="19596" xr:uid="{00000000-0005-0000-0000-0000981C0000}"/>
    <cellStyle name="20% - Ênfase5 11 8 6" xfId="10725" xr:uid="{00000000-0005-0000-0000-0000991C0000}"/>
    <cellStyle name="20% - Ênfase5 11 8 7" xfId="42593" xr:uid="{00000000-0005-0000-0000-00009A1C0000}"/>
    <cellStyle name="20% - Ênfase5 11 9" xfId="6576" xr:uid="{00000000-0005-0000-0000-00009B1C0000}"/>
    <cellStyle name="20% - Ênfase5 11 9 2" xfId="33308" xr:uid="{00000000-0005-0000-0000-00009C1C0000}"/>
    <cellStyle name="20% - Ênfase5 11 9 3" xfId="38525" xr:uid="{00000000-0005-0000-0000-00009D1C0000}"/>
    <cellStyle name="20% - Ênfase5 11 9 4" xfId="21835" xr:uid="{00000000-0005-0000-0000-00009E1C0000}"/>
    <cellStyle name="20% - Ênfase5 11 9 5" xfId="12463" xr:uid="{00000000-0005-0000-0000-00009F1C0000}"/>
    <cellStyle name="20% - Ênfase5 11 9 6" xfId="40718" xr:uid="{00000000-0005-0000-0000-0000A01C0000}"/>
    <cellStyle name="20% - Ênfase5 12" xfId="163" xr:uid="{00000000-0005-0000-0000-0000A11C0000}"/>
    <cellStyle name="20% - Ênfase5 12 10" xfId="23941" xr:uid="{00000000-0005-0000-0000-0000A21C0000}"/>
    <cellStyle name="20% - Ênfase5 12 11" xfId="30009" xr:uid="{00000000-0005-0000-0000-0000A31C0000}"/>
    <cellStyle name="20% - Ênfase5 12 12" xfId="36381" xr:uid="{00000000-0005-0000-0000-0000A41C0000}"/>
    <cellStyle name="20% - Ênfase5 12 13" xfId="18536" xr:uid="{00000000-0005-0000-0000-0000A51C0000}"/>
    <cellStyle name="20% - Ênfase5 12 14" xfId="9005" xr:uid="{00000000-0005-0000-0000-0000A61C0000}"/>
    <cellStyle name="20% - Ênfase5 12 15" xfId="38998" xr:uid="{00000000-0005-0000-0000-0000A71C0000}"/>
    <cellStyle name="20% - Ênfase5 12 2" xfId="164" xr:uid="{00000000-0005-0000-0000-0000A81C0000}"/>
    <cellStyle name="20% - Ênfase5 12 3" xfId="4154" xr:uid="{00000000-0005-0000-0000-0000A91C0000}"/>
    <cellStyle name="20% - Ênfase5 12 3 10" xfId="39341" xr:uid="{00000000-0005-0000-0000-0000AA1C0000}"/>
    <cellStyle name="20% - Ênfase5 12 3 2" xfId="5598" xr:uid="{00000000-0005-0000-0000-0000AB1C0000}"/>
    <cellStyle name="20% - Ênfase5 12 3 2 2" xfId="8136" xr:uid="{00000000-0005-0000-0000-0000AC1C0000}"/>
    <cellStyle name="20% - Ênfase5 12 3 2 2 2" xfId="16190" xr:uid="{00000000-0005-0000-0000-0000AD1C0000}"/>
    <cellStyle name="20% - Ênfase5 12 3 2 2 2 2" xfId="27664" xr:uid="{00000000-0005-0000-0000-0000AE1C0000}"/>
    <cellStyle name="20% - Ênfase5 12 3 2 2 3" xfId="34609" xr:uid="{00000000-0005-0000-0000-0000AF1C0000}"/>
    <cellStyle name="20% - Ênfase5 12 3 2 2 4" xfId="23136" xr:uid="{00000000-0005-0000-0000-0000B01C0000}"/>
    <cellStyle name="20% - Ênfase5 12 3 2 2 5" xfId="11834" xr:uid="{00000000-0005-0000-0000-0000B11C0000}"/>
    <cellStyle name="20% - Ênfase5 12 3 2 2 6" xfId="43702" xr:uid="{00000000-0005-0000-0000-0000B21C0000}"/>
    <cellStyle name="20% - Ênfase5 12 3 2 3" xfId="13950" xr:uid="{00000000-0005-0000-0000-0000B31C0000}"/>
    <cellStyle name="20% - Ênfase5 12 3 2 3 2" xfId="25425" xr:uid="{00000000-0005-0000-0000-0000B41C0000}"/>
    <cellStyle name="20% - Ênfase5 12 3 2 3 3" xfId="41981" xr:uid="{00000000-0005-0000-0000-0000B51C0000}"/>
    <cellStyle name="20% - Ênfase5 12 3 2 4" xfId="32524" xr:uid="{00000000-0005-0000-0000-0000B61C0000}"/>
    <cellStyle name="20% - Ênfase5 12 3 2 5" xfId="37681" xr:uid="{00000000-0005-0000-0000-0000B71C0000}"/>
    <cellStyle name="20% - Ênfase5 12 3 2 6" xfId="21051" xr:uid="{00000000-0005-0000-0000-0000B81C0000}"/>
    <cellStyle name="20% - Ênfase5 12 3 2 7" xfId="10113" xr:uid="{00000000-0005-0000-0000-0000B91C0000}"/>
    <cellStyle name="20% - Ênfase5 12 3 2 8" xfId="40106" xr:uid="{00000000-0005-0000-0000-0000BA1C0000}"/>
    <cellStyle name="20% - Ênfase5 12 3 3" xfId="7112" xr:uid="{00000000-0005-0000-0000-0000BB1C0000}"/>
    <cellStyle name="20% - Ênfase5 12 3 3 2" xfId="15166" xr:uid="{00000000-0005-0000-0000-0000BC1C0000}"/>
    <cellStyle name="20% - Ênfase5 12 3 3 2 2" xfId="26640" xr:uid="{00000000-0005-0000-0000-0000BD1C0000}"/>
    <cellStyle name="20% - Ênfase5 12 3 3 3" xfId="31500" xr:uid="{00000000-0005-0000-0000-0000BE1C0000}"/>
    <cellStyle name="20% - Ênfase5 12 3 3 4" xfId="20027" xr:uid="{00000000-0005-0000-0000-0000BF1C0000}"/>
    <cellStyle name="20% - Ênfase5 12 3 3 5" xfId="11069" xr:uid="{00000000-0005-0000-0000-0000C01C0000}"/>
    <cellStyle name="20% - Ênfase5 12 3 3 6" xfId="42937" xr:uid="{00000000-0005-0000-0000-0000C11C0000}"/>
    <cellStyle name="20% - Ênfase5 12 3 4" xfId="12959" xr:uid="{00000000-0005-0000-0000-0000C21C0000}"/>
    <cellStyle name="20% - Ênfase5 12 3 4 2" xfId="33652" xr:uid="{00000000-0005-0000-0000-0000C31C0000}"/>
    <cellStyle name="20% - Ênfase5 12 3 4 3" xfId="22179" xr:uid="{00000000-0005-0000-0000-0000C41C0000}"/>
    <cellStyle name="20% - Ênfase5 12 3 4 4" xfId="41149" xr:uid="{00000000-0005-0000-0000-0000C51C0000}"/>
    <cellStyle name="20% - Ênfase5 12 3 5" xfId="24438" xr:uid="{00000000-0005-0000-0000-0000C61C0000}"/>
    <cellStyle name="20% - Ênfase5 12 3 6" xfId="30352" xr:uid="{00000000-0005-0000-0000-0000C71C0000}"/>
    <cellStyle name="20% - Ênfase5 12 3 7" xfId="36724" xr:uid="{00000000-0005-0000-0000-0000C81C0000}"/>
    <cellStyle name="20% - Ênfase5 12 3 8" xfId="18879" xr:uid="{00000000-0005-0000-0000-0000C91C0000}"/>
    <cellStyle name="20% - Ênfase5 12 3 9" xfId="9348" xr:uid="{00000000-0005-0000-0000-0000CA1C0000}"/>
    <cellStyle name="20% - Ênfase5 12 4" xfId="3861" xr:uid="{00000000-0005-0000-0000-0000CB1C0000}"/>
    <cellStyle name="20% - Ênfase5 12 4 10" xfId="39182" xr:uid="{00000000-0005-0000-0000-0000CC1C0000}"/>
    <cellStyle name="20% - Ênfase5 12 4 2" xfId="5352" xr:uid="{00000000-0005-0000-0000-0000CD1C0000}"/>
    <cellStyle name="20% - Ênfase5 12 4 2 2" xfId="7890" xr:uid="{00000000-0005-0000-0000-0000CE1C0000}"/>
    <cellStyle name="20% - Ênfase5 12 4 2 2 2" xfId="15944" xr:uid="{00000000-0005-0000-0000-0000CF1C0000}"/>
    <cellStyle name="20% - Ênfase5 12 4 2 2 2 2" xfId="27418" xr:uid="{00000000-0005-0000-0000-0000D01C0000}"/>
    <cellStyle name="20% - Ênfase5 12 4 2 2 3" xfId="34363" xr:uid="{00000000-0005-0000-0000-0000D11C0000}"/>
    <cellStyle name="20% - Ênfase5 12 4 2 2 4" xfId="22890" xr:uid="{00000000-0005-0000-0000-0000D21C0000}"/>
    <cellStyle name="20% - Ênfase5 12 4 2 2 5" xfId="11675" xr:uid="{00000000-0005-0000-0000-0000D31C0000}"/>
    <cellStyle name="20% - Ênfase5 12 4 2 2 6" xfId="43543" xr:uid="{00000000-0005-0000-0000-0000D41C0000}"/>
    <cellStyle name="20% - Ênfase5 12 4 2 3" xfId="13704" xr:uid="{00000000-0005-0000-0000-0000D51C0000}"/>
    <cellStyle name="20% - Ênfase5 12 4 2 3 2" xfId="25179" xr:uid="{00000000-0005-0000-0000-0000D61C0000}"/>
    <cellStyle name="20% - Ênfase5 12 4 2 3 3" xfId="41822" xr:uid="{00000000-0005-0000-0000-0000D71C0000}"/>
    <cellStyle name="20% - Ênfase5 12 4 2 4" xfId="32278" xr:uid="{00000000-0005-0000-0000-0000D81C0000}"/>
    <cellStyle name="20% - Ênfase5 12 4 2 5" xfId="37435" xr:uid="{00000000-0005-0000-0000-0000D91C0000}"/>
    <cellStyle name="20% - Ênfase5 12 4 2 6" xfId="20805" xr:uid="{00000000-0005-0000-0000-0000DA1C0000}"/>
    <cellStyle name="20% - Ênfase5 12 4 2 7" xfId="9954" xr:uid="{00000000-0005-0000-0000-0000DB1C0000}"/>
    <cellStyle name="20% - Ênfase5 12 4 2 8" xfId="39947" xr:uid="{00000000-0005-0000-0000-0000DC1C0000}"/>
    <cellStyle name="20% - Ênfase5 12 4 3" xfId="6866" xr:uid="{00000000-0005-0000-0000-0000DD1C0000}"/>
    <cellStyle name="20% - Ênfase5 12 4 3 2" xfId="14920" xr:uid="{00000000-0005-0000-0000-0000DE1C0000}"/>
    <cellStyle name="20% - Ênfase5 12 4 3 2 2" xfId="26394" xr:uid="{00000000-0005-0000-0000-0000DF1C0000}"/>
    <cellStyle name="20% - Ênfase5 12 4 3 3" xfId="31254" xr:uid="{00000000-0005-0000-0000-0000E01C0000}"/>
    <cellStyle name="20% - Ênfase5 12 4 3 4" xfId="19781" xr:uid="{00000000-0005-0000-0000-0000E11C0000}"/>
    <cellStyle name="20% - Ênfase5 12 4 3 5" xfId="10910" xr:uid="{00000000-0005-0000-0000-0000E21C0000}"/>
    <cellStyle name="20% - Ênfase5 12 4 3 6" xfId="42778" xr:uid="{00000000-0005-0000-0000-0000E31C0000}"/>
    <cellStyle name="20% - Ênfase5 12 4 4" xfId="12793" xr:uid="{00000000-0005-0000-0000-0000E41C0000}"/>
    <cellStyle name="20% - Ênfase5 12 4 4 2" xfId="33493" xr:uid="{00000000-0005-0000-0000-0000E51C0000}"/>
    <cellStyle name="20% - Ênfase5 12 4 4 3" xfId="22020" xr:uid="{00000000-0005-0000-0000-0000E61C0000}"/>
    <cellStyle name="20% - Ênfase5 12 4 4 4" xfId="40903" xr:uid="{00000000-0005-0000-0000-0000E71C0000}"/>
    <cellStyle name="20% - Ênfase5 12 4 5" xfId="24269" xr:uid="{00000000-0005-0000-0000-0000E81C0000}"/>
    <cellStyle name="20% - Ênfase5 12 4 6" xfId="30193" xr:uid="{00000000-0005-0000-0000-0000E91C0000}"/>
    <cellStyle name="20% - Ênfase5 12 4 7" xfId="36565" xr:uid="{00000000-0005-0000-0000-0000EA1C0000}"/>
    <cellStyle name="20% - Ênfase5 12 4 8" xfId="18720" xr:uid="{00000000-0005-0000-0000-0000EB1C0000}"/>
    <cellStyle name="20% - Ênfase5 12 4 9" xfId="9189" xr:uid="{00000000-0005-0000-0000-0000EC1C0000}"/>
    <cellStyle name="20% - Ênfase5 12 5" xfId="4830" xr:uid="{00000000-0005-0000-0000-0000ED1C0000}"/>
    <cellStyle name="20% - Ênfase5 12 5 10" xfId="39640" xr:uid="{00000000-0005-0000-0000-0000EE1C0000}"/>
    <cellStyle name="20% - Ênfase5 12 5 2" xfId="5964" xr:uid="{00000000-0005-0000-0000-0000EF1C0000}"/>
    <cellStyle name="20% - Ênfase5 12 5 2 2" xfId="8502" xr:uid="{00000000-0005-0000-0000-0000F01C0000}"/>
    <cellStyle name="20% - Ênfase5 12 5 2 2 2" xfId="16556" xr:uid="{00000000-0005-0000-0000-0000F11C0000}"/>
    <cellStyle name="20% - Ênfase5 12 5 2 2 2 2" xfId="28030" xr:uid="{00000000-0005-0000-0000-0000F21C0000}"/>
    <cellStyle name="20% - Ênfase5 12 5 2 2 3" xfId="34975" xr:uid="{00000000-0005-0000-0000-0000F31C0000}"/>
    <cellStyle name="20% - Ênfase5 12 5 2 2 4" xfId="23502" xr:uid="{00000000-0005-0000-0000-0000F41C0000}"/>
    <cellStyle name="20% - Ênfase5 12 5 2 2 5" xfId="12133" xr:uid="{00000000-0005-0000-0000-0000F51C0000}"/>
    <cellStyle name="20% - Ênfase5 12 5 2 2 6" xfId="44001" xr:uid="{00000000-0005-0000-0000-0000F61C0000}"/>
    <cellStyle name="20% - Ênfase5 12 5 2 3" xfId="14316" xr:uid="{00000000-0005-0000-0000-0000F71C0000}"/>
    <cellStyle name="20% - Ênfase5 12 5 2 3 2" xfId="25791" xr:uid="{00000000-0005-0000-0000-0000F81C0000}"/>
    <cellStyle name="20% - Ênfase5 12 5 2 3 3" xfId="42280" xr:uid="{00000000-0005-0000-0000-0000F91C0000}"/>
    <cellStyle name="20% - Ênfase5 12 5 2 4" xfId="32890" xr:uid="{00000000-0005-0000-0000-0000FA1C0000}"/>
    <cellStyle name="20% - Ênfase5 12 5 2 5" xfId="38047" xr:uid="{00000000-0005-0000-0000-0000FB1C0000}"/>
    <cellStyle name="20% - Ênfase5 12 5 2 6" xfId="21417" xr:uid="{00000000-0005-0000-0000-0000FC1C0000}"/>
    <cellStyle name="20% - Ênfase5 12 5 2 7" xfId="10412" xr:uid="{00000000-0005-0000-0000-0000FD1C0000}"/>
    <cellStyle name="20% - Ênfase5 12 5 2 8" xfId="40405" xr:uid="{00000000-0005-0000-0000-0000FE1C0000}"/>
    <cellStyle name="20% - Ênfase5 12 5 3" xfId="7478" xr:uid="{00000000-0005-0000-0000-0000FF1C0000}"/>
    <cellStyle name="20% - Ênfase5 12 5 3 2" xfId="15532" xr:uid="{00000000-0005-0000-0000-0000001D0000}"/>
    <cellStyle name="20% - Ênfase5 12 5 3 2 2" xfId="27006" xr:uid="{00000000-0005-0000-0000-0000011D0000}"/>
    <cellStyle name="20% - Ênfase5 12 5 3 3" xfId="31866" xr:uid="{00000000-0005-0000-0000-0000021D0000}"/>
    <cellStyle name="20% - Ênfase5 12 5 3 4" xfId="20393" xr:uid="{00000000-0005-0000-0000-0000031D0000}"/>
    <cellStyle name="20% - Ênfase5 12 5 3 5" xfId="11368" xr:uid="{00000000-0005-0000-0000-0000041D0000}"/>
    <cellStyle name="20% - Ênfase5 12 5 3 6" xfId="43236" xr:uid="{00000000-0005-0000-0000-0000051D0000}"/>
    <cellStyle name="20% - Ênfase5 12 5 4" xfId="13291" xr:uid="{00000000-0005-0000-0000-0000061D0000}"/>
    <cellStyle name="20% - Ênfase5 12 5 4 2" xfId="33951" xr:uid="{00000000-0005-0000-0000-0000071D0000}"/>
    <cellStyle name="20% - Ênfase5 12 5 4 3" xfId="22478" xr:uid="{00000000-0005-0000-0000-0000081D0000}"/>
    <cellStyle name="20% - Ênfase5 12 5 4 4" xfId="41515" xr:uid="{00000000-0005-0000-0000-0000091D0000}"/>
    <cellStyle name="20% - Ênfase5 12 5 5" xfId="24767" xr:uid="{00000000-0005-0000-0000-00000A1D0000}"/>
    <cellStyle name="20% - Ênfase5 12 5 6" xfId="30651" xr:uid="{00000000-0005-0000-0000-00000B1D0000}"/>
    <cellStyle name="20% - Ênfase5 12 5 7" xfId="37023" xr:uid="{00000000-0005-0000-0000-00000C1D0000}"/>
    <cellStyle name="20% - Ênfase5 12 5 8" xfId="19178" xr:uid="{00000000-0005-0000-0000-00000D1D0000}"/>
    <cellStyle name="20% - Ênfase5 12 5 9" xfId="9647" xr:uid="{00000000-0005-0000-0000-00000E1D0000}"/>
    <cellStyle name="20% - Ênfase5 12 6" xfId="6087" xr:uid="{00000000-0005-0000-0000-00000F1D0000}"/>
    <cellStyle name="20% - Ênfase5 12 6 2" xfId="8625" xr:uid="{00000000-0005-0000-0000-0000101D0000}"/>
    <cellStyle name="20% - Ênfase5 12 6 2 2" xfId="16679" xr:uid="{00000000-0005-0000-0000-0000111D0000}"/>
    <cellStyle name="20% - Ênfase5 12 6 2 2 2" xfId="28153" xr:uid="{00000000-0005-0000-0000-0000121D0000}"/>
    <cellStyle name="20% - Ênfase5 12 6 2 3" xfId="33013" xr:uid="{00000000-0005-0000-0000-0000131D0000}"/>
    <cellStyle name="20% - Ênfase5 12 6 2 4" xfId="21540" xr:uid="{00000000-0005-0000-0000-0000141D0000}"/>
    <cellStyle name="20% - Ênfase5 12 6 2 5" xfId="12256" xr:uid="{00000000-0005-0000-0000-0000151D0000}"/>
    <cellStyle name="20% - Ênfase5 12 6 2 6" xfId="44124" xr:uid="{00000000-0005-0000-0000-0000161D0000}"/>
    <cellStyle name="20% - Ênfase5 12 6 3" xfId="14439" xr:uid="{00000000-0005-0000-0000-0000171D0000}"/>
    <cellStyle name="20% - Ênfase5 12 6 3 2" xfId="35098" xr:uid="{00000000-0005-0000-0000-0000181D0000}"/>
    <cellStyle name="20% - Ênfase5 12 6 3 3" xfId="23625" xr:uid="{00000000-0005-0000-0000-0000191D0000}"/>
    <cellStyle name="20% - Ênfase5 12 6 3 4" xfId="42403" xr:uid="{00000000-0005-0000-0000-00001A1D0000}"/>
    <cellStyle name="20% - Ênfase5 12 6 4" xfId="25914" xr:uid="{00000000-0005-0000-0000-00001B1D0000}"/>
    <cellStyle name="20% - Ênfase5 12 6 5" xfId="30774" xr:uid="{00000000-0005-0000-0000-00001C1D0000}"/>
    <cellStyle name="20% - Ênfase5 12 6 6" xfId="38170" xr:uid="{00000000-0005-0000-0000-00001D1D0000}"/>
    <cellStyle name="20% - Ênfase5 12 6 7" xfId="19301" xr:uid="{00000000-0005-0000-0000-00001E1D0000}"/>
    <cellStyle name="20% - Ênfase5 12 6 8" xfId="10535" xr:uid="{00000000-0005-0000-0000-00001F1D0000}"/>
    <cellStyle name="20% - Ênfase5 12 6 9" xfId="40528" xr:uid="{00000000-0005-0000-0000-0000201D0000}"/>
    <cellStyle name="20% - Ênfase5 12 7" xfId="4953" xr:uid="{00000000-0005-0000-0000-0000211D0000}"/>
    <cellStyle name="20% - Ênfase5 12 7 2" xfId="7601" xr:uid="{00000000-0005-0000-0000-0000221D0000}"/>
    <cellStyle name="20% - Ênfase5 12 7 2 2" xfId="15655" xr:uid="{00000000-0005-0000-0000-0000231D0000}"/>
    <cellStyle name="20% - Ênfase5 12 7 2 2 2" xfId="27129" xr:uid="{00000000-0005-0000-0000-0000241D0000}"/>
    <cellStyle name="20% - Ênfase5 12 7 2 3" xfId="34074" xr:uid="{00000000-0005-0000-0000-0000251D0000}"/>
    <cellStyle name="20% - Ênfase5 12 7 2 4" xfId="22601" xr:uid="{00000000-0005-0000-0000-0000261D0000}"/>
    <cellStyle name="20% - Ênfase5 12 7 2 5" xfId="11491" xr:uid="{00000000-0005-0000-0000-0000271D0000}"/>
    <cellStyle name="20% - Ênfase5 12 7 2 6" xfId="43359" xr:uid="{00000000-0005-0000-0000-0000281D0000}"/>
    <cellStyle name="20% - Ênfase5 12 7 3" xfId="13414" xr:uid="{00000000-0005-0000-0000-0000291D0000}"/>
    <cellStyle name="20% - Ênfase5 12 7 3 2" xfId="24890" xr:uid="{00000000-0005-0000-0000-00002A1D0000}"/>
    <cellStyle name="20% - Ênfase5 12 7 3 3" xfId="41638" xr:uid="{00000000-0005-0000-0000-00002B1D0000}"/>
    <cellStyle name="20% - Ênfase5 12 7 4" xfId="31989" xr:uid="{00000000-0005-0000-0000-00002C1D0000}"/>
    <cellStyle name="20% - Ênfase5 12 7 5" xfId="37146" xr:uid="{00000000-0005-0000-0000-00002D1D0000}"/>
    <cellStyle name="20% - Ênfase5 12 7 6" xfId="20516" xr:uid="{00000000-0005-0000-0000-00002E1D0000}"/>
    <cellStyle name="20% - Ênfase5 12 7 7" xfId="9770" xr:uid="{00000000-0005-0000-0000-00002F1D0000}"/>
    <cellStyle name="20% - Ênfase5 12 7 8" xfId="39763" xr:uid="{00000000-0005-0000-0000-0000301D0000}"/>
    <cellStyle name="20% - Ênfase5 12 8" xfId="6470" xr:uid="{00000000-0005-0000-0000-0000311D0000}"/>
    <cellStyle name="20% - Ênfase5 12 8 2" xfId="8898" xr:uid="{00000000-0005-0000-0000-0000321D0000}"/>
    <cellStyle name="20% - Ênfase5 12 8 2 2" xfId="26210" xr:uid="{00000000-0005-0000-0000-0000331D0000}"/>
    <cellStyle name="20% - Ênfase5 12 8 2 3" xfId="14736" xr:uid="{00000000-0005-0000-0000-0000341D0000}"/>
    <cellStyle name="20% - Ênfase5 12 8 3" xfId="31070" xr:uid="{00000000-0005-0000-0000-0000351D0000}"/>
    <cellStyle name="20% - Ênfase5 12 8 4" xfId="38444" xr:uid="{00000000-0005-0000-0000-0000361D0000}"/>
    <cellStyle name="20% - Ênfase5 12 8 5" xfId="19597" xr:uid="{00000000-0005-0000-0000-0000371D0000}"/>
    <cellStyle name="20% - Ênfase5 12 8 6" xfId="10726" xr:uid="{00000000-0005-0000-0000-0000381D0000}"/>
    <cellStyle name="20% - Ênfase5 12 8 7" xfId="42594" xr:uid="{00000000-0005-0000-0000-0000391D0000}"/>
    <cellStyle name="20% - Ênfase5 12 9" xfId="6577" xr:uid="{00000000-0005-0000-0000-00003A1D0000}"/>
    <cellStyle name="20% - Ênfase5 12 9 2" xfId="33309" xr:uid="{00000000-0005-0000-0000-00003B1D0000}"/>
    <cellStyle name="20% - Ênfase5 12 9 3" xfId="38526" xr:uid="{00000000-0005-0000-0000-00003C1D0000}"/>
    <cellStyle name="20% - Ênfase5 12 9 4" xfId="21836" xr:uid="{00000000-0005-0000-0000-00003D1D0000}"/>
    <cellStyle name="20% - Ênfase5 12 9 5" xfId="12464" xr:uid="{00000000-0005-0000-0000-00003E1D0000}"/>
    <cellStyle name="20% - Ênfase5 12 9 6" xfId="40719" xr:uid="{00000000-0005-0000-0000-00003F1D0000}"/>
    <cellStyle name="20% - Ênfase5 13" xfId="165" xr:uid="{00000000-0005-0000-0000-0000401D0000}"/>
    <cellStyle name="20% - Ênfase5 13 10" xfId="23943" xr:uid="{00000000-0005-0000-0000-0000411D0000}"/>
    <cellStyle name="20% - Ênfase5 13 11" xfId="30010" xr:uid="{00000000-0005-0000-0000-0000421D0000}"/>
    <cellStyle name="20% - Ênfase5 13 12" xfId="36382" xr:uid="{00000000-0005-0000-0000-0000431D0000}"/>
    <cellStyle name="20% - Ênfase5 13 13" xfId="18537" xr:uid="{00000000-0005-0000-0000-0000441D0000}"/>
    <cellStyle name="20% - Ênfase5 13 14" xfId="9006" xr:uid="{00000000-0005-0000-0000-0000451D0000}"/>
    <cellStyle name="20% - Ênfase5 13 15" xfId="38999" xr:uid="{00000000-0005-0000-0000-0000461D0000}"/>
    <cellStyle name="20% - Ênfase5 13 2" xfId="166" xr:uid="{00000000-0005-0000-0000-0000471D0000}"/>
    <cellStyle name="20% - Ênfase5 13 3" xfId="4155" xr:uid="{00000000-0005-0000-0000-0000481D0000}"/>
    <cellStyle name="20% - Ênfase5 13 3 10" xfId="39342" xr:uid="{00000000-0005-0000-0000-0000491D0000}"/>
    <cellStyle name="20% - Ênfase5 13 3 2" xfId="5599" xr:uid="{00000000-0005-0000-0000-00004A1D0000}"/>
    <cellStyle name="20% - Ênfase5 13 3 2 2" xfId="8137" xr:uid="{00000000-0005-0000-0000-00004B1D0000}"/>
    <cellStyle name="20% - Ênfase5 13 3 2 2 2" xfId="16191" xr:uid="{00000000-0005-0000-0000-00004C1D0000}"/>
    <cellStyle name="20% - Ênfase5 13 3 2 2 2 2" xfId="27665" xr:uid="{00000000-0005-0000-0000-00004D1D0000}"/>
    <cellStyle name="20% - Ênfase5 13 3 2 2 3" xfId="34610" xr:uid="{00000000-0005-0000-0000-00004E1D0000}"/>
    <cellStyle name="20% - Ênfase5 13 3 2 2 4" xfId="23137" xr:uid="{00000000-0005-0000-0000-00004F1D0000}"/>
    <cellStyle name="20% - Ênfase5 13 3 2 2 5" xfId="11835" xr:uid="{00000000-0005-0000-0000-0000501D0000}"/>
    <cellStyle name="20% - Ênfase5 13 3 2 2 6" xfId="43703" xr:uid="{00000000-0005-0000-0000-0000511D0000}"/>
    <cellStyle name="20% - Ênfase5 13 3 2 3" xfId="13951" xr:uid="{00000000-0005-0000-0000-0000521D0000}"/>
    <cellStyle name="20% - Ênfase5 13 3 2 3 2" xfId="25426" xr:uid="{00000000-0005-0000-0000-0000531D0000}"/>
    <cellStyle name="20% - Ênfase5 13 3 2 3 3" xfId="41982" xr:uid="{00000000-0005-0000-0000-0000541D0000}"/>
    <cellStyle name="20% - Ênfase5 13 3 2 4" xfId="32525" xr:uid="{00000000-0005-0000-0000-0000551D0000}"/>
    <cellStyle name="20% - Ênfase5 13 3 2 5" xfId="37682" xr:uid="{00000000-0005-0000-0000-0000561D0000}"/>
    <cellStyle name="20% - Ênfase5 13 3 2 6" xfId="21052" xr:uid="{00000000-0005-0000-0000-0000571D0000}"/>
    <cellStyle name="20% - Ênfase5 13 3 2 7" xfId="10114" xr:uid="{00000000-0005-0000-0000-0000581D0000}"/>
    <cellStyle name="20% - Ênfase5 13 3 2 8" xfId="40107" xr:uid="{00000000-0005-0000-0000-0000591D0000}"/>
    <cellStyle name="20% - Ênfase5 13 3 3" xfId="7113" xr:uid="{00000000-0005-0000-0000-00005A1D0000}"/>
    <cellStyle name="20% - Ênfase5 13 3 3 2" xfId="15167" xr:uid="{00000000-0005-0000-0000-00005B1D0000}"/>
    <cellStyle name="20% - Ênfase5 13 3 3 2 2" xfId="26641" xr:uid="{00000000-0005-0000-0000-00005C1D0000}"/>
    <cellStyle name="20% - Ênfase5 13 3 3 3" xfId="31501" xr:uid="{00000000-0005-0000-0000-00005D1D0000}"/>
    <cellStyle name="20% - Ênfase5 13 3 3 4" xfId="20028" xr:uid="{00000000-0005-0000-0000-00005E1D0000}"/>
    <cellStyle name="20% - Ênfase5 13 3 3 5" xfId="11070" xr:uid="{00000000-0005-0000-0000-00005F1D0000}"/>
    <cellStyle name="20% - Ênfase5 13 3 3 6" xfId="42938" xr:uid="{00000000-0005-0000-0000-0000601D0000}"/>
    <cellStyle name="20% - Ênfase5 13 3 4" xfId="12960" xr:uid="{00000000-0005-0000-0000-0000611D0000}"/>
    <cellStyle name="20% - Ênfase5 13 3 4 2" xfId="33653" xr:uid="{00000000-0005-0000-0000-0000621D0000}"/>
    <cellStyle name="20% - Ênfase5 13 3 4 3" xfId="22180" xr:uid="{00000000-0005-0000-0000-0000631D0000}"/>
    <cellStyle name="20% - Ênfase5 13 3 4 4" xfId="41150" xr:uid="{00000000-0005-0000-0000-0000641D0000}"/>
    <cellStyle name="20% - Ênfase5 13 3 5" xfId="24439" xr:uid="{00000000-0005-0000-0000-0000651D0000}"/>
    <cellStyle name="20% - Ênfase5 13 3 6" xfId="30353" xr:uid="{00000000-0005-0000-0000-0000661D0000}"/>
    <cellStyle name="20% - Ênfase5 13 3 7" xfId="36725" xr:uid="{00000000-0005-0000-0000-0000671D0000}"/>
    <cellStyle name="20% - Ênfase5 13 3 8" xfId="18880" xr:uid="{00000000-0005-0000-0000-0000681D0000}"/>
    <cellStyle name="20% - Ênfase5 13 3 9" xfId="9349" xr:uid="{00000000-0005-0000-0000-0000691D0000}"/>
    <cellStyle name="20% - Ênfase5 13 4" xfId="3862" xr:uid="{00000000-0005-0000-0000-00006A1D0000}"/>
    <cellStyle name="20% - Ênfase5 13 4 10" xfId="39183" xr:uid="{00000000-0005-0000-0000-00006B1D0000}"/>
    <cellStyle name="20% - Ênfase5 13 4 2" xfId="5353" xr:uid="{00000000-0005-0000-0000-00006C1D0000}"/>
    <cellStyle name="20% - Ênfase5 13 4 2 2" xfId="7891" xr:uid="{00000000-0005-0000-0000-00006D1D0000}"/>
    <cellStyle name="20% - Ênfase5 13 4 2 2 2" xfId="15945" xr:uid="{00000000-0005-0000-0000-00006E1D0000}"/>
    <cellStyle name="20% - Ênfase5 13 4 2 2 2 2" xfId="27419" xr:uid="{00000000-0005-0000-0000-00006F1D0000}"/>
    <cellStyle name="20% - Ênfase5 13 4 2 2 3" xfId="34364" xr:uid="{00000000-0005-0000-0000-0000701D0000}"/>
    <cellStyle name="20% - Ênfase5 13 4 2 2 4" xfId="22891" xr:uid="{00000000-0005-0000-0000-0000711D0000}"/>
    <cellStyle name="20% - Ênfase5 13 4 2 2 5" xfId="11676" xr:uid="{00000000-0005-0000-0000-0000721D0000}"/>
    <cellStyle name="20% - Ênfase5 13 4 2 2 6" xfId="43544" xr:uid="{00000000-0005-0000-0000-0000731D0000}"/>
    <cellStyle name="20% - Ênfase5 13 4 2 3" xfId="13705" xr:uid="{00000000-0005-0000-0000-0000741D0000}"/>
    <cellStyle name="20% - Ênfase5 13 4 2 3 2" xfId="25180" xr:uid="{00000000-0005-0000-0000-0000751D0000}"/>
    <cellStyle name="20% - Ênfase5 13 4 2 3 3" xfId="41823" xr:uid="{00000000-0005-0000-0000-0000761D0000}"/>
    <cellStyle name="20% - Ênfase5 13 4 2 4" xfId="32279" xr:uid="{00000000-0005-0000-0000-0000771D0000}"/>
    <cellStyle name="20% - Ênfase5 13 4 2 5" xfId="37436" xr:uid="{00000000-0005-0000-0000-0000781D0000}"/>
    <cellStyle name="20% - Ênfase5 13 4 2 6" xfId="20806" xr:uid="{00000000-0005-0000-0000-0000791D0000}"/>
    <cellStyle name="20% - Ênfase5 13 4 2 7" xfId="9955" xr:uid="{00000000-0005-0000-0000-00007A1D0000}"/>
    <cellStyle name="20% - Ênfase5 13 4 2 8" xfId="39948" xr:uid="{00000000-0005-0000-0000-00007B1D0000}"/>
    <cellStyle name="20% - Ênfase5 13 4 3" xfId="6867" xr:uid="{00000000-0005-0000-0000-00007C1D0000}"/>
    <cellStyle name="20% - Ênfase5 13 4 3 2" xfId="14921" xr:uid="{00000000-0005-0000-0000-00007D1D0000}"/>
    <cellStyle name="20% - Ênfase5 13 4 3 2 2" xfId="26395" xr:uid="{00000000-0005-0000-0000-00007E1D0000}"/>
    <cellStyle name="20% - Ênfase5 13 4 3 3" xfId="31255" xr:uid="{00000000-0005-0000-0000-00007F1D0000}"/>
    <cellStyle name="20% - Ênfase5 13 4 3 4" xfId="19782" xr:uid="{00000000-0005-0000-0000-0000801D0000}"/>
    <cellStyle name="20% - Ênfase5 13 4 3 5" xfId="10911" xr:uid="{00000000-0005-0000-0000-0000811D0000}"/>
    <cellStyle name="20% - Ênfase5 13 4 3 6" xfId="42779" xr:uid="{00000000-0005-0000-0000-0000821D0000}"/>
    <cellStyle name="20% - Ênfase5 13 4 4" xfId="12794" xr:uid="{00000000-0005-0000-0000-0000831D0000}"/>
    <cellStyle name="20% - Ênfase5 13 4 4 2" xfId="33494" xr:uid="{00000000-0005-0000-0000-0000841D0000}"/>
    <cellStyle name="20% - Ênfase5 13 4 4 3" xfId="22021" xr:uid="{00000000-0005-0000-0000-0000851D0000}"/>
    <cellStyle name="20% - Ênfase5 13 4 4 4" xfId="40904" xr:uid="{00000000-0005-0000-0000-0000861D0000}"/>
    <cellStyle name="20% - Ênfase5 13 4 5" xfId="24270" xr:uid="{00000000-0005-0000-0000-0000871D0000}"/>
    <cellStyle name="20% - Ênfase5 13 4 6" xfId="30194" xr:uid="{00000000-0005-0000-0000-0000881D0000}"/>
    <cellStyle name="20% - Ênfase5 13 4 7" xfId="36566" xr:uid="{00000000-0005-0000-0000-0000891D0000}"/>
    <cellStyle name="20% - Ênfase5 13 4 8" xfId="18721" xr:uid="{00000000-0005-0000-0000-00008A1D0000}"/>
    <cellStyle name="20% - Ênfase5 13 4 9" xfId="9190" xr:uid="{00000000-0005-0000-0000-00008B1D0000}"/>
    <cellStyle name="20% - Ênfase5 13 5" xfId="4831" xr:uid="{00000000-0005-0000-0000-00008C1D0000}"/>
    <cellStyle name="20% - Ênfase5 13 5 10" xfId="39641" xr:uid="{00000000-0005-0000-0000-00008D1D0000}"/>
    <cellStyle name="20% - Ênfase5 13 5 2" xfId="5965" xr:uid="{00000000-0005-0000-0000-00008E1D0000}"/>
    <cellStyle name="20% - Ênfase5 13 5 2 2" xfId="8503" xr:uid="{00000000-0005-0000-0000-00008F1D0000}"/>
    <cellStyle name="20% - Ênfase5 13 5 2 2 2" xfId="16557" xr:uid="{00000000-0005-0000-0000-0000901D0000}"/>
    <cellStyle name="20% - Ênfase5 13 5 2 2 2 2" xfId="28031" xr:uid="{00000000-0005-0000-0000-0000911D0000}"/>
    <cellStyle name="20% - Ênfase5 13 5 2 2 3" xfId="34976" xr:uid="{00000000-0005-0000-0000-0000921D0000}"/>
    <cellStyle name="20% - Ênfase5 13 5 2 2 4" xfId="23503" xr:uid="{00000000-0005-0000-0000-0000931D0000}"/>
    <cellStyle name="20% - Ênfase5 13 5 2 2 5" xfId="12134" xr:uid="{00000000-0005-0000-0000-0000941D0000}"/>
    <cellStyle name="20% - Ênfase5 13 5 2 2 6" xfId="44002" xr:uid="{00000000-0005-0000-0000-0000951D0000}"/>
    <cellStyle name="20% - Ênfase5 13 5 2 3" xfId="14317" xr:uid="{00000000-0005-0000-0000-0000961D0000}"/>
    <cellStyle name="20% - Ênfase5 13 5 2 3 2" xfId="25792" xr:uid="{00000000-0005-0000-0000-0000971D0000}"/>
    <cellStyle name="20% - Ênfase5 13 5 2 3 3" xfId="42281" xr:uid="{00000000-0005-0000-0000-0000981D0000}"/>
    <cellStyle name="20% - Ênfase5 13 5 2 4" xfId="32891" xr:uid="{00000000-0005-0000-0000-0000991D0000}"/>
    <cellStyle name="20% - Ênfase5 13 5 2 5" xfId="38048" xr:uid="{00000000-0005-0000-0000-00009A1D0000}"/>
    <cellStyle name="20% - Ênfase5 13 5 2 6" xfId="21418" xr:uid="{00000000-0005-0000-0000-00009B1D0000}"/>
    <cellStyle name="20% - Ênfase5 13 5 2 7" xfId="10413" xr:uid="{00000000-0005-0000-0000-00009C1D0000}"/>
    <cellStyle name="20% - Ênfase5 13 5 2 8" xfId="40406" xr:uid="{00000000-0005-0000-0000-00009D1D0000}"/>
    <cellStyle name="20% - Ênfase5 13 5 3" xfId="7479" xr:uid="{00000000-0005-0000-0000-00009E1D0000}"/>
    <cellStyle name="20% - Ênfase5 13 5 3 2" xfId="15533" xr:uid="{00000000-0005-0000-0000-00009F1D0000}"/>
    <cellStyle name="20% - Ênfase5 13 5 3 2 2" xfId="27007" xr:uid="{00000000-0005-0000-0000-0000A01D0000}"/>
    <cellStyle name="20% - Ênfase5 13 5 3 3" xfId="31867" xr:uid="{00000000-0005-0000-0000-0000A11D0000}"/>
    <cellStyle name="20% - Ênfase5 13 5 3 4" xfId="20394" xr:uid="{00000000-0005-0000-0000-0000A21D0000}"/>
    <cellStyle name="20% - Ênfase5 13 5 3 5" xfId="11369" xr:uid="{00000000-0005-0000-0000-0000A31D0000}"/>
    <cellStyle name="20% - Ênfase5 13 5 3 6" xfId="43237" xr:uid="{00000000-0005-0000-0000-0000A41D0000}"/>
    <cellStyle name="20% - Ênfase5 13 5 4" xfId="13292" xr:uid="{00000000-0005-0000-0000-0000A51D0000}"/>
    <cellStyle name="20% - Ênfase5 13 5 4 2" xfId="33952" xr:uid="{00000000-0005-0000-0000-0000A61D0000}"/>
    <cellStyle name="20% - Ênfase5 13 5 4 3" xfId="22479" xr:uid="{00000000-0005-0000-0000-0000A71D0000}"/>
    <cellStyle name="20% - Ênfase5 13 5 4 4" xfId="41516" xr:uid="{00000000-0005-0000-0000-0000A81D0000}"/>
    <cellStyle name="20% - Ênfase5 13 5 5" xfId="24768" xr:uid="{00000000-0005-0000-0000-0000A91D0000}"/>
    <cellStyle name="20% - Ênfase5 13 5 6" xfId="30652" xr:uid="{00000000-0005-0000-0000-0000AA1D0000}"/>
    <cellStyle name="20% - Ênfase5 13 5 7" xfId="37024" xr:uid="{00000000-0005-0000-0000-0000AB1D0000}"/>
    <cellStyle name="20% - Ênfase5 13 5 8" xfId="19179" xr:uid="{00000000-0005-0000-0000-0000AC1D0000}"/>
    <cellStyle name="20% - Ênfase5 13 5 9" xfId="9648" xr:uid="{00000000-0005-0000-0000-0000AD1D0000}"/>
    <cellStyle name="20% - Ênfase5 13 6" xfId="6088" xr:uid="{00000000-0005-0000-0000-0000AE1D0000}"/>
    <cellStyle name="20% - Ênfase5 13 6 2" xfId="8626" xr:uid="{00000000-0005-0000-0000-0000AF1D0000}"/>
    <cellStyle name="20% - Ênfase5 13 6 2 2" xfId="16680" xr:uid="{00000000-0005-0000-0000-0000B01D0000}"/>
    <cellStyle name="20% - Ênfase5 13 6 2 2 2" xfId="28154" xr:uid="{00000000-0005-0000-0000-0000B11D0000}"/>
    <cellStyle name="20% - Ênfase5 13 6 2 3" xfId="33014" xr:uid="{00000000-0005-0000-0000-0000B21D0000}"/>
    <cellStyle name="20% - Ênfase5 13 6 2 4" xfId="21541" xr:uid="{00000000-0005-0000-0000-0000B31D0000}"/>
    <cellStyle name="20% - Ênfase5 13 6 2 5" xfId="12257" xr:uid="{00000000-0005-0000-0000-0000B41D0000}"/>
    <cellStyle name="20% - Ênfase5 13 6 2 6" xfId="44125" xr:uid="{00000000-0005-0000-0000-0000B51D0000}"/>
    <cellStyle name="20% - Ênfase5 13 6 3" xfId="14440" xr:uid="{00000000-0005-0000-0000-0000B61D0000}"/>
    <cellStyle name="20% - Ênfase5 13 6 3 2" xfId="35099" xr:uid="{00000000-0005-0000-0000-0000B71D0000}"/>
    <cellStyle name="20% - Ênfase5 13 6 3 3" xfId="23626" xr:uid="{00000000-0005-0000-0000-0000B81D0000}"/>
    <cellStyle name="20% - Ênfase5 13 6 3 4" xfId="42404" xr:uid="{00000000-0005-0000-0000-0000B91D0000}"/>
    <cellStyle name="20% - Ênfase5 13 6 4" xfId="25915" xr:uid="{00000000-0005-0000-0000-0000BA1D0000}"/>
    <cellStyle name="20% - Ênfase5 13 6 5" xfId="30775" xr:uid="{00000000-0005-0000-0000-0000BB1D0000}"/>
    <cellStyle name="20% - Ênfase5 13 6 6" xfId="38171" xr:uid="{00000000-0005-0000-0000-0000BC1D0000}"/>
    <cellStyle name="20% - Ênfase5 13 6 7" xfId="19302" xr:uid="{00000000-0005-0000-0000-0000BD1D0000}"/>
    <cellStyle name="20% - Ênfase5 13 6 8" xfId="10536" xr:uid="{00000000-0005-0000-0000-0000BE1D0000}"/>
    <cellStyle name="20% - Ênfase5 13 6 9" xfId="40529" xr:uid="{00000000-0005-0000-0000-0000BF1D0000}"/>
    <cellStyle name="20% - Ênfase5 13 7" xfId="4954" xr:uid="{00000000-0005-0000-0000-0000C01D0000}"/>
    <cellStyle name="20% - Ênfase5 13 7 2" xfId="7602" xr:uid="{00000000-0005-0000-0000-0000C11D0000}"/>
    <cellStyle name="20% - Ênfase5 13 7 2 2" xfId="15656" xr:uid="{00000000-0005-0000-0000-0000C21D0000}"/>
    <cellStyle name="20% - Ênfase5 13 7 2 2 2" xfId="27130" xr:uid="{00000000-0005-0000-0000-0000C31D0000}"/>
    <cellStyle name="20% - Ênfase5 13 7 2 3" xfId="34075" xr:uid="{00000000-0005-0000-0000-0000C41D0000}"/>
    <cellStyle name="20% - Ênfase5 13 7 2 4" xfId="22602" xr:uid="{00000000-0005-0000-0000-0000C51D0000}"/>
    <cellStyle name="20% - Ênfase5 13 7 2 5" xfId="11492" xr:uid="{00000000-0005-0000-0000-0000C61D0000}"/>
    <cellStyle name="20% - Ênfase5 13 7 2 6" xfId="43360" xr:uid="{00000000-0005-0000-0000-0000C71D0000}"/>
    <cellStyle name="20% - Ênfase5 13 7 3" xfId="13415" xr:uid="{00000000-0005-0000-0000-0000C81D0000}"/>
    <cellStyle name="20% - Ênfase5 13 7 3 2" xfId="24891" xr:uid="{00000000-0005-0000-0000-0000C91D0000}"/>
    <cellStyle name="20% - Ênfase5 13 7 3 3" xfId="41639" xr:uid="{00000000-0005-0000-0000-0000CA1D0000}"/>
    <cellStyle name="20% - Ênfase5 13 7 4" xfId="31990" xr:uid="{00000000-0005-0000-0000-0000CB1D0000}"/>
    <cellStyle name="20% - Ênfase5 13 7 5" xfId="37147" xr:uid="{00000000-0005-0000-0000-0000CC1D0000}"/>
    <cellStyle name="20% - Ênfase5 13 7 6" xfId="20517" xr:uid="{00000000-0005-0000-0000-0000CD1D0000}"/>
    <cellStyle name="20% - Ênfase5 13 7 7" xfId="9771" xr:uid="{00000000-0005-0000-0000-0000CE1D0000}"/>
    <cellStyle name="20% - Ênfase5 13 7 8" xfId="39764" xr:uid="{00000000-0005-0000-0000-0000CF1D0000}"/>
    <cellStyle name="20% - Ênfase5 13 8" xfId="6471" xr:uid="{00000000-0005-0000-0000-0000D01D0000}"/>
    <cellStyle name="20% - Ênfase5 13 8 2" xfId="8899" xr:uid="{00000000-0005-0000-0000-0000D11D0000}"/>
    <cellStyle name="20% - Ênfase5 13 8 2 2" xfId="26211" xr:uid="{00000000-0005-0000-0000-0000D21D0000}"/>
    <cellStyle name="20% - Ênfase5 13 8 2 3" xfId="14737" xr:uid="{00000000-0005-0000-0000-0000D31D0000}"/>
    <cellStyle name="20% - Ênfase5 13 8 3" xfId="31071" xr:uid="{00000000-0005-0000-0000-0000D41D0000}"/>
    <cellStyle name="20% - Ênfase5 13 8 4" xfId="38445" xr:uid="{00000000-0005-0000-0000-0000D51D0000}"/>
    <cellStyle name="20% - Ênfase5 13 8 5" xfId="19598" xr:uid="{00000000-0005-0000-0000-0000D61D0000}"/>
    <cellStyle name="20% - Ênfase5 13 8 6" xfId="10727" xr:uid="{00000000-0005-0000-0000-0000D71D0000}"/>
    <cellStyle name="20% - Ênfase5 13 8 7" xfId="42595" xr:uid="{00000000-0005-0000-0000-0000D81D0000}"/>
    <cellStyle name="20% - Ênfase5 13 9" xfId="6578" xr:uid="{00000000-0005-0000-0000-0000D91D0000}"/>
    <cellStyle name="20% - Ênfase5 13 9 2" xfId="33310" xr:uid="{00000000-0005-0000-0000-0000DA1D0000}"/>
    <cellStyle name="20% - Ênfase5 13 9 3" xfId="38527" xr:uid="{00000000-0005-0000-0000-0000DB1D0000}"/>
    <cellStyle name="20% - Ênfase5 13 9 4" xfId="21837" xr:uid="{00000000-0005-0000-0000-0000DC1D0000}"/>
    <cellStyle name="20% - Ênfase5 13 9 5" xfId="12466" xr:uid="{00000000-0005-0000-0000-0000DD1D0000}"/>
    <cellStyle name="20% - Ênfase5 13 9 6" xfId="40720" xr:uid="{00000000-0005-0000-0000-0000DE1D0000}"/>
    <cellStyle name="20% - Ênfase5 14" xfId="3993" xr:uid="{00000000-0005-0000-0000-0000DF1D0000}"/>
    <cellStyle name="20% - Ênfase5 14 10" xfId="9234" xr:uid="{00000000-0005-0000-0000-0000E01D0000}"/>
    <cellStyle name="20% - Ênfase5 14 11" xfId="39227" xr:uid="{00000000-0005-0000-0000-0000E11D0000}"/>
    <cellStyle name="20% - Ênfase5 14 2" xfId="167" xr:uid="{00000000-0005-0000-0000-0000E21D0000}"/>
    <cellStyle name="20% - Ênfase5 14 3" xfId="5484" xr:uid="{00000000-0005-0000-0000-0000E31D0000}"/>
    <cellStyle name="20% - Ênfase5 14 3 2" xfId="8022" xr:uid="{00000000-0005-0000-0000-0000E41D0000}"/>
    <cellStyle name="20% - Ênfase5 14 3 2 2" xfId="16076" xr:uid="{00000000-0005-0000-0000-0000E51D0000}"/>
    <cellStyle name="20% - Ênfase5 14 3 2 2 2" xfId="27550" xr:uid="{00000000-0005-0000-0000-0000E61D0000}"/>
    <cellStyle name="20% - Ênfase5 14 3 2 3" xfId="34495" xr:uid="{00000000-0005-0000-0000-0000E71D0000}"/>
    <cellStyle name="20% - Ênfase5 14 3 2 4" xfId="23022" xr:uid="{00000000-0005-0000-0000-0000E81D0000}"/>
    <cellStyle name="20% - Ênfase5 14 3 2 5" xfId="11720" xr:uid="{00000000-0005-0000-0000-0000E91D0000}"/>
    <cellStyle name="20% - Ênfase5 14 3 2 6" xfId="43588" xr:uid="{00000000-0005-0000-0000-0000EA1D0000}"/>
    <cellStyle name="20% - Ênfase5 14 3 3" xfId="13836" xr:uid="{00000000-0005-0000-0000-0000EB1D0000}"/>
    <cellStyle name="20% - Ênfase5 14 3 3 2" xfId="25311" xr:uid="{00000000-0005-0000-0000-0000EC1D0000}"/>
    <cellStyle name="20% - Ênfase5 14 3 3 3" xfId="41867" xr:uid="{00000000-0005-0000-0000-0000ED1D0000}"/>
    <cellStyle name="20% - Ênfase5 14 3 4" xfId="32410" xr:uid="{00000000-0005-0000-0000-0000EE1D0000}"/>
    <cellStyle name="20% - Ênfase5 14 3 5" xfId="37567" xr:uid="{00000000-0005-0000-0000-0000EF1D0000}"/>
    <cellStyle name="20% - Ênfase5 14 3 6" xfId="20937" xr:uid="{00000000-0005-0000-0000-0000F01D0000}"/>
    <cellStyle name="20% - Ênfase5 14 3 7" xfId="9999" xr:uid="{00000000-0005-0000-0000-0000F11D0000}"/>
    <cellStyle name="20% - Ênfase5 14 3 8" xfId="39992" xr:uid="{00000000-0005-0000-0000-0000F21D0000}"/>
    <cellStyle name="20% - Ênfase5 14 4" xfId="6998" xr:uid="{00000000-0005-0000-0000-0000F31D0000}"/>
    <cellStyle name="20% - Ênfase5 14 4 2" xfId="15052" xr:uid="{00000000-0005-0000-0000-0000F41D0000}"/>
    <cellStyle name="20% - Ênfase5 14 4 2 2" xfId="26526" xr:uid="{00000000-0005-0000-0000-0000F51D0000}"/>
    <cellStyle name="20% - Ênfase5 14 4 3" xfId="31386" xr:uid="{00000000-0005-0000-0000-0000F61D0000}"/>
    <cellStyle name="20% - Ênfase5 14 4 4" xfId="19913" xr:uid="{00000000-0005-0000-0000-0000F71D0000}"/>
    <cellStyle name="20% - Ênfase5 14 4 5" xfId="10955" xr:uid="{00000000-0005-0000-0000-0000F81D0000}"/>
    <cellStyle name="20% - Ênfase5 14 4 6" xfId="42823" xr:uid="{00000000-0005-0000-0000-0000F91D0000}"/>
    <cellStyle name="20% - Ênfase5 14 5" xfId="12839" xr:uid="{00000000-0005-0000-0000-0000FA1D0000}"/>
    <cellStyle name="20% - Ênfase5 14 5 2" xfId="33538" xr:uid="{00000000-0005-0000-0000-0000FB1D0000}"/>
    <cellStyle name="20% - Ênfase5 14 5 3" xfId="22065" xr:uid="{00000000-0005-0000-0000-0000FC1D0000}"/>
    <cellStyle name="20% - Ênfase5 14 5 4" xfId="41035" xr:uid="{00000000-0005-0000-0000-0000FD1D0000}"/>
    <cellStyle name="20% - Ênfase5 14 6" xfId="24316" xr:uid="{00000000-0005-0000-0000-0000FE1D0000}"/>
    <cellStyle name="20% - Ênfase5 14 7" xfId="30238" xr:uid="{00000000-0005-0000-0000-0000FF1D0000}"/>
    <cellStyle name="20% - Ênfase5 14 8" xfId="36610" xr:uid="{00000000-0005-0000-0000-0000001E0000}"/>
    <cellStyle name="20% - Ênfase5 14 9" xfId="18765" xr:uid="{00000000-0005-0000-0000-0000011E0000}"/>
    <cellStyle name="20% - Ênfase5 15" xfId="4827" xr:uid="{00000000-0005-0000-0000-0000021E0000}"/>
    <cellStyle name="20% - Ênfase5 15 10" xfId="9644" xr:uid="{00000000-0005-0000-0000-0000031E0000}"/>
    <cellStyle name="20% - Ênfase5 15 11" xfId="39637" xr:uid="{00000000-0005-0000-0000-0000041E0000}"/>
    <cellStyle name="20% - Ênfase5 15 2" xfId="168" xr:uid="{00000000-0005-0000-0000-0000051E0000}"/>
    <cellStyle name="20% - Ênfase5 15 3" xfId="5961" xr:uid="{00000000-0005-0000-0000-0000061E0000}"/>
    <cellStyle name="20% - Ênfase5 15 3 2" xfId="8499" xr:uid="{00000000-0005-0000-0000-0000071E0000}"/>
    <cellStyle name="20% - Ênfase5 15 3 2 2" xfId="16553" xr:uid="{00000000-0005-0000-0000-0000081E0000}"/>
    <cellStyle name="20% - Ênfase5 15 3 2 2 2" xfId="28027" xr:uid="{00000000-0005-0000-0000-0000091E0000}"/>
    <cellStyle name="20% - Ênfase5 15 3 2 3" xfId="34972" xr:uid="{00000000-0005-0000-0000-00000A1E0000}"/>
    <cellStyle name="20% - Ênfase5 15 3 2 4" xfId="23499" xr:uid="{00000000-0005-0000-0000-00000B1E0000}"/>
    <cellStyle name="20% - Ênfase5 15 3 2 5" xfId="12130" xr:uid="{00000000-0005-0000-0000-00000C1E0000}"/>
    <cellStyle name="20% - Ênfase5 15 3 2 6" xfId="43998" xr:uid="{00000000-0005-0000-0000-00000D1E0000}"/>
    <cellStyle name="20% - Ênfase5 15 3 3" xfId="14313" xr:uid="{00000000-0005-0000-0000-00000E1E0000}"/>
    <cellStyle name="20% - Ênfase5 15 3 3 2" xfId="25788" xr:uid="{00000000-0005-0000-0000-00000F1E0000}"/>
    <cellStyle name="20% - Ênfase5 15 3 3 3" xfId="42277" xr:uid="{00000000-0005-0000-0000-0000101E0000}"/>
    <cellStyle name="20% - Ênfase5 15 3 4" xfId="32887" xr:uid="{00000000-0005-0000-0000-0000111E0000}"/>
    <cellStyle name="20% - Ênfase5 15 3 5" xfId="38044" xr:uid="{00000000-0005-0000-0000-0000121E0000}"/>
    <cellStyle name="20% - Ênfase5 15 3 6" xfId="21414" xr:uid="{00000000-0005-0000-0000-0000131E0000}"/>
    <cellStyle name="20% - Ênfase5 15 3 7" xfId="10409" xr:uid="{00000000-0005-0000-0000-0000141E0000}"/>
    <cellStyle name="20% - Ênfase5 15 3 8" xfId="40402" xr:uid="{00000000-0005-0000-0000-0000151E0000}"/>
    <cellStyle name="20% - Ênfase5 15 4" xfId="7475" xr:uid="{00000000-0005-0000-0000-0000161E0000}"/>
    <cellStyle name="20% - Ênfase5 15 4 2" xfId="15529" xr:uid="{00000000-0005-0000-0000-0000171E0000}"/>
    <cellStyle name="20% - Ênfase5 15 4 2 2" xfId="27003" xr:uid="{00000000-0005-0000-0000-0000181E0000}"/>
    <cellStyle name="20% - Ênfase5 15 4 3" xfId="31863" xr:uid="{00000000-0005-0000-0000-0000191E0000}"/>
    <cellStyle name="20% - Ênfase5 15 4 4" xfId="20390" xr:uid="{00000000-0005-0000-0000-00001A1E0000}"/>
    <cellStyle name="20% - Ênfase5 15 4 5" xfId="11365" xr:uid="{00000000-0005-0000-0000-00001B1E0000}"/>
    <cellStyle name="20% - Ênfase5 15 4 6" xfId="43233" xr:uid="{00000000-0005-0000-0000-00001C1E0000}"/>
    <cellStyle name="20% - Ênfase5 15 5" xfId="13288" xr:uid="{00000000-0005-0000-0000-00001D1E0000}"/>
    <cellStyle name="20% - Ênfase5 15 5 2" xfId="33948" xr:uid="{00000000-0005-0000-0000-00001E1E0000}"/>
    <cellStyle name="20% - Ênfase5 15 5 3" xfId="22475" xr:uid="{00000000-0005-0000-0000-00001F1E0000}"/>
    <cellStyle name="20% - Ênfase5 15 5 4" xfId="41512" xr:uid="{00000000-0005-0000-0000-0000201E0000}"/>
    <cellStyle name="20% - Ênfase5 15 6" xfId="24764" xr:uid="{00000000-0005-0000-0000-0000211E0000}"/>
    <cellStyle name="20% - Ênfase5 15 7" xfId="30648" xr:uid="{00000000-0005-0000-0000-0000221E0000}"/>
    <cellStyle name="20% - Ênfase5 15 8" xfId="37020" xr:uid="{00000000-0005-0000-0000-0000231E0000}"/>
    <cellStyle name="20% - Ênfase5 15 9" xfId="19175" xr:uid="{00000000-0005-0000-0000-0000241E0000}"/>
    <cellStyle name="20% - Ênfase5 16" xfId="6084" xr:uid="{00000000-0005-0000-0000-0000251E0000}"/>
    <cellStyle name="20% - Ênfase5 16 10" xfId="40525" xr:uid="{00000000-0005-0000-0000-0000261E0000}"/>
    <cellStyle name="20% - Ênfase5 16 2" xfId="169" xr:uid="{00000000-0005-0000-0000-0000271E0000}"/>
    <cellStyle name="20% - Ênfase5 16 3" xfId="8622" xr:uid="{00000000-0005-0000-0000-0000281E0000}"/>
    <cellStyle name="20% - Ênfase5 16 3 2" xfId="16676" xr:uid="{00000000-0005-0000-0000-0000291E0000}"/>
    <cellStyle name="20% - Ênfase5 16 3 2 2" xfId="28150" xr:uid="{00000000-0005-0000-0000-00002A1E0000}"/>
    <cellStyle name="20% - Ênfase5 16 3 3" xfId="33010" xr:uid="{00000000-0005-0000-0000-00002B1E0000}"/>
    <cellStyle name="20% - Ênfase5 16 3 4" xfId="21537" xr:uid="{00000000-0005-0000-0000-00002C1E0000}"/>
    <cellStyle name="20% - Ênfase5 16 3 5" xfId="12253" xr:uid="{00000000-0005-0000-0000-00002D1E0000}"/>
    <cellStyle name="20% - Ênfase5 16 3 6" xfId="44121" xr:uid="{00000000-0005-0000-0000-00002E1E0000}"/>
    <cellStyle name="20% - Ênfase5 16 4" xfId="14436" xr:uid="{00000000-0005-0000-0000-00002F1E0000}"/>
    <cellStyle name="20% - Ênfase5 16 4 2" xfId="35095" xr:uid="{00000000-0005-0000-0000-0000301E0000}"/>
    <cellStyle name="20% - Ênfase5 16 4 3" xfId="23622" xr:uid="{00000000-0005-0000-0000-0000311E0000}"/>
    <cellStyle name="20% - Ênfase5 16 4 4" xfId="42400" xr:uid="{00000000-0005-0000-0000-0000321E0000}"/>
    <cellStyle name="20% - Ênfase5 16 5" xfId="25911" xr:uid="{00000000-0005-0000-0000-0000331E0000}"/>
    <cellStyle name="20% - Ênfase5 16 6" xfId="30771" xr:uid="{00000000-0005-0000-0000-0000341E0000}"/>
    <cellStyle name="20% - Ênfase5 16 7" xfId="38167" xr:uid="{00000000-0005-0000-0000-0000351E0000}"/>
    <cellStyle name="20% - Ênfase5 16 8" xfId="19298" xr:uid="{00000000-0005-0000-0000-0000361E0000}"/>
    <cellStyle name="20% - Ênfase5 16 9" xfId="10532" xr:uid="{00000000-0005-0000-0000-0000371E0000}"/>
    <cellStyle name="20% - Ênfase5 17" xfId="4950" xr:uid="{00000000-0005-0000-0000-0000381E0000}"/>
    <cellStyle name="20% - Ênfase5 17 2" xfId="170" xr:uid="{00000000-0005-0000-0000-0000391E0000}"/>
    <cellStyle name="20% - Ênfase5 17 3" xfId="7598" xr:uid="{00000000-0005-0000-0000-00003A1E0000}"/>
    <cellStyle name="20% - Ênfase5 17 3 2" xfId="15652" xr:uid="{00000000-0005-0000-0000-00003B1E0000}"/>
    <cellStyle name="20% - Ênfase5 17 3 2 2" xfId="27126" xr:uid="{00000000-0005-0000-0000-00003C1E0000}"/>
    <cellStyle name="20% - Ênfase5 17 3 3" xfId="34071" xr:uid="{00000000-0005-0000-0000-00003D1E0000}"/>
    <cellStyle name="20% - Ênfase5 17 3 4" xfId="22598" xr:uid="{00000000-0005-0000-0000-00003E1E0000}"/>
    <cellStyle name="20% - Ênfase5 17 3 5" xfId="11488" xr:uid="{00000000-0005-0000-0000-00003F1E0000}"/>
    <cellStyle name="20% - Ênfase5 17 3 6" xfId="43356" xr:uid="{00000000-0005-0000-0000-0000401E0000}"/>
    <cellStyle name="20% - Ênfase5 17 4" xfId="13411" xr:uid="{00000000-0005-0000-0000-0000411E0000}"/>
    <cellStyle name="20% - Ênfase5 17 4 2" xfId="24887" xr:uid="{00000000-0005-0000-0000-0000421E0000}"/>
    <cellStyle name="20% - Ênfase5 17 4 3" xfId="41635" xr:uid="{00000000-0005-0000-0000-0000431E0000}"/>
    <cellStyle name="20% - Ênfase5 17 5" xfId="31986" xr:uid="{00000000-0005-0000-0000-0000441E0000}"/>
    <cellStyle name="20% - Ênfase5 17 6" xfId="37143" xr:uid="{00000000-0005-0000-0000-0000451E0000}"/>
    <cellStyle name="20% - Ênfase5 17 7" xfId="20513" xr:uid="{00000000-0005-0000-0000-0000461E0000}"/>
    <cellStyle name="20% - Ênfase5 17 8" xfId="9767" xr:uid="{00000000-0005-0000-0000-0000471E0000}"/>
    <cellStyle name="20% - Ênfase5 17 9" xfId="39760" xr:uid="{00000000-0005-0000-0000-0000481E0000}"/>
    <cellStyle name="20% - Ênfase5 18" xfId="6443" xr:uid="{00000000-0005-0000-0000-0000491E0000}"/>
    <cellStyle name="20% - Ênfase5 18 2" xfId="8871" xr:uid="{00000000-0005-0000-0000-00004A1E0000}"/>
    <cellStyle name="20% - Ênfase5 18 2 2" xfId="26207" xr:uid="{00000000-0005-0000-0000-00004B1E0000}"/>
    <cellStyle name="20% - Ênfase5 18 2 3" xfId="14733" xr:uid="{00000000-0005-0000-0000-00004C1E0000}"/>
    <cellStyle name="20% - Ênfase5 18 3" xfId="31067" xr:uid="{00000000-0005-0000-0000-00004D1E0000}"/>
    <cellStyle name="20% - Ênfase5 18 4" xfId="38417" xr:uid="{00000000-0005-0000-0000-00004E1E0000}"/>
    <cellStyle name="20% - Ênfase5 18 5" xfId="19594" xr:uid="{00000000-0005-0000-0000-00004F1E0000}"/>
    <cellStyle name="20% - Ênfase5 18 6" xfId="10723" xr:uid="{00000000-0005-0000-0000-0000501E0000}"/>
    <cellStyle name="20% - Ênfase5 18 7" xfId="42591" xr:uid="{00000000-0005-0000-0000-0000511E0000}"/>
    <cellStyle name="20% - Ênfase5 19" xfId="6574" xr:uid="{00000000-0005-0000-0000-0000521E0000}"/>
    <cellStyle name="20% - Ênfase5 19 2" xfId="33306" xr:uid="{00000000-0005-0000-0000-0000531E0000}"/>
    <cellStyle name="20% - Ênfase5 19 3" xfId="38499" xr:uid="{00000000-0005-0000-0000-0000541E0000}"/>
    <cellStyle name="20% - Ênfase5 19 4" xfId="21833" xr:uid="{00000000-0005-0000-0000-0000551E0000}"/>
    <cellStyle name="20% - Ênfase5 19 5" xfId="12461" xr:uid="{00000000-0005-0000-0000-0000561E0000}"/>
    <cellStyle name="20% - Ênfase5 19 6" xfId="40716" xr:uid="{00000000-0005-0000-0000-0000571E0000}"/>
    <cellStyle name="20% - Ênfase5 2" xfId="171" xr:uid="{00000000-0005-0000-0000-0000581E0000}"/>
    <cellStyle name="20% - Ênfase5 2 2" xfId="172" xr:uid="{00000000-0005-0000-0000-0000591E0000}"/>
    <cellStyle name="20% - Ênfase5 2 2 2" xfId="4051" xr:uid="{00000000-0005-0000-0000-00005A1E0000}"/>
    <cellStyle name="20% - Ênfase5 2 2 2 10" xfId="39270" xr:uid="{00000000-0005-0000-0000-00005B1E0000}"/>
    <cellStyle name="20% - Ênfase5 2 2 2 2" xfId="5527" xr:uid="{00000000-0005-0000-0000-00005C1E0000}"/>
    <cellStyle name="20% - Ênfase5 2 2 2 2 2" xfId="8065" xr:uid="{00000000-0005-0000-0000-00005D1E0000}"/>
    <cellStyle name="20% - Ênfase5 2 2 2 2 2 2" xfId="16119" xr:uid="{00000000-0005-0000-0000-00005E1E0000}"/>
    <cellStyle name="20% - Ênfase5 2 2 2 2 2 2 2" xfId="27593" xr:uid="{00000000-0005-0000-0000-00005F1E0000}"/>
    <cellStyle name="20% - Ênfase5 2 2 2 2 2 3" xfId="34538" xr:uid="{00000000-0005-0000-0000-0000601E0000}"/>
    <cellStyle name="20% - Ênfase5 2 2 2 2 2 4" xfId="23065" xr:uid="{00000000-0005-0000-0000-0000611E0000}"/>
    <cellStyle name="20% - Ênfase5 2 2 2 2 2 5" xfId="11763" xr:uid="{00000000-0005-0000-0000-0000621E0000}"/>
    <cellStyle name="20% - Ênfase5 2 2 2 2 2 6" xfId="43631" xr:uid="{00000000-0005-0000-0000-0000631E0000}"/>
    <cellStyle name="20% - Ênfase5 2 2 2 2 3" xfId="13879" xr:uid="{00000000-0005-0000-0000-0000641E0000}"/>
    <cellStyle name="20% - Ênfase5 2 2 2 2 3 2" xfId="25354" xr:uid="{00000000-0005-0000-0000-0000651E0000}"/>
    <cellStyle name="20% - Ênfase5 2 2 2 2 3 3" xfId="41910" xr:uid="{00000000-0005-0000-0000-0000661E0000}"/>
    <cellStyle name="20% - Ênfase5 2 2 2 2 4" xfId="32453" xr:uid="{00000000-0005-0000-0000-0000671E0000}"/>
    <cellStyle name="20% - Ênfase5 2 2 2 2 5" xfId="37610" xr:uid="{00000000-0005-0000-0000-0000681E0000}"/>
    <cellStyle name="20% - Ênfase5 2 2 2 2 6" xfId="20980" xr:uid="{00000000-0005-0000-0000-0000691E0000}"/>
    <cellStyle name="20% - Ênfase5 2 2 2 2 7" xfId="10042" xr:uid="{00000000-0005-0000-0000-00006A1E0000}"/>
    <cellStyle name="20% - Ênfase5 2 2 2 2 8" xfId="40035" xr:uid="{00000000-0005-0000-0000-00006B1E0000}"/>
    <cellStyle name="20% - Ênfase5 2 2 2 3" xfId="7041" xr:uid="{00000000-0005-0000-0000-00006C1E0000}"/>
    <cellStyle name="20% - Ênfase5 2 2 2 3 2" xfId="15095" xr:uid="{00000000-0005-0000-0000-00006D1E0000}"/>
    <cellStyle name="20% - Ênfase5 2 2 2 3 2 2" xfId="26569" xr:uid="{00000000-0005-0000-0000-00006E1E0000}"/>
    <cellStyle name="20% - Ênfase5 2 2 2 3 3" xfId="31429" xr:uid="{00000000-0005-0000-0000-00006F1E0000}"/>
    <cellStyle name="20% - Ênfase5 2 2 2 3 4" xfId="19956" xr:uid="{00000000-0005-0000-0000-0000701E0000}"/>
    <cellStyle name="20% - Ênfase5 2 2 2 3 5" xfId="10998" xr:uid="{00000000-0005-0000-0000-0000711E0000}"/>
    <cellStyle name="20% - Ênfase5 2 2 2 3 6" xfId="42866" xr:uid="{00000000-0005-0000-0000-0000721E0000}"/>
    <cellStyle name="20% - Ênfase5 2 2 2 4" xfId="12883" xr:uid="{00000000-0005-0000-0000-0000731E0000}"/>
    <cellStyle name="20% - Ênfase5 2 2 2 4 2" xfId="33581" xr:uid="{00000000-0005-0000-0000-0000741E0000}"/>
    <cellStyle name="20% - Ênfase5 2 2 2 4 3" xfId="22108" xr:uid="{00000000-0005-0000-0000-0000751E0000}"/>
    <cellStyle name="20% - Ênfase5 2 2 2 4 4" xfId="41078" xr:uid="{00000000-0005-0000-0000-0000761E0000}"/>
    <cellStyle name="20% - Ênfase5 2 2 2 5" xfId="24359" xr:uid="{00000000-0005-0000-0000-0000771E0000}"/>
    <cellStyle name="20% - Ênfase5 2 2 2 6" xfId="30281" xr:uid="{00000000-0005-0000-0000-0000781E0000}"/>
    <cellStyle name="20% - Ênfase5 2 2 2 7" xfId="36653" xr:uid="{00000000-0005-0000-0000-0000791E0000}"/>
    <cellStyle name="20% - Ênfase5 2 2 2 8" xfId="18808" xr:uid="{00000000-0005-0000-0000-00007A1E0000}"/>
    <cellStyle name="20% - Ênfase5 2 2 2 9" xfId="9277" xr:uid="{00000000-0005-0000-0000-00007B1E0000}"/>
    <cellStyle name="20% - Ênfase5 2 2 3" xfId="4701" xr:uid="{00000000-0005-0000-0000-00007C1E0000}"/>
    <cellStyle name="20% - Ênfase5 2 2 4" xfId="4785" xr:uid="{00000000-0005-0000-0000-00007D1E0000}"/>
    <cellStyle name="20% - Ênfase5 2 2 4 10" xfId="39595" xr:uid="{00000000-0005-0000-0000-00007E1E0000}"/>
    <cellStyle name="20% - Ênfase5 2 2 4 2" xfId="5919" xr:uid="{00000000-0005-0000-0000-00007F1E0000}"/>
    <cellStyle name="20% - Ênfase5 2 2 4 2 2" xfId="8457" xr:uid="{00000000-0005-0000-0000-0000801E0000}"/>
    <cellStyle name="20% - Ênfase5 2 2 4 2 2 2" xfId="16511" xr:uid="{00000000-0005-0000-0000-0000811E0000}"/>
    <cellStyle name="20% - Ênfase5 2 2 4 2 2 2 2" xfId="27985" xr:uid="{00000000-0005-0000-0000-0000821E0000}"/>
    <cellStyle name="20% - Ênfase5 2 2 4 2 2 3" xfId="34930" xr:uid="{00000000-0005-0000-0000-0000831E0000}"/>
    <cellStyle name="20% - Ênfase5 2 2 4 2 2 4" xfId="23457" xr:uid="{00000000-0005-0000-0000-0000841E0000}"/>
    <cellStyle name="20% - Ênfase5 2 2 4 2 2 5" xfId="12088" xr:uid="{00000000-0005-0000-0000-0000851E0000}"/>
    <cellStyle name="20% - Ênfase5 2 2 4 2 2 6" xfId="43956" xr:uid="{00000000-0005-0000-0000-0000861E0000}"/>
    <cellStyle name="20% - Ênfase5 2 2 4 2 3" xfId="14271" xr:uid="{00000000-0005-0000-0000-0000871E0000}"/>
    <cellStyle name="20% - Ênfase5 2 2 4 2 3 2" xfId="25746" xr:uid="{00000000-0005-0000-0000-0000881E0000}"/>
    <cellStyle name="20% - Ênfase5 2 2 4 2 3 3" xfId="42235" xr:uid="{00000000-0005-0000-0000-0000891E0000}"/>
    <cellStyle name="20% - Ênfase5 2 2 4 2 4" xfId="32845" xr:uid="{00000000-0005-0000-0000-00008A1E0000}"/>
    <cellStyle name="20% - Ênfase5 2 2 4 2 5" xfId="38002" xr:uid="{00000000-0005-0000-0000-00008B1E0000}"/>
    <cellStyle name="20% - Ênfase5 2 2 4 2 6" xfId="21372" xr:uid="{00000000-0005-0000-0000-00008C1E0000}"/>
    <cellStyle name="20% - Ênfase5 2 2 4 2 7" xfId="10367" xr:uid="{00000000-0005-0000-0000-00008D1E0000}"/>
    <cellStyle name="20% - Ênfase5 2 2 4 2 8" xfId="40360" xr:uid="{00000000-0005-0000-0000-00008E1E0000}"/>
    <cellStyle name="20% - Ênfase5 2 2 4 3" xfId="7433" xr:uid="{00000000-0005-0000-0000-00008F1E0000}"/>
    <cellStyle name="20% - Ênfase5 2 2 4 3 2" xfId="15487" xr:uid="{00000000-0005-0000-0000-0000901E0000}"/>
    <cellStyle name="20% - Ênfase5 2 2 4 3 2 2" xfId="26961" xr:uid="{00000000-0005-0000-0000-0000911E0000}"/>
    <cellStyle name="20% - Ênfase5 2 2 4 3 3" xfId="31821" xr:uid="{00000000-0005-0000-0000-0000921E0000}"/>
    <cellStyle name="20% - Ênfase5 2 2 4 3 4" xfId="20348" xr:uid="{00000000-0005-0000-0000-0000931E0000}"/>
    <cellStyle name="20% - Ênfase5 2 2 4 3 5" xfId="11323" xr:uid="{00000000-0005-0000-0000-0000941E0000}"/>
    <cellStyle name="20% - Ênfase5 2 2 4 3 6" xfId="43191" xr:uid="{00000000-0005-0000-0000-0000951E0000}"/>
    <cellStyle name="20% - Ênfase5 2 2 4 4" xfId="13246" xr:uid="{00000000-0005-0000-0000-0000961E0000}"/>
    <cellStyle name="20% - Ênfase5 2 2 4 4 2" xfId="33906" xr:uid="{00000000-0005-0000-0000-0000971E0000}"/>
    <cellStyle name="20% - Ênfase5 2 2 4 4 3" xfId="22433" xr:uid="{00000000-0005-0000-0000-0000981E0000}"/>
    <cellStyle name="20% - Ênfase5 2 2 4 4 4" xfId="41470" xr:uid="{00000000-0005-0000-0000-0000991E0000}"/>
    <cellStyle name="20% - Ênfase5 2 2 4 5" xfId="24722" xr:uid="{00000000-0005-0000-0000-00009A1E0000}"/>
    <cellStyle name="20% - Ênfase5 2 2 4 6" xfId="30606" xr:uid="{00000000-0005-0000-0000-00009B1E0000}"/>
    <cellStyle name="20% - Ênfase5 2 2 4 7" xfId="36978" xr:uid="{00000000-0005-0000-0000-00009C1E0000}"/>
    <cellStyle name="20% - Ênfase5 2 2 4 8" xfId="19133" xr:uid="{00000000-0005-0000-0000-00009D1E0000}"/>
    <cellStyle name="20% - Ênfase5 2 2 4 9" xfId="9602" xr:uid="{00000000-0005-0000-0000-00009E1E0000}"/>
    <cellStyle name="20% - Ênfase5 2 2 5" xfId="4007" xr:uid="{00000000-0005-0000-0000-00009F1E0000}"/>
    <cellStyle name="20% - Ênfase5 2 2 5 10" xfId="39241" xr:uid="{00000000-0005-0000-0000-0000A01E0000}"/>
    <cellStyle name="20% - Ênfase5 2 2 5 2" xfId="5498" xr:uid="{00000000-0005-0000-0000-0000A11E0000}"/>
    <cellStyle name="20% - Ênfase5 2 2 5 2 2" xfId="8036" xr:uid="{00000000-0005-0000-0000-0000A21E0000}"/>
    <cellStyle name="20% - Ênfase5 2 2 5 2 2 2" xfId="16090" xr:uid="{00000000-0005-0000-0000-0000A31E0000}"/>
    <cellStyle name="20% - Ênfase5 2 2 5 2 2 2 2" xfId="27564" xr:uid="{00000000-0005-0000-0000-0000A41E0000}"/>
    <cellStyle name="20% - Ênfase5 2 2 5 2 2 3" xfId="34509" xr:uid="{00000000-0005-0000-0000-0000A51E0000}"/>
    <cellStyle name="20% - Ênfase5 2 2 5 2 2 4" xfId="23036" xr:uid="{00000000-0005-0000-0000-0000A61E0000}"/>
    <cellStyle name="20% - Ênfase5 2 2 5 2 2 5" xfId="11734" xr:uid="{00000000-0005-0000-0000-0000A71E0000}"/>
    <cellStyle name="20% - Ênfase5 2 2 5 2 2 6" xfId="43602" xr:uid="{00000000-0005-0000-0000-0000A81E0000}"/>
    <cellStyle name="20% - Ênfase5 2 2 5 2 3" xfId="13850" xr:uid="{00000000-0005-0000-0000-0000A91E0000}"/>
    <cellStyle name="20% - Ênfase5 2 2 5 2 3 2" xfId="25325" xr:uid="{00000000-0005-0000-0000-0000AA1E0000}"/>
    <cellStyle name="20% - Ênfase5 2 2 5 2 3 3" xfId="41881" xr:uid="{00000000-0005-0000-0000-0000AB1E0000}"/>
    <cellStyle name="20% - Ênfase5 2 2 5 2 4" xfId="32424" xr:uid="{00000000-0005-0000-0000-0000AC1E0000}"/>
    <cellStyle name="20% - Ênfase5 2 2 5 2 5" xfId="37581" xr:uid="{00000000-0005-0000-0000-0000AD1E0000}"/>
    <cellStyle name="20% - Ênfase5 2 2 5 2 6" xfId="20951" xr:uid="{00000000-0005-0000-0000-0000AE1E0000}"/>
    <cellStyle name="20% - Ênfase5 2 2 5 2 7" xfId="10013" xr:uid="{00000000-0005-0000-0000-0000AF1E0000}"/>
    <cellStyle name="20% - Ênfase5 2 2 5 2 8" xfId="40006" xr:uid="{00000000-0005-0000-0000-0000B01E0000}"/>
    <cellStyle name="20% - Ênfase5 2 2 5 3" xfId="7012" xr:uid="{00000000-0005-0000-0000-0000B11E0000}"/>
    <cellStyle name="20% - Ênfase5 2 2 5 3 2" xfId="15066" xr:uid="{00000000-0005-0000-0000-0000B21E0000}"/>
    <cellStyle name="20% - Ênfase5 2 2 5 3 2 2" xfId="26540" xr:uid="{00000000-0005-0000-0000-0000B31E0000}"/>
    <cellStyle name="20% - Ênfase5 2 2 5 3 3" xfId="31400" xr:uid="{00000000-0005-0000-0000-0000B41E0000}"/>
    <cellStyle name="20% - Ênfase5 2 2 5 3 4" xfId="19927" xr:uid="{00000000-0005-0000-0000-0000B51E0000}"/>
    <cellStyle name="20% - Ênfase5 2 2 5 3 5" xfId="10969" xr:uid="{00000000-0005-0000-0000-0000B61E0000}"/>
    <cellStyle name="20% - Ênfase5 2 2 5 3 6" xfId="42837" xr:uid="{00000000-0005-0000-0000-0000B71E0000}"/>
    <cellStyle name="20% - Ênfase5 2 2 5 4" xfId="12853" xr:uid="{00000000-0005-0000-0000-0000B81E0000}"/>
    <cellStyle name="20% - Ênfase5 2 2 5 4 2" xfId="33552" xr:uid="{00000000-0005-0000-0000-0000B91E0000}"/>
    <cellStyle name="20% - Ênfase5 2 2 5 4 3" xfId="22079" xr:uid="{00000000-0005-0000-0000-0000BA1E0000}"/>
    <cellStyle name="20% - Ênfase5 2 2 5 4 4" xfId="41049" xr:uid="{00000000-0005-0000-0000-0000BB1E0000}"/>
    <cellStyle name="20% - Ênfase5 2 2 5 5" xfId="24330" xr:uid="{00000000-0005-0000-0000-0000BC1E0000}"/>
    <cellStyle name="20% - Ênfase5 2 2 5 6" xfId="30252" xr:uid="{00000000-0005-0000-0000-0000BD1E0000}"/>
    <cellStyle name="20% - Ênfase5 2 2 5 7" xfId="36624" xr:uid="{00000000-0005-0000-0000-0000BE1E0000}"/>
    <cellStyle name="20% - Ênfase5 2 2 5 8" xfId="18779" xr:uid="{00000000-0005-0000-0000-0000BF1E0000}"/>
    <cellStyle name="20% - Ênfase5 2 2 5 9" xfId="9248" xr:uid="{00000000-0005-0000-0000-0000C01E0000}"/>
    <cellStyle name="20% - Ênfase5 2 2 6" xfId="3769" xr:uid="{00000000-0005-0000-0000-0000C11E0000}"/>
    <cellStyle name="20% - Ênfase5 2 2 6 10" xfId="39143" xr:uid="{00000000-0005-0000-0000-0000C21E0000}"/>
    <cellStyle name="20% - Ênfase5 2 2 6 2" xfId="5313" xr:uid="{00000000-0005-0000-0000-0000C31E0000}"/>
    <cellStyle name="20% - Ênfase5 2 2 6 2 2" xfId="7851" xr:uid="{00000000-0005-0000-0000-0000C41E0000}"/>
    <cellStyle name="20% - Ênfase5 2 2 6 2 2 2" xfId="15905" xr:uid="{00000000-0005-0000-0000-0000C51E0000}"/>
    <cellStyle name="20% - Ênfase5 2 2 6 2 2 2 2" xfId="27379" xr:uid="{00000000-0005-0000-0000-0000C61E0000}"/>
    <cellStyle name="20% - Ênfase5 2 2 6 2 2 3" xfId="34324" xr:uid="{00000000-0005-0000-0000-0000C71E0000}"/>
    <cellStyle name="20% - Ênfase5 2 2 6 2 2 4" xfId="22851" xr:uid="{00000000-0005-0000-0000-0000C81E0000}"/>
    <cellStyle name="20% - Ênfase5 2 2 6 2 2 5" xfId="11636" xr:uid="{00000000-0005-0000-0000-0000C91E0000}"/>
    <cellStyle name="20% - Ênfase5 2 2 6 2 2 6" xfId="43504" xr:uid="{00000000-0005-0000-0000-0000CA1E0000}"/>
    <cellStyle name="20% - Ênfase5 2 2 6 2 3" xfId="13665" xr:uid="{00000000-0005-0000-0000-0000CB1E0000}"/>
    <cellStyle name="20% - Ênfase5 2 2 6 2 3 2" xfId="25140" xr:uid="{00000000-0005-0000-0000-0000CC1E0000}"/>
    <cellStyle name="20% - Ênfase5 2 2 6 2 3 3" xfId="41783" xr:uid="{00000000-0005-0000-0000-0000CD1E0000}"/>
    <cellStyle name="20% - Ênfase5 2 2 6 2 4" xfId="32239" xr:uid="{00000000-0005-0000-0000-0000CE1E0000}"/>
    <cellStyle name="20% - Ênfase5 2 2 6 2 5" xfId="37396" xr:uid="{00000000-0005-0000-0000-0000CF1E0000}"/>
    <cellStyle name="20% - Ênfase5 2 2 6 2 6" xfId="20766" xr:uid="{00000000-0005-0000-0000-0000D01E0000}"/>
    <cellStyle name="20% - Ênfase5 2 2 6 2 7" xfId="9915" xr:uid="{00000000-0005-0000-0000-0000D11E0000}"/>
    <cellStyle name="20% - Ênfase5 2 2 6 2 8" xfId="39908" xr:uid="{00000000-0005-0000-0000-0000D21E0000}"/>
    <cellStyle name="20% - Ênfase5 2 2 6 3" xfId="6827" xr:uid="{00000000-0005-0000-0000-0000D31E0000}"/>
    <cellStyle name="20% - Ênfase5 2 2 6 3 2" xfId="14881" xr:uid="{00000000-0005-0000-0000-0000D41E0000}"/>
    <cellStyle name="20% - Ênfase5 2 2 6 3 2 2" xfId="26355" xr:uid="{00000000-0005-0000-0000-0000D51E0000}"/>
    <cellStyle name="20% - Ênfase5 2 2 6 3 3" xfId="31215" xr:uid="{00000000-0005-0000-0000-0000D61E0000}"/>
    <cellStyle name="20% - Ênfase5 2 2 6 3 4" xfId="19742" xr:uid="{00000000-0005-0000-0000-0000D71E0000}"/>
    <cellStyle name="20% - Ênfase5 2 2 6 3 5" xfId="10871" xr:uid="{00000000-0005-0000-0000-0000D81E0000}"/>
    <cellStyle name="20% - Ênfase5 2 2 6 3 6" xfId="42739" xr:uid="{00000000-0005-0000-0000-0000D91E0000}"/>
    <cellStyle name="20% - Ênfase5 2 2 6 4" xfId="12749" xr:uid="{00000000-0005-0000-0000-0000DA1E0000}"/>
    <cellStyle name="20% - Ênfase5 2 2 6 4 2" xfId="33454" xr:uid="{00000000-0005-0000-0000-0000DB1E0000}"/>
    <cellStyle name="20% - Ênfase5 2 2 6 4 3" xfId="21981" xr:uid="{00000000-0005-0000-0000-0000DC1E0000}"/>
    <cellStyle name="20% - Ênfase5 2 2 6 4 4" xfId="40864" xr:uid="{00000000-0005-0000-0000-0000DD1E0000}"/>
    <cellStyle name="20% - Ênfase5 2 2 6 5" xfId="24225" xr:uid="{00000000-0005-0000-0000-0000DE1E0000}"/>
    <cellStyle name="20% - Ênfase5 2 2 6 6" xfId="30154" xr:uid="{00000000-0005-0000-0000-0000DF1E0000}"/>
    <cellStyle name="20% - Ênfase5 2 2 6 7" xfId="36526" xr:uid="{00000000-0005-0000-0000-0000E01E0000}"/>
    <cellStyle name="20% - Ênfase5 2 2 6 8" xfId="18681" xr:uid="{00000000-0005-0000-0000-0000E11E0000}"/>
    <cellStyle name="20% - Ênfase5 2 2 6 9" xfId="9150" xr:uid="{00000000-0005-0000-0000-0000E21E0000}"/>
    <cellStyle name="20% - Ênfase5 2 3" xfId="2292" xr:uid="{00000000-0005-0000-0000-0000E31E0000}"/>
    <cellStyle name="20% - Ênfase5 2 3 10" xfId="18538" xr:uid="{00000000-0005-0000-0000-0000E41E0000}"/>
    <cellStyle name="20% - Ênfase5 2 3 11" xfId="9007" xr:uid="{00000000-0005-0000-0000-0000E51E0000}"/>
    <cellStyle name="20% - Ênfase5 2 3 12" xfId="39000" xr:uid="{00000000-0005-0000-0000-0000E61E0000}"/>
    <cellStyle name="20% - Ênfase5 2 3 2" xfId="4156" xr:uid="{00000000-0005-0000-0000-0000E71E0000}"/>
    <cellStyle name="20% - Ênfase5 2 3 3" xfId="6089" xr:uid="{00000000-0005-0000-0000-0000E81E0000}"/>
    <cellStyle name="20% - Ênfase5 2 3 3 2" xfId="8627" xr:uid="{00000000-0005-0000-0000-0000E91E0000}"/>
    <cellStyle name="20% - Ênfase5 2 3 3 2 2" xfId="16681" xr:uid="{00000000-0005-0000-0000-0000EA1E0000}"/>
    <cellStyle name="20% - Ênfase5 2 3 3 2 2 2" xfId="28155" xr:uid="{00000000-0005-0000-0000-0000EB1E0000}"/>
    <cellStyle name="20% - Ênfase5 2 3 3 2 3" xfId="33015" xr:uid="{00000000-0005-0000-0000-0000EC1E0000}"/>
    <cellStyle name="20% - Ênfase5 2 3 3 2 4" xfId="21542" xr:uid="{00000000-0005-0000-0000-0000ED1E0000}"/>
    <cellStyle name="20% - Ênfase5 2 3 3 2 5" xfId="12258" xr:uid="{00000000-0005-0000-0000-0000EE1E0000}"/>
    <cellStyle name="20% - Ênfase5 2 3 3 2 6" xfId="44126" xr:uid="{00000000-0005-0000-0000-0000EF1E0000}"/>
    <cellStyle name="20% - Ênfase5 2 3 3 3" xfId="14441" xr:uid="{00000000-0005-0000-0000-0000F01E0000}"/>
    <cellStyle name="20% - Ênfase5 2 3 3 3 2" xfId="35100" xr:uid="{00000000-0005-0000-0000-0000F11E0000}"/>
    <cellStyle name="20% - Ênfase5 2 3 3 3 3" xfId="23627" xr:uid="{00000000-0005-0000-0000-0000F21E0000}"/>
    <cellStyle name="20% - Ênfase5 2 3 3 3 4" xfId="42405" xr:uid="{00000000-0005-0000-0000-0000F31E0000}"/>
    <cellStyle name="20% - Ênfase5 2 3 3 4" xfId="25916" xr:uid="{00000000-0005-0000-0000-0000F41E0000}"/>
    <cellStyle name="20% - Ênfase5 2 3 3 5" xfId="30776" xr:uid="{00000000-0005-0000-0000-0000F51E0000}"/>
    <cellStyle name="20% - Ênfase5 2 3 3 6" xfId="38172" xr:uid="{00000000-0005-0000-0000-0000F61E0000}"/>
    <cellStyle name="20% - Ênfase5 2 3 3 7" xfId="19303" xr:uid="{00000000-0005-0000-0000-0000F71E0000}"/>
    <cellStyle name="20% - Ênfase5 2 3 3 8" xfId="10537" xr:uid="{00000000-0005-0000-0000-0000F81E0000}"/>
    <cellStyle name="20% - Ênfase5 2 3 3 9" xfId="40530" xr:uid="{00000000-0005-0000-0000-0000F91E0000}"/>
    <cellStyle name="20% - Ênfase5 2 3 4" xfId="4955" xr:uid="{00000000-0005-0000-0000-0000FA1E0000}"/>
    <cellStyle name="20% - Ênfase5 2 3 4 2" xfId="7603" xr:uid="{00000000-0005-0000-0000-0000FB1E0000}"/>
    <cellStyle name="20% - Ênfase5 2 3 4 2 2" xfId="15657" xr:uid="{00000000-0005-0000-0000-0000FC1E0000}"/>
    <cellStyle name="20% - Ênfase5 2 3 4 2 2 2" xfId="27131" xr:uid="{00000000-0005-0000-0000-0000FD1E0000}"/>
    <cellStyle name="20% - Ênfase5 2 3 4 2 3" xfId="34076" xr:uid="{00000000-0005-0000-0000-0000FE1E0000}"/>
    <cellStyle name="20% - Ênfase5 2 3 4 2 4" xfId="22603" xr:uid="{00000000-0005-0000-0000-0000FF1E0000}"/>
    <cellStyle name="20% - Ênfase5 2 3 4 2 5" xfId="11493" xr:uid="{00000000-0005-0000-0000-0000001F0000}"/>
    <cellStyle name="20% - Ênfase5 2 3 4 2 6" xfId="43361" xr:uid="{00000000-0005-0000-0000-0000011F0000}"/>
    <cellStyle name="20% - Ênfase5 2 3 4 3" xfId="13416" xr:uid="{00000000-0005-0000-0000-0000021F0000}"/>
    <cellStyle name="20% - Ênfase5 2 3 4 3 2" xfId="24892" xr:uid="{00000000-0005-0000-0000-0000031F0000}"/>
    <cellStyle name="20% - Ênfase5 2 3 4 3 3" xfId="41640" xr:uid="{00000000-0005-0000-0000-0000041F0000}"/>
    <cellStyle name="20% - Ênfase5 2 3 4 4" xfId="31991" xr:uid="{00000000-0005-0000-0000-0000051F0000}"/>
    <cellStyle name="20% - Ênfase5 2 3 4 5" xfId="37148" xr:uid="{00000000-0005-0000-0000-0000061F0000}"/>
    <cellStyle name="20% - Ênfase5 2 3 4 6" xfId="20518" xr:uid="{00000000-0005-0000-0000-0000071F0000}"/>
    <cellStyle name="20% - Ênfase5 2 3 4 7" xfId="9772" xr:uid="{00000000-0005-0000-0000-0000081F0000}"/>
    <cellStyle name="20% - Ênfase5 2 3 4 8" xfId="39765" xr:uid="{00000000-0005-0000-0000-0000091F0000}"/>
    <cellStyle name="20% - Ênfase5 2 3 5" xfId="6579" xr:uid="{00000000-0005-0000-0000-00000A1F0000}"/>
    <cellStyle name="20% - Ênfase5 2 3 5 2" xfId="14738" xr:uid="{00000000-0005-0000-0000-00000B1F0000}"/>
    <cellStyle name="20% - Ênfase5 2 3 5 2 2" xfId="26212" xr:uid="{00000000-0005-0000-0000-00000C1F0000}"/>
    <cellStyle name="20% - Ênfase5 2 3 5 3" xfId="31072" xr:uid="{00000000-0005-0000-0000-00000D1F0000}"/>
    <cellStyle name="20% - Ênfase5 2 3 5 4" xfId="19599" xr:uid="{00000000-0005-0000-0000-00000E1F0000}"/>
    <cellStyle name="20% - Ênfase5 2 3 5 5" xfId="10728" xr:uid="{00000000-0005-0000-0000-00000F1F0000}"/>
    <cellStyle name="20% - Ênfase5 2 3 5 6" xfId="42596" xr:uid="{00000000-0005-0000-0000-0000101F0000}"/>
    <cellStyle name="20% - Ênfase5 2 3 6" xfId="12472" xr:uid="{00000000-0005-0000-0000-0000111F0000}"/>
    <cellStyle name="20% - Ênfase5 2 3 6 2" xfId="33311" xr:uid="{00000000-0005-0000-0000-0000121F0000}"/>
    <cellStyle name="20% - Ênfase5 2 3 6 3" xfId="21838" xr:uid="{00000000-0005-0000-0000-0000131F0000}"/>
    <cellStyle name="20% - Ênfase5 2 3 6 4" xfId="40721" xr:uid="{00000000-0005-0000-0000-0000141F0000}"/>
    <cellStyle name="20% - Ênfase5 2 3 7" xfId="23947" xr:uid="{00000000-0005-0000-0000-0000151F0000}"/>
    <cellStyle name="20% - Ênfase5 2 3 8" xfId="30011" xr:uid="{00000000-0005-0000-0000-0000161F0000}"/>
    <cellStyle name="20% - Ênfase5 2 3 9" xfId="36383" xr:uid="{00000000-0005-0000-0000-0000171F0000}"/>
    <cellStyle name="20% - Ênfase5 2 4" xfId="4157" xr:uid="{00000000-0005-0000-0000-0000181F0000}"/>
    <cellStyle name="20% - Ênfase5 2 4 10" xfId="39343" xr:uid="{00000000-0005-0000-0000-0000191F0000}"/>
    <cellStyle name="20% - Ênfase5 2 4 2" xfId="5600" xr:uid="{00000000-0005-0000-0000-00001A1F0000}"/>
    <cellStyle name="20% - Ênfase5 2 4 2 2" xfId="8138" xr:uid="{00000000-0005-0000-0000-00001B1F0000}"/>
    <cellStyle name="20% - Ênfase5 2 4 2 2 2" xfId="16192" xr:uid="{00000000-0005-0000-0000-00001C1F0000}"/>
    <cellStyle name="20% - Ênfase5 2 4 2 2 2 2" xfId="27666" xr:uid="{00000000-0005-0000-0000-00001D1F0000}"/>
    <cellStyle name="20% - Ênfase5 2 4 2 2 3" xfId="34611" xr:uid="{00000000-0005-0000-0000-00001E1F0000}"/>
    <cellStyle name="20% - Ênfase5 2 4 2 2 4" xfId="23138" xr:uid="{00000000-0005-0000-0000-00001F1F0000}"/>
    <cellStyle name="20% - Ênfase5 2 4 2 2 5" xfId="11836" xr:uid="{00000000-0005-0000-0000-0000201F0000}"/>
    <cellStyle name="20% - Ênfase5 2 4 2 2 6" xfId="43704" xr:uid="{00000000-0005-0000-0000-0000211F0000}"/>
    <cellStyle name="20% - Ênfase5 2 4 2 3" xfId="13952" xr:uid="{00000000-0005-0000-0000-0000221F0000}"/>
    <cellStyle name="20% - Ênfase5 2 4 2 3 2" xfId="25427" xr:uid="{00000000-0005-0000-0000-0000231F0000}"/>
    <cellStyle name="20% - Ênfase5 2 4 2 3 3" xfId="41983" xr:uid="{00000000-0005-0000-0000-0000241F0000}"/>
    <cellStyle name="20% - Ênfase5 2 4 2 4" xfId="32526" xr:uid="{00000000-0005-0000-0000-0000251F0000}"/>
    <cellStyle name="20% - Ênfase5 2 4 2 5" xfId="37683" xr:uid="{00000000-0005-0000-0000-0000261F0000}"/>
    <cellStyle name="20% - Ênfase5 2 4 2 6" xfId="21053" xr:uid="{00000000-0005-0000-0000-0000271F0000}"/>
    <cellStyle name="20% - Ênfase5 2 4 2 7" xfId="10115" xr:uid="{00000000-0005-0000-0000-0000281F0000}"/>
    <cellStyle name="20% - Ênfase5 2 4 2 8" xfId="40108" xr:uid="{00000000-0005-0000-0000-0000291F0000}"/>
    <cellStyle name="20% - Ênfase5 2 4 3" xfId="7114" xr:uid="{00000000-0005-0000-0000-00002A1F0000}"/>
    <cellStyle name="20% - Ênfase5 2 4 3 2" xfId="15168" xr:uid="{00000000-0005-0000-0000-00002B1F0000}"/>
    <cellStyle name="20% - Ênfase5 2 4 3 2 2" xfId="26642" xr:uid="{00000000-0005-0000-0000-00002C1F0000}"/>
    <cellStyle name="20% - Ênfase5 2 4 3 3" xfId="31502" xr:uid="{00000000-0005-0000-0000-00002D1F0000}"/>
    <cellStyle name="20% - Ênfase5 2 4 3 4" xfId="20029" xr:uid="{00000000-0005-0000-0000-00002E1F0000}"/>
    <cellStyle name="20% - Ênfase5 2 4 3 5" xfId="11071" xr:uid="{00000000-0005-0000-0000-00002F1F0000}"/>
    <cellStyle name="20% - Ênfase5 2 4 3 6" xfId="42939" xr:uid="{00000000-0005-0000-0000-0000301F0000}"/>
    <cellStyle name="20% - Ênfase5 2 4 4" xfId="12962" xr:uid="{00000000-0005-0000-0000-0000311F0000}"/>
    <cellStyle name="20% - Ênfase5 2 4 4 2" xfId="33654" xr:uid="{00000000-0005-0000-0000-0000321F0000}"/>
    <cellStyle name="20% - Ênfase5 2 4 4 3" xfId="22181" xr:uid="{00000000-0005-0000-0000-0000331F0000}"/>
    <cellStyle name="20% - Ênfase5 2 4 4 4" xfId="41151" xr:uid="{00000000-0005-0000-0000-0000341F0000}"/>
    <cellStyle name="20% - Ênfase5 2 4 5" xfId="24440" xr:uid="{00000000-0005-0000-0000-0000351F0000}"/>
    <cellStyle name="20% - Ênfase5 2 4 6" xfId="30354" xr:uid="{00000000-0005-0000-0000-0000361F0000}"/>
    <cellStyle name="20% - Ênfase5 2 4 7" xfId="36726" xr:uid="{00000000-0005-0000-0000-0000371F0000}"/>
    <cellStyle name="20% - Ênfase5 2 4 8" xfId="18881" xr:uid="{00000000-0005-0000-0000-0000381F0000}"/>
    <cellStyle name="20% - Ênfase5 2 4 9" xfId="9350" xr:uid="{00000000-0005-0000-0000-0000391F0000}"/>
    <cellStyle name="20% - Ênfase5 20" xfId="23938" xr:uid="{00000000-0005-0000-0000-00003A1F0000}"/>
    <cellStyle name="20% - Ênfase5 21" xfId="30006" xr:uid="{00000000-0005-0000-0000-00003B1F0000}"/>
    <cellStyle name="20% - Ênfase5 22" xfId="36378" xr:uid="{00000000-0005-0000-0000-00003C1F0000}"/>
    <cellStyle name="20% - Ênfase5 23" xfId="18533" xr:uid="{00000000-0005-0000-0000-00003D1F0000}"/>
    <cellStyle name="20% - Ênfase5 24" xfId="9002" xr:uid="{00000000-0005-0000-0000-00003E1F0000}"/>
    <cellStyle name="20% - Ênfase5 25" xfId="38995" xr:uid="{00000000-0005-0000-0000-00003F1F0000}"/>
    <cellStyle name="20% - Ênfase5 3" xfId="173" xr:uid="{00000000-0005-0000-0000-0000401F0000}"/>
    <cellStyle name="20% - Ênfase5 3 2" xfId="174" xr:uid="{00000000-0005-0000-0000-0000411F0000}"/>
    <cellStyle name="20% - Ênfase5 3 2 2" xfId="4052" xr:uid="{00000000-0005-0000-0000-0000421F0000}"/>
    <cellStyle name="20% - Ênfase5 3 2 2 10" xfId="39271" xr:uid="{00000000-0005-0000-0000-0000431F0000}"/>
    <cellStyle name="20% - Ênfase5 3 2 2 2" xfId="5528" xr:uid="{00000000-0005-0000-0000-0000441F0000}"/>
    <cellStyle name="20% - Ênfase5 3 2 2 2 2" xfId="8066" xr:uid="{00000000-0005-0000-0000-0000451F0000}"/>
    <cellStyle name="20% - Ênfase5 3 2 2 2 2 2" xfId="16120" xr:uid="{00000000-0005-0000-0000-0000461F0000}"/>
    <cellStyle name="20% - Ênfase5 3 2 2 2 2 2 2" xfId="27594" xr:uid="{00000000-0005-0000-0000-0000471F0000}"/>
    <cellStyle name="20% - Ênfase5 3 2 2 2 2 3" xfId="34539" xr:uid="{00000000-0005-0000-0000-0000481F0000}"/>
    <cellStyle name="20% - Ênfase5 3 2 2 2 2 4" xfId="23066" xr:uid="{00000000-0005-0000-0000-0000491F0000}"/>
    <cellStyle name="20% - Ênfase5 3 2 2 2 2 5" xfId="11764" xr:uid="{00000000-0005-0000-0000-00004A1F0000}"/>
    <cellStyle name="20% - Ênfase5 3 2 2 2 2 6" xfId="43632" xr:uid="{00000000-0005-0000-0000-00004B1F0000}"/>
    <cellStyle name="20% - Ênfase5 3 2 2 2 3" xfId="13880" xr:uid="{00000000-0005-0000-0000-00004C1F0000}"/>
    <cellStyle name="20% - Ênfase5 3 2 2 2 3 2" xfId="25355" xr:uid="{00000000-0005-0000-0000-00004D1F0000}"/>
    <cellStyle name="20% - Ênfase5 3 2 2 2 3 3" xfId="41911" xr:uid="{00000000-0005-0000-0000-00004E1F0000}"/>
    <cellStyle name="20% - Ênfase5 3 2 2 2 4" xfId="32454" xr:uid="{00000000-0005-0000-0000-00004F1F0000}"/>
    <cellStyle name="20% - Ênfase5 3 2 2 2 5" xfId="37611" xr:uid="{00000000-0005-0000-0000-0000501F0000}"/>
    <cellStyle name="20% - Ênfase5 3 2 2 2 6" xfId="20981" xr:uid="{00000000-0005-0000-0000-0000511F0000}"/>
    <cellStyle name="20% - Ênfase5 3 2 2 2 7" xfId="10043" xr:uid="{00000000-0005-0000-0000-0000521F0000}"/>
    <cellStyle name="20% - Ênfase5 3 2 2 2 8" xfId="40036" xr:uid="{00000000-0005-0000-0000-0000531F0000}"/>
    <cellStyle name="20% - Ênfase5 3 2 2 3" xfId="7042" xr:uid="{00000000-0005-0000-0000-0000541F0000}"/>
    <cellStyle name="20% - Ênfase5 3 2 2 3 2" xfId="15096" xr:uid="{00000000-0005-0000-0000-0000551F0000}"/>
    <cellStyle name="20% - Ênfase5 3 2 2 3 2 2" xfId="26570" xr:uid="{00000000-0005-0000-0000-0000561F0000}"/>
    <cellStyle name="20% - Ênfase5 3 2 2 3 3" xfId="31430" xr:uid="{00000000-0005-0000-0000-0000571F0000}"/>
    <cellStyle name="20% - Ênfase5 3 2 2 3 4" xfId="19957" xr:uid="{00000000-0005-0000-0000-0000581F0000}"/>
    <cellStyle name="20% - Ênfase5 3 2 2 3 5" xfId="10999" xr:uid="{00000000-0005-0000-0000-0000591F0000}"/>
    <cellStyle name="20% - Ênfase5 3 2 2 3 6" xfId="42867" xr:uid="{00000000-0005-0000-0000-00005A1F0000}"/>
    <cellStyle name="20% - Ênfase5 3 2 2 4" xfId="12884" xr:uid="{00000000-0005-0000-0000-00005B1F0000}"/>
    <cellStyle name="20% - Ênfase5 3 2 2 4 2" xfId="33582" xr:uid="{00000000-0005-0000-0000-00005C1F0000}"/>
    <cellStyle name="20% - Ênfase5 3 2 2 4 3" xfId="22109" xr:uid="{00000000-0005-0000-0000-00005D1F0000}"/>
    <cellStyle name="20% - Ênfase5 3 2 2 4 4" xfId="41079" xr:uid="{00000000-0005-0000-0000-00005E1F0000}"/>
    <cellStyle name="20% - Ênfase5 3 2 2 5" xfId="24360" xr:uid="{00000000-0005-0000-0000-00005F1F0000}"/>
    <cellStyle name="20% - Ênfase5 3 2 2 6" xfId="30282" xr:uid="{00000000-0005-0000-0000-0000601F0000}"/>
    <cellStyle name="20% - Ênfase5 3 2 2 7" xfId="36654" xr:uid="{00000000-0005-0000-0000-0000611F0000}"/>
    <cellStyle name="20% - Ênfase5 3 2 2 8" xfId="18809" xr:uid="{00000000-0005-0000-0000-0000621F0000}"/>
    <cellStyle name="20% - Ênfase5 3 2 2 9" xfId="9278" xr:uid="{00000000-0005-0000-0000-0000631F0000}"/>
    <cellStyle name="20% - Ênfase5 3 2 3" xfId="4702" xr:uid="{00000000-0005-0000-0000-0000641F0000}"/>
    <cellStyle name="20% - Ênfase5 3 2 4" xfId="4786" xr:uid="{00000000-0005-0000-0000-0000651F0000}"/>
    <cellStyle name="20% - Ênfase5 3 2 4 10" xfId="39596" xr:uid="{00000000-0005-0000-0000-0000661F0000}"/>
    <cellStyle name="20% - Ênfase5 3 2 4 2" xfId="5920" xr:uid="{00000000-0005-0000-0000-0000671F0000}"/>
    <cellStyle name="20% - Ênfase5 3 2 4 2 2" xfId="8458" xr:uid="{00000000-0005-0000-0000-0000681F0000}"/>
    <cellStyle name="20% - Ênfase5 3 2 4 2 2 2" xfId="16512" xr:uid="{00000000-0005-0000-0000-0000691F0000}"/>
    <cellStyle name="20% - Ênfase5 3 2 4 2 2 2 2" xfId="27986" xr:uid="{00000000-0005-0000-0000-00006A1F0000}"/>
    <cellStyle name="20% - Ênfase5 3 2 4 2 2 3" xfId="34931" xr:uid="{00000000-0005-0000-0000-00006B1F0000}"/>
    <cellStyle name="20% - Ênfase5 3 2 4 2 2 4" xfId="23458" xr:uid="{00000000-0005-0000-0000-00006C1F0000}"/>
    <cellStyle name="20% - Ênfase5 3 2 4 2 2 5" xfId="12089" xr:uid="{00000000-0005-0000-0000-00006D1F0000}"/>
    <cellStyle name="20% - Ênfase5 3 2 4 2 2 6" xfId="43957" xr:uid="{00000000-0005-0000-0000-00006E1F0000}"/>
    <cellStyle name="20% - Ênfase5 3 2 4 2 3" xfId="14272" xr:uid="{00000000-0005-0000-0000-00006F1F0000}"/>
    <cellStyle name="20% - Ênfase5 3 2 4 2 3 2" xfId="25747" xr:uid="{00000000-0005-0000-0000-0000701F0000}"/>
    <cellStyle name="20% - Ênfase5 3 2 4 2 3 3" xfId="42236" xr:uid="{00000000-0005-0000-0000-0000711F0000}"/>
    <cellStyle name="20% - Ênfase5 3 2 4 2 4" xfId="32846" xr:uid="{00000000-0005-0000-0000-0000721F0000}"/>
    <cellStyle name="20% - Ênfase5 3 2 4 2 5" xfId="38003" xr:uid="{00000000-0005-0000-0000-0000731F0000}"/>
    <cellStyle name="20% - Ênfase5 3 2 4 2 6" xfId="21373" xr:uid="{00000000-0005-0000-0000-0000741F0000}"/>
    <cellStyle name="20% - Ênfase5 3 2 4 2 7" xfId="10368" xr:uid="{00000000-0005-0000-0000-0000751F0000}"/>
    <cellStyle name="20% - Ênfase5 3 2 4 2 8" xfId="40361" xr:uid="{00000000-0005-0000-0000-0000761F0000}"/>
    <cellStyle name="20% - Ênfase5 3 2 4 3" xfId="7434" xr:uid="{00000000-0005-0000-0000-0000771F0000}"/>
    <cellStyle name="20% - Ênfase5 3 2 4 3 2" xfId="15488" xr:uid="{00000000-0005-0000-0000-0000781F0000}"/>
    <cellStyle name="20% - Ênfase5 3 2 4 3 2 2" xfId="26962" xr:uid="{00000000-0005-0000-0000-0000791F0000}"/>
    <cellStyle name="20% - Ênfase5 3 2 4 3 3" xfId="31822" xr:uid="{00000000-0005-0000-0000-00007A1F0000}"/>
    <cellStyle name="20% - Ênfase5 3 2 4 3 4" xfId="20349" xr:uid="{00000000-0005-0000-0000-00007B1F0000}"/>
    <cellStyle name="20% - Ênfase5 3 2 4 3 5" xfId="11324" xr:uid="{00000000-0005-0000-0000-00007C1F0000}"/>
    <cellStyle name="20% - Ênfase5 3 2 4 3 6" xfId="43192" xr:uid="{00000000-0005-0000-0000-00007D1F0000}"/>
    <cellStyle name="20% - Ênfase5 3 2 4 4" xfId="13247" xr:uid="{00000000-0005-0000-0000-00007E1F0000}"/>
    <cellStyle name="20% - Ênfase5 3 2 4 4 2" xfId="33907" xr:uid="{00000000-0005-0000-0000-00007F1F0000}"/>
    <cellStyle name="20% - Ênfase5 3 2 4 4 3" xfId="22434" xr:uid="{00000000-0005-0000-0000-0000801F0000}"/>
    <cellStyle name="20% - Ênfase5 3 2 4 4 4" xfId="41471" xr:uid="{00000000-0005-0000-0000-0000811F0000}"/>
    <cellStyle name="20% - Ênfase5 3 2 4 5" xfId="24723" xr:uid="{00000000-0005-0000-0000-0000821F0000}"/>
    <cellStyle name="20% - Ênfase5 3 2 4 6" xfId="30607" xr:uid="{00000000-0005-0000-0000-0000831F0000}"/>
    <cellStyle name="20% - Ênfase5 3 2 4 7" xfId="36979" xr:uid="{00000000-0005-0000-0000-0000841F0000}"/>
    <cellStyle name="20% - Ênfase5 3 2 4 8" xfId="19134" xr:uid="{00000000-0005-0000-0000-0000851F0000}"/>
    <cellStyle name="20% - Ênfase5 3 2 4 9" xfId="9603" xr:uid="{00000000-0005-0000-0000-0000861F0000}"/>
    <cellStyle name="20% - Ênfase5 3 2 5" xfId="4008" xr:uid="{00000000-0005-0000-0000-0000871F0000}"/>
    <cellStyle name="20% - Ênfase5 3 2 5 10" xfId="39242" xr:uid="{00000000-0005-0000-0000-0000881F0000}"/>
    <cellStyle name="20% - Ênfase5 3 2 5 2" xfId="5499" xr:uid="{00000000-0005-0000-0000-0000891F0000}"/>
    <cellStyle name="20% - Ênfase5 3 2 5 2 2" xfId="8037" xr:uid="{00000000-0005-0000-0000-00008A1F0000}"/>
    <cellStyle name="20% - Ênfase5 3 2 5 2 2 2" xfId="16091" xr:uid="{00000000-0005-0000-0000-00008B1F0000}"/>
    <cellStyle name="20% - Ênfase5 3 2 5 2 2 2 2" xfId="27565" xr:uid="{00000000-0005-0000-0000-00008C1F0000}"/>
    <cellStyle name="20% - Ênfase5 3 2 5 2 2 3" xfId="34510" xr:uid="{00000000-0005-0000-0000-00008D1F0000}"/>
    <cellStyle name="20% - Ênfase5 3 2 5 2 2 4" xfId="23037" xr:uid="{00000000-0005-0000-0000-00008E1F0000}"/>
    <cellStyle name="20% - Ênfase5 3 2 5 2 2 5" xfId="11735" xr:uid="{00000000-0005-0000-0000-00008F1F0000}"/>
    <cellStyle name="20% - Ênfase5 3 2 5 2 2 6" xfId="43603" xr:uid="{00000000-0005-0000-0000-0000901F0000}"/>
    <cellStyle name="20% - Ênfase5 3 2 5 2 3" xfId="13851" xr:uid="{00000000-0005-0000-0000-0000911F0000}"/>
    <cellStyle name="20% - Ênfase5 3 2 5 2 3 2" xfId="25326" xr:uid="{00000000-0005-0000-0000-0000921F0000}"/>
    <cellStyle name="20% - Ênfase5 3 2 5 2 3 3" xfId="41882" xr:uid="{00000000-0005-0000-0000-0000931F0000}"/>
    <cellStyle name="20% - Ênfase5 3 2 5 2 4" xfId="32425" xr:uid="{00000000-0005-0000-0000-0000941F0000}"/>
    <cellStyle name="20% - Ênfase5 3 2 5 2 5" xfId="37582" xr:uid="{00000000-0005-0000-0000-0000951F0000}"/>
    <cellStyle name="20% - Ênfase5 3 2 5 2 6" xfId="20952" xr:uid="{00000000-0005-0000-0000-0000961F0000}"/>
    <cellStyle name="20% - Ênfase5 3 2 5 2 7" xfId="10014" xr:uid="{00000000-0005-0000-0000-0000971F0000}"/>
    <cellStyle name="20% - Ênfase5 3 2 5 2 8" xfId="40007" xr:uid="{00000000-0005-0000-0000-0000981F0000}"/>
    <cellStyle name="20% - Ênfase5 3 2 5 3" xfId="7013" xr:uid="{00000000-0005-0000-0000-0000991F0000}"/>
    <cellStyle name="20% - Ênfase5 3 2 5 3 2" xfId="15067" xr:uid="{00000000-0005-0000-0000-00009A1F0000}"/>
    <cellStyle name="20% - Ênfase5 3 2 5 3 2 2" xfId="26541" xr:uid="{00000000-0005-0000-0000-00009B1F0000}"/>
    <cellStyle name="20% - Ênfase5 3 2 5 3 3" xfId="31401" xr:uid="{00000000-0005-0000-0000-00009C1F0000}"/>
    <cellStyle name="20% - Ênfase5 3 2 5 3 4" xfId="19928" xr:uid="{00000000-0005-0000-0000-00009D1F0000}"/>
    <cellStyle name="20% - Ênfase5 3 2 5 3 5" xfId="10970" xr:uid="{00000000-0005-0000-0000-00009E1F0000}"/>
    <cellStyle name="20% - Ênfase5 3 2 5 3 6" xfId="42838" xr:uid="{00000000-0005-0000-0000-00009F1F0000}"/>
    <cellStyle name="20% - Ênfase5 3 2 5 4" xfId="12854" xr:uid="{00000000-0005-0000-0000-0000A01F0000}"/>
    <cellStyle name="20% - Ênfase5 3 2 5 4 2" xfId="33553" xr:uid="{00000000-0005-0000-0000-0000A11F0000}"/>
    <cellStyle name="20% - Ênfase5 3 2 5 4 3" xfId="22080" xr:uid="{00000000-0005-0000-0000-0000A21F0000}"/>
    <cellStyle name="20% - Ênfase5 3 2 5 4 4" xfId="41050" xr:uid="{00000000-0005-0000-0000-0000A31F0000}"/>
    <cellStyle name="20% - Ênfase5 3 2 5 5" xfId="24331" xr:uid="{00000000-0005-0000-0000-0000A41F0000}"/>
    <cellStyle name="20% - Ênfase5 3 2 5 6" xfId="30253" xr:uid="{00000000-0005-0000-0000-0000A51F0000}"/>
    <cellStyle name="20% - Ênfase5 3 2 5 7" xfId="36625" xr:uid="{00000000-0005-0000-0000-0000A61F0000}"/>
    <cellStyle name="20% - Ênfase5 3 2 5 8" xfId="18780" xr:uid="{00000000-0005-0000-0000-0000A71F0000}"/>
    <cellStyle name="20% - Ênfase5 3 2 5 9" xfId="9249" xr:uid="{00000000-0005-0000-0000-0000A81F0000}"/>
    <cellStyle name="20% - Ênfase5 3 2 6" xfId="3770" xr:uid="{00000000-0005-0000-0000-0000A91F0000}"/>
    <cellStyle name="20% - Ênfase5 3 2 6 10" xfId="39144" xr:uid="{00000000-0005-0000-0000-0000AA1F0000}"/>
    <cellStyle name="20% - Ênfase5 3 2 6 2" xfId="5314" xr:uid="{00000000-0005-0000-0000-0000AB1F0000}"/>
    <cellStyle name="20% - Ênfase5 3 2 6 2 2" xfId="7852" xr:uid="{00000000-0005-0000-0000-0000AC1F0000}"/>
    <cellStyle name="20% - Ênfase5 3 2 6 2 2 2" xfId="15906" xr:uid="{00000000-0005-0000-0000-0000AD1F0000}"/>
    <cellStyle name="20% - Ênfase5 3 2 6 2 2 2 2" xfId="27380" xr:uid="{00000000-0005-0000-0000-0000AE1F0000}"/>
    <cellStyle name="20% - Ênfase5 3 2 6 2 2 3" xfId="34325" xr:uid="{00000000-0005-0000-0000-0000AF1F0000}"/>
    <cellStyle name="20% - Ênfase5 3 2 6 2 2 4" xfId="22852" xr:uid="{00000000-0005-0000-0000-0000B01F0000}"/>
    <cellStyle name="20% - Ênfase5 3 2 6 2 2 5" xfId="11637" xr:uid="{00000000-0005-0000-0000-0000B11F0000}"/>
    <cellStyle name="20% - Ênfase5 3 2 6 2 2 6" xfId="43505" xr:uid="{00000000-0005-0000-0000-0000B21F0000}"/>
    <cellStyle name="20% - Ênfase5 3 2 6 2 3" xfId="13666" xr:uid="{00000000-0005-0000-0000-0000B31F0000}"/>
    <cellStyle name="20% - Ênfase5 3 2 6 2 3 2" xfId="25141" xr:uid="{00000000-0005-0000-0000-0000B41F0000}"/>
    <cellStyle name="20% - Ênfase5 3 2 6 2 3 3" xfId="41784" xr:uid="{00000000-0005-0000-0000-0000B51F0000}"/>
    <cellStyle name="20% - Ênfase5 3 2 6 2 4" xfId="32240" xr:uid="{00000000-0005-0000-0000-0000B61F0000}"/>
    <cellStyle name="20% - Ênfase5 3 2 6 2 5" xfId="37397" xr:uid="{00000000-0005-0000-0000-0000B71F0000}"/>
    <cellStyle name="20% - Ênfase5 3 2 6 2 6" xfId="20767" xr:uid="{00000000-0005-0000-0000-0000B81F0000}"/>
    <cellStyle name="20% - Ênfase5 3 2 6 2 7" xfId="9916" xr:uid="{00000000-0005-0000-0000-0000B91F0000}"/>
    <cellStyle name="20% - Ênfase5 3 2 6 2 8" xfId="39909" xr:uid="{00000000-0005-0000-0000-0000BA1F0000}"/>
    <cellStyle name="20% - Ênfase5 3 2 6 3" xfId="6828" xr:uid="{00000000-0005-0000-0000-0000BB1F0000}"/>
    <cellStyle name="20% - Ênfase5 3 2 6 3 2" xfId="14882" xr:uid="{00000000-0005-0000-0000-0000BC1F0000}"/>
    <cellStyle name="20% - Ênfase5 3 2 6 3 2 2" xfId="26356" xr:uid="{00000000-0005-0000-0000-0000BD1F0000}"/>
    <cellStyle name="20% - Ênfase5 3 2 6 3 3" xfId="31216" xr:uid="{00000000-0005-0000-0000-0000BE1F0000}"/>
    <cellStyle name="20% - Ênfase5 3 2 6 3 4" xfId="19743" xr:uid="{00000000-0005-0000-0000-0000BF1F0000}"/>
    <cellStyle name="20% - Ênfase5 3 2 6 3 5" xfId="10872" xr:uid="{00000000-0005-0000-0000-0000C01F0000}"/>
    <cellStyle name="20% - Ênfase5 3 2 6 3 6" xfId="42740" xr:uid="{00000000-0005-0000-0000-0000C11F0000}"/>
    <cellStyle name="20% - Ênfase5 3 2 6 4" xfId="12750" xr:uid="{00000000-0005-0000-0000-0000C21F0000}"/>
    <cellStyle name="20% - Ênfase5 3 2 6 4 2" xfId="33455" xr:uid="{00000000-0005-0000-0000-0000C31F0000}"/>
    <cellStyle name="20% - Ênfase5 3 2 6 4 3" xfId="21982" xr:uid="{00000000-0005-0000-0000-0000C41F0000}"/>
    <cellStyle name="20% - Ênfase5 3 2 6 4 4" xfId="40865" xr:uid="{00000000-0005-0000-0000-0000C51F0000}"/>
    <cellStyle name="20% - Ênfase5 3 2 6 5" xfId="24226" xr:uid="{00000000-0005-0000-0000-0000C61F0000}"/>
    <cellStyle name="20% - Ênfase5 3 2 6 6" xfId="30155" xr:uid="{00000000-0005-0000-0000-0000C71F0000}"/>
    <cellStyle name="20% - Ênfase5 3 2 6 7" xfId="36527" xr:uid="{00000000-0005-0000-0000-0000C81F0000}"/>
    <cellStyle name="20% - Ênfase5 3 2 6 8" xfId="18682" xr:uid="{00000000-0005-0000-0000-0000C91F0000}"/>
    <cellStyle name="20% - Ênfase5 3 2 6 9" xfId="9151" xr:uid="{00000000-0005-0000-0000-0000CA1F0000}"/>
    <cellStyle name="20% - Ênfase5 3 3" xfId="2293" xr:uid="{00000000-0005-0000-0000-0000CB1F0000}"/>
    <cellStyle name="20% - Ênfase5 3 3 10" xfId="18539" xr:uid="{00000000-0005-0000-0000-0000CC1F0000}"/>
    <cellStyle name="20% - Ênfase5 3 3 11" xfId="9008" xr:uid="{00000000-0005-0000-0000-0000CD1F0000}"/>
    <cellStyle name="20% - Ênfase5 3 3 12" xfId="39001" xr:uid="{00000000-0005-0000-0000-0000CE1F0000}"/>
    <cellStyle name="20% - Ênfase5 3 3 2" xfId="4158" xr:uid="{00000000-0005-0000-0000-0000CF1F0000}"/>
    <cellStyle name="20% - Ênfase5 3 3 3" xfId="6090" xr:uid="{00000000-0005-0000-0000-0000D01F0000}"/>
    <cellStyle name="20% - Ênfase5 3 3 3 2" xfId="8628" xr:uid="{00000000-0005-0000-0000-0000D11F0000}"/>
    <cellStyle name="20% - Ênfase5 3 3 3 2 2" xfId="16682" xr:uid="{00000000-0005-0000-0000-0000D21F0000}"/>
    <cellStyle name="20% - Ênfase5 3 3 3 2 2 2" xfId="28156" xr:uid="{00000000-0005-0000-0000-0000D31F0000}"/>
    <cellStyle name="20% - Ênfase5 3 3 3 2 3" xfId="33016" xr:uid="{00000000-0005-0000-0000-0000D41F0000}"/>
    <cellStyle name="20% - Ênfase5 3 3 3 2 4" xfId="21543" xr:uid="{00000000-0005-0000-0000-0000D51F0000}"/>
    <cellStyle name="20% - Ênfase5 3 3 3 2 5" xfId="12259" xr:uid="{00000000-0005-0000-0000-0000D61F0000}"/>
    <cellStyle name="20% - Ênfase5 3 3 3 2 6" xfId="44127" xr:uid="{00000000-0005-0000-0000-0000D71F0000}"/>
    <cellStyle name="20% - Ênfase5 3 3 3 3" xfId="14442" xr:uid="{00000000-0005-0000-0000-0000D81F0000}"/>
    <cellStyle name="20% - Ênfase5 3 3 3 3 2" xfId="35101" xr:uid="{00000000-0005-0000-0000-0000D91F0000}"/>
    <cellStyle name="20% - Ênfase5 3 3 3 3 3" xfId="23628" xr:uid="{00000000-0005-0000-0000-0000DA1F0000}"/>
    <cellStyle name="20% - Ênfase5 3 3 3 3 4" xfId="42406" xr:uid="{00000000-0005-0000-0000-0000DB1F0000}"/>
    <cellStyle name="20% - Ênfase5 3 3 3 4" xfId="25917" xr:uid="{00000000-0005-0000-0000-0000DC1F0000}"/>
    <cellStyle name="20% - Ênfase5 3 3 3 5" xfId="30777" xr:uid="{00000000-0005-0000-0000-0000DD1F0000}"/>
    <cellStyle name="20% - Ênfase5 3 3 3 6" xfId="38173" xr:uid="{00000000-0005-0000-0000-0000DE1F0000}"/>
    <cellStyle name="20% - Ênfase5 3 3 3 7" xfId="19304" xr:uid="{00000000-0005-0000-0000-0000DF1F0000}"/>
    <cellStyle name="20% - Ênfase5 3 3 3 8" xfId="10538" xr:uid="{00000000-0005-0000-0000-0000E01F0000}"/>
    <cellStyle name="20% - Ênfase5 3 3 3 9" xfId="40531" xr:uid="{00000000-0005-0000-0000-0000E11F0000}"/>
    <cellStyle name="20% - Ênfase5 3 3 4" xfId="4956" xr:uid="{00000000-0005-0000-0000-0000E21F0000}"/>
    <cellStyle name="20% - Ênfase5 3 3 4 2" xfId="7604" xr:uid="{00000000-0005-0000-0000-0000E31F0000}"/>
    <cellStyle name="20% - Ênfase5 3 3 4 2 2" xfId="15658" xr:uid="{00000000-0005-0000-0000-0000E41F0000}"/>
    <cellStyle name="20% - Ênfase5 3 3 4 2 2 2" xfId="27132" xr:uid="{00000000-0005-0000-0000-0000E51F0000}"/>
    <cellStyle name="20% - Ênfase5 3 3 4 2 3" xfId="34077" xr:uid="{00000000-0005-0000-0000-0000E61F0000}"/>
    <cellStyle name="20% - Ênfase5 3 3 4 2 4" xfId="22604" xr:uid="{00000000-0005-0000-0000-0000E71F0000}"/>
    <cellStyle name="20% - Ênfase5 3 3 4 2 5" xfId="11494" xr:uid="{00000000-0005-0000-0000-0000E81F0000}"/>
    <cellStyle name="20% - Ênfase5 3 3 4 2 6" xfId="43362" xr:uid="{00000000-0005-0000-0000-0000E91F0000}"/>
    <cellStyle name="20% - Ênfase5 3 3 4 3" xfId="13417" xr:uid="{00000000-0005-0000-0000-0000EA1F0000}"/>
    <cellStyle name="20% - Ênfase5 3 3 4 3 2" xfId="24893" xr:uid="{00000000-0005-0000-0000-0000EB1F0000}"/>
    <cellStyle name="20% - Ênfase5 3 3 4 3 3" xfId="41641" xr:uid="{00000000-0005-0000-0000-0000EC1F0000}"/>
    <cellStyle name="20% - Ênfase5 3 3 4 4" xfId="31992" xr:uid="{00000000-0005-0000-0000-0000ED1F0000}"/>
    <cellStyle name="20% - Ênfase5 3 3 4 5" xfId="37149" xr:uid="{00000000-0005-0000-0000-0000EE1F0000}"/>
    <cellStyle name="20% - Ênfase5 3 3 4 6" xfId="20519" xr:uid="{00000000-0005-0000-0000-0000EF1F0000}"/>
    <cellStyle name="20% - Ênfase5 3 3 4 7" xfId="9773" xr:uid="{00000000-0005-0000-0000-0000F01F0000}"/>
    <cellStyle name="20% - Ênfase5 3 3 4 8" xfId="39766" xr:uid="{00000000-0005-0000-0000-0000F11F0000}"/>
    <cellStyle name="20% - Ênfase5 3 3 5" xfId="6580" xr:uid="{00000000-0005-0000-0000-0000F21F0000}"/>
    <cellStyle name="20% - Ênfase5 3 3 5 2" xfId="14739" xr:uid="{00000000-0005-0000-0000-0000F31F0000}"/>
    <cellStyle name="20% - Ênfase5 3 3 5 2 2" xfId="26213" xr:uid="{00000000-0005-0000-0000-0000F41F0000}"/>
    <cellStyle name="20% - Ênfase5 3 3 5 3" xfId="31073" xr:uid="{00000000-0005-0000-0000-0000F51F0000}"/>
    <cellStyle name="20% - Ênfase5 3 3 5 4" xfId="19600" xr:uid="{00000000-0005-0000-0000-0000F61F0000}"/>
    <cellStyle name="20% - Ênfase5 3 3 5 5" xfId="10729" xr:uid="{00000000-0005-0000-0000-0000F71F0000}"/>
    <cellStyle name="20% - Ênfase5 3 3 5 6" xfId="42597" xr:uid="{00000000-0005-0000-0000-0000F81F0000}"/>
    <cellStyle name="20% - Ênfase5 3 3 6" xfId="12474" xr:uid="{00000000-0005-0000-0000-0000F91F0000}"/>
    <cellStyle name="20% - Ênfase5 3 3 6 2" xfId="33312" xr:uid="{00000000-0005-0000-0000-0000FA1F0000}"/>
    <cellStyle name="20% - Ênfase5 3 3 6 3" xfId="21839" xr:uid="{00000000-0005-0000-0000-0000FB1F0000}"/>
    <cellStyle name="20% - Ênfase5 3 3 6 4" xfId="40722" xr:uid="{00000000-0005-0000-0000-0000FC1F0000}"/>
    <cellStyle name="20% - Ênfase5 3 3 7" xfId="23950" xr:uid="{00000000-0005-0000-0000-0000FD1F0000}"/>
    <cellStyle name="20% - Ênfase5 3 3 8" xfId="30012" xr:uid="{00000000-0005-0000-0000-0000FE1F0000}"/>
    <cellStyle name="20% - Ênfase5 3 3 9" xfId="36384" xr:uid="{00000000-0005-0000-0000-0000FF1F0000}"/>
    <cellStyle name="20% - Ênfase5 3 4" xfId="4159" xr:uid="{00000000-0005-0000-0000-000000200000}"/>
    <cellStyle name="20% - Ênfase5 3 4 10" xfId="39344" xr:uid="{00000000-0005-0000-0000-000001200000}"/>
    <cellStyle name="20% - Ênfase5 3 4 2" xfId="5601" xr:uid="{00000000-0005-0000-0000-000002200000}"/>
    <cellStyle name="20% - Ênfase5 3 4 2 2" xfId="8139" xr:uid="{00000000-0005-0000-0000-000003200000}"/>
    <cellStyle name="20% - Ênfase5 3 4 2 2 2" xfId="16193" xr:uid="{00000000-0005-0000-0000-000004200000}"/>
    <cellStyle name="20% - Ênfase5 3 4 2 2 2 2" xfId="27667" xr:uid="{00000000-0005-0000-0000-000005200000}"/>
    <cellStyle name="20% - Ênfase5 3 4 2 2 3" xfId="34612" xr:uid="{00000000-0005-0000-0000-000006200000}"/>
    <cellStyle name="20% - Ênfase5 3 4 2 2 4" xfId="23139" xr:uid="{00000000-0005-0000-0000-000007200000}"/>
    <cellStyle name="20% - Ênfase5 3 4 2 2 5" xfId="11837" xr:uid="{00000000-0005-0000-0000-000008200000}"/>
    <cellStyle name="20% - Ênfase5 3 4 2 2 6" xfId="43705" xr:uid="{00000000-0005-0000-0000-000009200000}"/>
    <cellStyle name="20% - Ênfase5 3 4 2 3" xfId="13953" xr:uid="{00000000-0005-0000-0000-00000A200000}"/>
    <cellStyle name="20% - Ênfase5 3 4 2 3 2" xfId="25428" xr:uid="{00000000-0005-0000-0000-00000B200000}"/>
    <cellStyle name="20% - Ênfase5 3 4 2 3 3" xfId="41984" xr:uid="{00000000-0005-0000-0000-00000C200000}"/>
    <cellStyle name="20% - Ênfase5 3 4 2 4" xfId="32527" xr:uid="{00000000-0005-0000-0000-00000D200000}"/>
    <cellStyle name="20% - Ênfase5 3 4 2 5" xfId="37684" xr:uid="{00000000-0005-0000-0000-00000E200000}"/>
    <cellStyle name="20% - Ênfase5 3 4 2 6" xfId="21054" xr:uid="{00000000-0005-0000-0000-00000F200000}"/>
    <cellStyle name="20% - Ênfase5 3 4 2 7" xfId="10116" xr:uid="{00000000-0005-0000-0000-000010200000}"/>
    <cellStyle name="20% - Ênfase5 3 4 2 8" xfId="40109" xr:uid="{00000000-0005-0000-0000-000011200000}"/>
    <cellStyle name="20% - Ênfase5 3 4 3" xfId="7115" xr:uid="{00000000-0005-0000-0000-000012200000}"/>
    <cellStyle name="20% - Ênfase5 3 4 3 2" xfId="15169" xr:uid="{00000000-0005-0000-0000-000013200000}"/>
    <cellStyle name="20% - Ênfase5 3 4 3 2 2" xfId="26643" xr:uid="{00000000-0005-0000-0000-000014200000}"/>
    <cellStyle name="20% - Ênfase5 3 4 3 3" xfId="31503" xr:uid="{00000000-0005-0000-0000-000015200000}"/>
    <cellStyle name="20% - Ênfase5 3 4 3 4" xfId="20030" xr:uid="{00000000-0005-0000-0000-000016200000}"/>
    <cellStyle name="20% - Ênfase5 3 4 3 5" xfId="11072" xr:uid="{00000000-0005-0000-0000-000017200000}"/>
    <cellStyle name="20% - Ênfase5 3 4 3 6" xfId="42940" xr:uid="{00000000-0005-0000-0000-000018200000}"/>
    <cellStyle name="20% - Ênfase5 3 4 4" xfId="12963" xr:uid="{00000000-0005-0000-0000-000019200000}"/>
    <cellStyle name="20% - Ênfase5 3 4 4 2" xfId="33655" xr:uid="{00000000-0005-0000-0000-00001A200000}"/>
    <cellStyle name="20% - Ênfase5 3 4 4 3" xfId="22182" xr:uid="{00000000-0005-0000-0000-00001B200000}"/>
    <cellStyle name="20% - Ênfase5 3 4 4 4" xfId="41152" xr:uid="{00000000-0005-0000-0000-00001C200000}"/>
    <cellStyle name="20% - Ênfase5 3 4 5" xfId="24441" xr:uid="{00000000-0005-0000-0000-00001D200000}"/>
    <cellStyle name="20% - Ênfase5 3 4 6" xfId="30355" xr:uid="{00000000-0005-0000-0000-00001E200000}"/>
    <cellStyle name="20% - Ênfase5 3 4 7" xfId="36727" xr:uid="{00000000-0005-0000-0000-00001F200000}"/>
    <cellStyle name="20% - Ênfase5 3 4 8" xfId="18882" xr:uid="{00000000-0005-0000-0000-000020200000}"/>
    <cellStyle name="20% - Ênfase5 3 4 9" xfId="9351" xr:uid="{00000000-0005-0000-0000-000021200000}"/>
    <cellStyle name="20% - Ênfase5 4" xfId="175" xr:uid="{00000000-0005-0000-0000-000022200000}"/>
    <cellStyle name="20% - Ênfase5 4 2" xfId="176" xr:uid="{00000000-0005-0000-0000-000023200000}"/>
    <cellStyle name="20% - Ênfase5 4 3" xfId="2294" xr:uid="{00000000-0005-0000-0000-000024200000}"/>
    <cellStyle name="20% - Ênfase5 4 3 10" xfId="18540" xr:uid="{00000000-0005-0000-0000-000025200000}"/>
    <cellStyle name="20% - Ênfase5 4 3 11" xfId="9009" xr:uid="{00000000-0005-0000-0000-000026200000}"/>
    <cellStyle name="20% - Ênfase5 4 3 12" xfId="39002" xr:uid="{00000000-0005-0000-0000-000027200000}"/>
    <cellStyle name="20% - Ênfase5 4 3 2" xfId="4160" xr:uid="{00000000-0005-0000-0000-000028200000}"/>
    <cellStyle name="20% - Ênfase5 4 3 3" xfId="6091" xr:uid="{00000000-0005-0000-0000-000029200000}"/>
    <cellStyle name="20% - Ênfase5 4 3 3 2" xfId="8629" xr:uid="{00000000-0005-0000-0000-00002A200000}"/>
    <cellStyle name="20% - Ênfase5 4 3 3 2 2" xfId="16683" xr:uid="{00000000-0005-0000-0000-00002B200000}"/>
    <cellStyle name="20% - Ênfase5 4 3 3 2 2 2" xfId="28157" xr:uid="{00000000-0005-0000-0000-00002C200000}"/>
    <cellStyle name="20% - Ênfase5 4 3 3 2 3" xfId="33017" xr:uid="{00000000-0005-0000-0000-00002D200000}"/>
    <cellStyle name="20% - Ênfase5 4 3 3 2 4" xfId="21544" xr:uid="{00000000-0005-0000-0000-00002E200000}"/>
    <cellStyle name="20% - Ênfase5 4 3 3 2 5" xfId="12260" xr:uid="{00000000-0005-0000-0000-00002F200000}"/>
    <cellStyle name="20% - Ênfase5 4 3 3 2 6" xfId="44128" xr:uid="{00000000-0005-0000-0000-000030200000}"/>
    <cellStyle name="20% - Ênfase5 4 3 3 3" xfId="14443" xr:uid="{00000000-0005-0000-0000-000031200000}"/>
    <cellStyle name="20% - Ênfase5 4 3 3 3 2" xfId="35102" xr:uid="{00000000-0005-0000-0000-000032200000}"/>
    <cellStyle name="20% - Ênfase5 4 3 3 3 3" xfId="23629" xr:uid="{00000000-0005-0000-0000-000033200000}"/>
    <cellStyle name="20% - Ênfase5 4 3 3 3 4" xfId="42407" xr:uid="{00000000-0005-0000-0000-000034200000}"/>
    <cellStyle name="20% - Ênfase5 4 3 3 4" xfId="25918" xr:uid="{00000000-0005-0000-0000-000035200000}"/>
    <cellStyle name="20% - Ênfase5 4 3 3 5" xfId="30778" xr:uid="{00000000-0005-0000-0000-000036200000}"/>
    <cellStyle name="20% - Ênfase5 4 3 3 6" xfId="38174" xr:uid="{00000000-0005-0000-0000-000037200000}"/>
    <cellStyle name="20% - Ênfase5 4 3 3 7" xfId="19305" xr:uid="{00000000-0005-0000-0000-000038200000}"/>
    <cellStyle name="20% - Ênfase5 4 3 3 8" xfId="10539" xr:uid="{00000000-0005-0000-0000-000039200000}"/>
    <cellStyle name="20% - Ênfase5 4 3 3 9" xfId="40532" xr:uid="{00000000-0005-0000-0000-00003A200000}"/>
    <cellStyle name="20% - Ênfase5 4 3 4" xfId="4957" xr:uid="{00000000-0005-0000-0000-00003B200000}"/>
    <cellStyle name="20% - Ênfase5 4 3 4 2" xfId="7605" xr:uid="{00000000-0005-0000-0000-00003C200000}"/>
    <cellStyle name="20% - Ênfase5 4 3 4 2 2" xfId="15659" xr:uid="{00000000-0005-0000-0000-00003D200000}"/>
    <cellStyle name="20% - Ênfase5 4 3 4 2 2 2" xfId="27133" xr:uid="{00000000-0005-0000-0000-00003E200000}"/>
    <cellStyle name="20% - Ênfase5 4 3 4 2 3" xfId="34078" xr:uid="{00000000-0005-0000-0000-00003F200000}"/>
    <cellStyle name="20% - Ênfase5 4 3 4 2 4" xfId="22605" xr:uid="{00000000-0005-0000-0000-000040200000}"/>
    <cellStyle name="20% - Ênfase5 4 3 4 2 5" xfId="11495" xr:uid="{00000000-0005-0000-0000-000041200000}"/>
    <cellStyle name="20% - Ênfase5 4 3 4 2 6" xfId="43363" xr:uid="{00000000-0005-0000-0000-000042200000}"/>
    <cellStyle name="20% - Ênfase5 4 3 4 3" xfId="13418" xr:uid="{00000000-0005-0000-0000-000043200000}"/>
    <cellStyle name="20% - Ênfase5 4 3 4 3 2" xfId="24894" xr:uid="{00000000-0005-0000-0000-000044200000}"/>
    <cellStyle name="20% - Ênfase5 4 3 4 3 3" xfId="41642" xr:uid="{00000000-0005-0000-0000-000045200000}"/>
    <cellStyle name="20% - Ênfase5 4 3 4 4" xfId="31993" xr:uid="{00000000-0005-0000-0000-000046200000}"/>
    <cellStyle name="20% - Ênfase5 4 3 4 5" xfId="37150" xr:uid="{00000000-0005-0000-0000-000047200000}"/>
    <cellStyle name="20% - Ênfase5 4 3 4 6" xfId="20520" xr:uid="{00000000-0005-0000-0000-000048200000}"/>
    <cellStyle name="20% - Ênfase5 4 3 4 7" xfId="9774" xr:uid="{00000000-0005-0000-0000-000049200000}"/>
    <cellStyle name="20% - Ênfase5 4 3 4 8" xfId="39767" xr:uid="{00000000-0005-0000-0000-00004A200000}"/>
    <cellStyle name="20% - Ênfase5 4 3 5" xfId="6581" xr:uid="{00000000-0005-0000-0000-00004B200000}"/>
    <cellStyle name="20% - Ênfase5 4 3 5 2" xfId="14740" xr:uid="{00000000-0005-0000-0000-00004C200000}"/>
    <cellStyle name="20% - Ênfase5 4 3 5 2 2" xfId="26214" xr:uid="{00000000-0005-0000-0000-00004D200000}"/>
    <cellStyle name="20% - Ênfase5 4 3 5 3" xfId="31074" xr:uid="{00000000-0005-0000-0000-00004E200000}"/>
    <cellStyle name="20% - Ênfase5 4 3 5 4" xfId="19601" xr:uid="{00000000-0005-0000-0000-00004F200000}"/>
    <cellStyle name="20% - Ênfase5 4 3 5 5" xfId="10730" xr:uid="{00000000-0005-0000-0000-000050200000}"/>
    <cellStyle name="20% - Ênfase5 4 3 5 6" xfId="42598" xr:uid="{00000000-0005-0000-0000-000051200000}"/>
    <cellStyle name="20% - Ênfase5 4 3 6" xfId="12476" xr:uid="{00000000-0005-0000-0000-000052200000}"/>
    <cellStyle name="20% - Ênfase5 4 3 6 2" xfId="33313" xr:uid="{00000000-0005-0000-0000-000053200000}"/>
    <cellStyle name="20% - Ênfase5 4 3 6 3" xfId="21840" xr:uid="{00000000-0005-0000-0000-000054200000}"/>
    <cellStyle name="20% - Ênfase5 4 3 6 4" xfId="40723" xr:uid="{00000000-0005-0000-0000-000055200000}"/>
    <cellStyle name="20% - Ênfase5 4 3 7" xfId="23951" xr:uid="{00000000-0005-0000-0000-000056200000}"/>
    <cellStyle name="20% - Ênfase5 4 3 8" xfId="30013" xr:uid="{00000000-0005-0000-0000-000057200000}"/>
    <cellStyle name="20% - Ênfase5 4 3 9" xfId="36385" xr:uid="{00000000-0005-0000-0000-000058200000}"/>
    <cellStyle name="20% - Ênfase5 4 4" xfId="4161" xr:uid="{00000000-0005-0000-0000-000059200000}"/>
    <cellStyle name="20% - Ênfase5 4 4 10" xfId="39345" xr:uid="{00000000-0005-0000-0000-00005A200000}"/>
    <cellStyle name="20% - Ênfase5 4 4 2" xfId="5602" xr:uid="{00000000-0005-0000-0000-00005B200000}"/>
    <cellStyle name="20% - Ênfase5 4 4 2 2" xfId="8140" xr:uid="{00000000-0005-0000-0000-00005C200000}"/>
    <cellStyle name="20% - Ênfase5 4 4 2 2 2" xfId="16194" xr:uid="{00000000-0005-0000-0000-00005D200000}"/>
    <cellStyle name="20% - Ênfase5 4 4 2 2 2 2" xfId="27668" xr:uid="{00000000-0005-0000-0000-00005E200000}"/>
    <cellStyle name="20% - Ênfase5 4 4 2 2 3" xfId="34613" xr:uid="{00000000-0005-0000-0000-00005F200000}"/>
    <cellStyle name="20% - Ênfase5 4 4 2 2 4" xfId="23140" xr:uid="{00000000-0005-0000-0000-000060200000}"/>
    <cellStyle name="20% - Ênfase5 4 4 2 2 5" xfId="11838" xr:uid="{00000000-0005-0000-0000-000061200000}"/>
    <cellStyle name="20% - Ênfase5 4 4 2 2 6" xfId="43706" xr:uid="{00000000-0005-0000-0000-000062200000}"/>
    <cellStyle name="20% - Ênfase5 4 4 2 3" xfId="13954" xr:uid="{00000000-0005-0000-0000-000063200000}"/>
    <cellStyle name="20% - Ênfase5 4 4 2 3 2" xfId="25429" xr:uid="{00000000-0005-0000-0000-000064200000}"/>
    <cellStyle name="20% - Ênfase5 4 4 2 3 3" xfId="41985" xr:uid="{00000000-0005-0000-0000-000065200000}"/>
    <cellStyle name="20% - Ênfase5 4 4 2 4" xfId="32528" xr:uid="{00000000-0005-0000-0000-000066200000}"/>
    <cellStyle name="20% - Ênfase5 4 4 2 5" xfId="37685" xr:uid="{00000000-0005-0000-0000-000067200000}"/>
    <cellStyle name="20% - Ênfase5 4 4 2 6" xfId="21055" xr:uid="{00000000-0005-0000-0000-000068200000}"/>
    <cellStyle name="20% - Ênfase5 4 4 2 7" xfId="10117" xr:uid="{00000000-0005-0000-0000-000069200000}"/>
    <cellStyle name="20% - Ênfase5 4 4 2 8" xfId="40110" xr:uid="{00000000-0005-0000-0000-00006A200000}"/>
    <cellStyle name="20% - Ênfase5 4 4 3" xfId="7116" xr:uid="{00000000-0005-0000-0000-00006B200000}"/>
    <cellStyle name="20% - Ênfase5 4 4 3 2" xfId="15170" xr:uid="{00000000-0005-0000-0000-00006C200000}"/>
    <cellStyle name="20% - Ênfase5 4 4 3 2 2" xfId="26644" xr:uid="{00000000-0005-0000-0000-00006D200000}"/>
    <cellStyle name="20% - Ênfase5 4 4 3 3" xfId="31504" xr:uid="{00000000-0005-0000-0000-00006E200000}"/>
    <cellStyle name="20% - Ênfase5 4 4 3 4" xfId="20031" xr:uid="{00000000-0005-0000-0000-00006F200000}"/>
    <cellStyle name="20% - Ênfase5 4 4 3 5" xfId="11073" xr:uid="{00000000-0005-0000-0000-000070200000}"/>
    <cellStyle name="20% - Ênfase5 4 4 3 6" xfId="42941" xr:uid="{00000000-0005-0000-0000-000071200000}"/>
    <cellStyle name="20% - Ênfase5 4 4 4" xfId="12965" xr:uid="{00000000-0005-0000-0000-000072200000}"/>
    <cellStyle name="20% - Ênfase5 4 4 4 2" xfId="33656" xr:uid="{00000000-0005-0000-0000-000073200000}"/>
    <cellStyle name="20% - Ênfase5 4 4 4 3" xfId="22183" xr:uid="{00000000-0005-0000-0000-000074200000}"/>
    <cellStyle name="20% - Ênfase5 4 4 4 4" xfId="41153" xr:uid="{00000000-0005-0000-0000-000075200000}"/>
    <cellStyle name="20% - Ênfase5 4 4 5" xfId="24442" xr:uid="{00000000-0005-0000-0000-000076200000}"/>
    <cellStyle name="20% - Ênfase5 4 4 6" xfId="30356" xr:uid="{00000000-0005-0000-0000-000077200000}"/>
    <cellStyle name="20% - Ênfase5 4 4 7" xfId="36728" xr:uid="{00000000-0005-0000-0000-000078200000}"/>
    <cellStyle name="20% - Ênfase5 4 4 8" xfId="18883" xr:uid="{00000000-0005-0000-0000-000079200000}"/>
    <cellStyle name="20% - Ênfase5 4 4 9" xfId="9352" xr:uid="{00000000-0005-0000-0000-00007A200000}"/>
    <cellStyle name="20% - Ênfase5 5" xfId="177" xr:uid="{00000000-0005-0000-0000-00007B200000}"/>
    <cellStyle name="20% - Ênfase5 5 2" xfId="178" xr:uid="{00000000-0005-0000-0000-00007C200000}"/>
    <cellStyle name="20% - Ênfase5 5 3" xfId="2295" xr:uid="{00000000-0005-0000-0000-00007D200000}"/>
    <cellStyle name="20% - Ênfase5 5 3 10" xfId="18541" xr:uid="{00000000-0005-0000-0000-00007E200000}"/>
    <cellStyle name="20% - Ênfase5 5 3 11" xfId="9010" xr:uid="{00000000-0005-0000-0000-00007F200000}"/>
    <cellStyle name="20% - Ênfase5 5 3 12" xfId="39003" xr:uid="{00000000-0005-0000-0000-000080200000}"/>
    <cellStyle name="20% - Ênfase5 5 3 2" xfId="4162" xr:uid="{00000000-0005-0000-0000-000081200000}"/>
    <cellStyle name="20% - Ênfase5 5 3 3" xfId="6092" xr:uid="{00000000-0005-0000-0000-000082200000}"/>
    <cellStyle name="20% - Ênfase5 5 3 3 2" xfId="8630" xr:uid="{00000000-0005-0000-0000-000083200000}"/>
    <cellStyle name="20% - Ênfase5 5 3 3 2 2" xfId="16684" xr:uid="{00000000-0005-0000-0000-000084200000}"/>
    <cellStyle name="20% - Ênfase5 5 3 3 2 2 2" xfId="28158" xr:uid="{00000000-0005-0000-0000-000085200000}"/>
    <cellStyle name="20% - Ênfase5 5 3 3 2 3" xfId="33018" xr:uid="{00000000-0005-0000-0000-000086200000}"/>
    <cellStyle name="20% - Ênfase5 5 3 3 2 4" xfId="21545" xr:uid="{00000000-0005-0000-0000-000087200000}"/>
    <cellStyle name="20% - Ênfase5 5 3 3 2 5" xfId="12261" xr:uid="{00000000-0005-0000-0000-000088200000}"/>
    <cellStyle name="20% - Ênfase5 5 3 3 2 6" xfId="44129" xr:uid="{00000000-0005-0000-0000-000089200000}"/>
    <cellStyle name="20% - Ênfase5 5 3 3 3" xfId="14444" xr:uid="{00000000-0005-0000-0000-00008A200000}"/>
    <cellStyle name="20% - Ênfase5 5 3 3 3 2" xfId="35103" xr:uid="{00000000-0005-0000-0000-00008B200000}"/>
    <cellStyle name="20% - Ênfase5 5 3 3 3 3" xfId="23630" xr:uid="{00000000-0005-0000-0000-00008C200000}"/>
    <cellStyle name="20% - Ênfase5 5 3 3 3 4" xfId="42408" xr:uid="{00000000-0005-0000-0000-00008D200000}"/>
    <cellStyle name="20% - Ênfase5 5 3 3 4" xfId="25919" xr:uid="{00000000-0005-0000-0000-00008E200000}"/>
    <cellStyle name="20% - Ênfase5 5 3 3 5" xfId="30779" xr:uid="{00000000-0005-0000-0000-00008F200000}"/>
    <cellStyle name="20% - Ênfase5 5 3 3 6" xfId="38175" xr:uid="{00000000-0005-0000-0000-000090200000}"/>
    <cellStyle name="20% - Ênfase5 5 3 3 7" xfId="19306" xr:uid="{00000000-0005-0000-0000-000091200000}"/>
    <cellStyle name="20% - Ênfase5 5 3 3 8" xfId="10540" xr:uid="{00000000-0005-0000-0000-000092200000}"/>
    <cellStyle name="20% - Ênfase5 5 3 3 9" xfId="40533" xr:uid="{00000000-0005-0000-0000-000093200000}"/>
    <cellStyle name="20% - Ênfase5 5 3 4" xfId="4958" xr:uid="{00000000-0005-0000-0000-000094200000}"/>
    <cellStyle name="20% - Ênfase5 5 3 4 2" xfId="7606" xr:uid="{00000000-0005-0000-0000-000095200000}"/>
    <cellStyle name="20% - Ênfase5 5 3 4 2 2" xfId="15660" xr:uid="{00000000-0005-0000-0000-000096200000}"/>
    <cellStyle name="20% - Ênfase5 5 3 4 2 2 2" xfId="27134" xr:uid="{00000000-0005-0000-0000-000097200000}"/>
    <cellStyle name="20% - Ênfase5 5 3 4 2 3" xfId="34079" xr:uid="{00000000-0005-0000-0000-000098200000}"/>
    <cellStyle name="20% - Ênfase5 5 3 4 2 4" xfId="22606" xr:uid="{00000000-0005-0000-0000-000099200000}"/>
    <cellStyle name="20% - Ênfase5 5 3 4 2 5" xfId="11496" xr:uid="{00000000-0005-0000-0000-00009A200000}"/>
    <cellStyle name="20% - Ênfase5 5 3 4 2 6" xfId="43364" xr:uid="{00000000-0005-0000-0000-00009B200000}"/>
    <cellStyle name="20% - Ênfase5 5 3 4 3" xfId="13419" xr:uid="{00000000-0005-0000-0000-00009C200000}"/>
    <cellStyle name="20% - Ênfase5 5 3 4 3 2" xfId="24895" xr:uid="{00000000-0005-0000-0000-00009D200000}"/>
    <cellStyle name="20% - Ênfase5 5 3 4 3 3" xfId="41643" xr:uid="{00000000-0005-0000-0000-00009E200000}"/>
    <cellStyle name="20% - Ênfase5 5 3 4 4" xfId="31994" xr:uid="{00000000-0005-0000-0000-00009F200000}"/>
    <cellStyle name="20% - Ênfase5 5 3 4 5" xfId="37151" xr:uid="{00000000-0005-0000-0000-0000A0200000}"/>
    <cellStyle name="20% - Ênfase5 5 3 4 6" xfId="20521" xr:uid="{00000000-0005-0000-0000-0000A1200000}"/>
    <cellStyle name="20% - Ênfase5 5 3 4 7" xfId="9775" xr:uid="{00000000-0005-0000-0000-0000A2200000}"/>
    <cellStyle name="20% - Ênfase5 5 3 4 8" xfId="39768" xr:uid="{00000000-0005-0000-0000-0000A3200000}"/>
    <cellStyle name="20% - Ênfase5 5 3 5" xfId="6582" xr:uid="{00000000-0005-0000-0000-0000A4200000}"/>
    <cellStyle name="20% - Ênfase5 5 3 5 2" xfId="14741" xr:uid="{00000000-0005-0000-0000-0000A5200000}"/>
    <cellStyle name="20% - Ênfase5 5 3 5 2 2" xfId="26215" xr:uid="{00000000-0005-0000-0000-0000A6200000}"/>
    <cellStyle name="20% - Ênfase5 5 3 5 3" xfId="31075" xr:uid="{00000000-0005-0000-0000-0000A7200000}"/>
    <cellStyle name="20% - Ênfase5 5 3 5 4" xfId="19602" xr:uid="{00000000-0005-0000-0000-0000A8200000}"/>
    <cellStyle name="20% - Ênfase5 5 3 5 5" xfId="10731" xr:uid="{00000000-0005-0000-0000-0000A9200000}"/>
    <cellStyle name="20% - Ênfase5 5 3 5 6" xfId="42599" xr:uid="{00000000-0005-0000-0000-0000AA200000}"/>
    <cellStyle name="20% - Ênfase5 5 3 6" xfId="12478" xr:uid="{00000000-0005-0000-0000-0000AB200000}"/>
    <cellStyle name="20% - Ênfase5 5 3 6 2" xfId="33314" xr:uid="{00000000-0005-0000-0000-0000AC200000}"/>
    <cellStyle name="20% - Ênfase5 5 3 6 3" xfId="21841" xr:uid="{00000000-0005-0000-0000-0000AD200000}"/>
    <cellStyle name="20% - Ênfase5 5 3 6 4" xfId="40724" xr:uid="{00000000-0005-0000-0000-0000AE200000}"/>
    <cellStyle name="20% - Ênfase5 5 3 7" xfId="23952" xr:uid="{00000000-0005-0000-0000-0000AF200000}"/>
    <cellStyle name="20% - Ênfase5 5 3 8" xfId="30014" xr:uid="{00000000-0005-0000-0000-0000B0200000}"/>
    <cellStyle name="20% - Ênfase5 5 3 9" xfId="36386" xr:uid="{00000000-0005-0000-0000-0000B1200000}"/>
    <cellStyle name="20% - Ênfase5 5 4" xfId="4163" xr:uid="{00000000-0005-0000-0000-0000B2200000}"/>
    <cellStyle name="20% - Ênfase5 5 4 10" xfId="39346" xr:uid="{00000000-0005-0000-0000-0000B3200000}"/>
    <cellStyle name="20% - Ênfase5 5 4 2" xfId="5603" xr:uid="{00000000-0005-0000-0000-0000B4200000}"/>
    <cellStyle name="20% - Ênfase5 5 4 2 2" xfId="8141" xr:uid="{00000000-0005-0000-0000-0000B5200000}"/>
    <cellStyle name="20% - Ênfase5 5 4 2 2 2" xfId="16195" xr:uid="{00000000-0005-0000-0000-0000B6200000}"/>
    <cellStyle name="20% - Ênfase5 5 4 2 2 2 2" xfId="27669" xr:uid="{00000000-0005-0000-0000-0000B7200000}"/>
    <cellStyle name="20% - Ênfase5 5 4 2 2 3" xfId="34614" xr:uid="{00000000-0005-0000-0000-0000B8200000}"/>
    <cellStyle name="20% - Ênfase5 5 4 2 2 4" xfId="23141" xr:uid="{00000000-0005-0000-0000-0000B9200000}"/>
    <cellStyle name="20% - Ênfase5 5 4 2 2 5" xfId="11839" xr:uid="{00000000-0005-0000-0000-0000BA200000}"/>
    <cellStyle name="20% - Ênfase5 5 4 2 2 6" xfId="43707" xr:uid="{00000000-0005-0000-0000-0000BB200000}"/>
    <cellStyle name="20% - Ênfase5 5 4 2 3" xfId="13955" xr:uid="{00000000-0005-0000-0000-0000BC200000}"/>
    <cellStyle name="20% - Ênfase5 5 4 2 3 2" xfId="25430" xr:uid="{00000000-0005-0000-0000-0000BD200000}"/>
    <cellStyle name="20% - Ênfase5 5 4 2 3 3" xfId="41986" xr:uid="{00000000-0005-0000-0000-0000BE200000}"/>
    <cellStyle name="20% - Ênfase5 5 4 2 4" xfId="32529" xr:uid="{00000000-0005-0000-0000-0000BF200000}"/>
    <cellStyle name="20% - Ênfase5 5 4 2 5" xfId="37686" xr:uid="{00000000-0005-0000-0000-0000C0200000}"/>
    <cellStyle name="20% - Ênfase5 5 4 2 6" xfId="21056" xr:uid="{00000000-0005-0000-0000-0000C1200000}"/>
    <cellStyle name="20% - Ênfase5 5 4 2 7" xfId="10118" xr:uid="{00000000-0005-0000-0000-0000C2200000}"/>
    <cellStyle name="20% - Ênfase5 5 4 2 8" xfId="40111" xr:uid="{00000000-0005-0000-0000-0000C3200000}"/>
    <cellStyle name="20% - Ênfase5 5 4 3" xfId="7117" xr:uid="{00000000-0005-0000-0000-0000C4200000}"/>
    <cellStyle name="20% - Ênfase5 5 4 3 2" xfId="15171" xr:uid="{00000000-0005-0000-0000-0000C5200000}"/>
    <cellStyle name="20% - Ênfase5 5 4 3 2 2" xfId="26645" xr:uid="{00000000-0005-0000-0000-0000C6200000}"/>
    <cellStyle name="20% - Ênfase5 5 4 3 3" xfId="31505" xr:uid="{00000000-0005-0000-0000-0000C7200000}"/>
    <cellStyle name="20% - Ênfase5 5 4 3 4" xfId="20032" xr:uid="{00000000-0005-0000-0000-0000C8200000}"/>
    <cellStyle name="20% - Ênfase5 5 4 3 5" xfId="11074" xr:uid="{00000000-0005-0000-0000-0000C9200000}"/>
    <cellStyle name="20% - Ênfase5 5 4 3 6" xfId="42942" xr:uid="{00000000-0005-0000-0000-0000CA200000}"/>
    <cellStyle name="20% - Ênfase5 5 4 4" xfId="12967" xr:uid="{00000000-0005-0000-0000-0000CB200000}"/>
    <cellStyle name="20% - Ênfase5 5 4 4 2" xfId="33657" xr:uid="{00000000-0005-0000-0000-0000CC200000}"/>
    <cellStyle name="20% - Ênfase5 5 4 4 3" xfId="22184" xr:uid="{00000000-0005-0000-0000-0000CD200000}"/>
    <cellStyle name="20% - Ênfase5 5 4 4 4" xfId="41154" xr:uid="{00000000-0005-0000-0000-0000CE200000}"/>
    <cellStyle name="20% - Ênfase5 5 4 5" xfId="24443" xr:uid="{00000000-0005-0000-0000-0000CF200000}"/>
    <cellStyle name="20% - Ênfase5 5 4 6" xfId="30357" xr:uid="{00000000-0005-0000-0000-0000D0200000}"/>
    <cellStyle name="20% - Ênfase5 5 4 7" xfId="36729" xr:uid="{00000000-0005-0000-0000-0000D1200000}"/>
    <cellStyle name="20% - Ênfase5 5 4 8" xfId="18884" xr:uid="{00000000-0005-0000-0000-0000D2200000}"/>
    <cellStyle name="20% - Ênfase5 5 4 9" xfId="9353" xr:uid="{00000000-0005-0000-0000-0000D3200000}"/>
    <cellStyle name="20% - Ênfase5 6" xfId="179" xr:uid="{00000000-0005-0000-0000-0000D4200000}"/>
    <cellStyle name="20% - Ênfase5 6 2" xfId="180" xr:uid="{00000000-0005-0000-0000-0000D5200000}"/>
    <cellStyle name="20% - Ênfase5 6 3" xfId="2296" xr:uid="{00000000-0005-0000-0000-0000D6200000}"/>
    <cellStyle name="20% - Ênfase5 6 3 10" xfId="18542" xr:uid="{00000000-0005-0000-0000-0000D7200000}"/>
    <cellStyle name="20% - Ênfase5 6 3 11" xfId="9011" xr:uid="{00000000-0005-0000-0000-0000D8200000}"/>
    <cellStyle name="20% - Ênfase5 6 3 12" xfId="39004" xr:uid="{00000000-0005-0000-0000-0000D9200000}"/>
    <cellStyle name="20% - Ênfase5 6 3 2" xfId="4164" xr:uid="{00000000-0005-0000-0000-0000DA200000}"/>
    <cellStyle name="20% - Ênfase5 6 3 3" xfId="6093" xr:uid="{00000000-0005-0000-0000-0000DB200000}"/>
    <cellStyle name="20% - Ênfase5 6 3 3 2" xfId="8631" xr:uid="{00000000-0005-0000-0000-0000DC200000}"/>
    <cellStyle name="20% - Ênfase5 6 3 3 2 2" xfId="16685" xr:uid="{00000000-0005-0000-0000-0000DD200000}"/>
    <cellStyle name="20% - Ênfase5 6 3 3 2 2 2" xfId="28159" xr:uid="{00000000-0005-0000-0000-0000DE200000}"/>
    <cellStyle name="20% - Ênfase5 6 3 3 2 3" xfId="33019" xr:uid="{00000000-0005-0000-0000-0000DF200000}"/>
    <cellStyle name="20% - Ênfase5 6 3 3 2 4" xfId="21546" xr:uid="{00000000-0005-0000-0000-0000E0200000}"/>
    <cellStyle name="20% - Ênfase5 6 3 3 2 5" xfId="12262" xr:uid="{00000000-0005-0000-0000-0000E1200000}"/>
    <cellStyle name="20% - Ênfase5 6 3 3 2 6" xfId="44130" xr:uid="{00000000-0005-0000-0000-0000E2200000}"/>
    <cellStyle name="20% - Ênfase5 6 3 3 3" xfId="14445" xr:uid="{00000000-0005-0000-0000-0000E3200000}"/>
    <cellStyle name="20% - Ênfase5 6 3 3 3 2" xfId="35104" xr:uid="{00000000-0005-0000-0000-0000E4200000}"/>
    <cellStyle name="20% - Ênfase5 6 3 3 3 3" xfId="23631" xr:uid="{00000000-0005-0000-0000-0000E5200000}"/>
    <cellStyle name="20% - Ênfase5 6 3 3 3 4" xfId="42409" xr:uid="{00000000-0005-0000-0000-0000E6200000}"/>
    <cellStyle name="20% - Ênfase5 6 3 3 4" xfId="25920" xr:uid="{00000000-0005-0000-0000-0000E7200000}"/>
    <cellStyle name="20% - Ênfase5 6 3 3 5" xfId="30780" xr:uid="{00000000-0005-0000-0000-0000E8200000}"/>
    <cellStyle name="20% - Ênfase5 6 3 3 6" xfId="38176" xr:uid="{00000000-0005-0000-0000-0000E9200000}"/>
    <cellStyle name="20% - Ênfase5 6 3 3 7" xfId="19307" xr:uid="{00000000-0005-0000-0000-0000EA200000}"/>
    <cellStyle name="20% - Ênfase5 6 3 3 8" xfId="10541" xr:uid="{00000000-0005-0000-0000-0000EB200000}"/>
    <cellStyle name="20% - Ênfase5 6 3 3 9" xfId="40534" xr:uid="{00000000-0005-0000-0000-0000EC200000}"/>
    <cellStyle name="20% - Ênfase5 6 3 4" xfId="4959" xr:uid="{00000000-0005-0000-0000-0000ED200000}"/>
    <cellStyle name="20% - Ênfase5 6 3 4 2" xfId="7607" xr:uid="{00000000-0005-0000-0000-0000EE200000}"/>
    <cellStyle name="20% - Ênfase5 6 3 4 2 2" xfId="15661" xr:uid="{00000000-0005-0000-0000-0000EF200000}"/>
    <cellStyle name="20% - Ênfase5 6 3 4 2 2 2" xfId="27135" xr:uid="{00000000-0005-0000-0000-0000F0200000}"/>
    <cellStyle name="20% - Ênfase5 6 3 4 2 3" xfId="34080" xr:uid="{00000000-0005-0000-0000-0000F1200000}"/>
    <cellStyle name="20% - Ênfase5 6 3 4 2 4" xfId="22607" xr:uid="{00000000-0005-0000-0000-0000F2200000}"/>
    <cellStyle name="20% - Ênfase5 6 3 4 2 5" xfId="11497" xr:uid="{00000000-0005-0000-0000-0000F3200000}"/>
    <cellStyle name="20% - Ênfase5 6 3 4 2 6" xfId="43365" xr:uid="{00000000-0005-0000-0000-0000F4200000}"/>
    <cellStyle name="20% - Ênfase5 6 3 4 3" xfId="13420" xr:uid="{00000000-0005-0000-0000-0000F5200000}"/>
    <cellStyle name="20% - Ênfase5 6 3 4 3 2" xfId="24896" xr:uid="{00000000-0005-0000-0000-0000F6200000}"/>
    <cellStyle name="20% - Ênfase5 6 3 4 3 3" xfId="41644" xr:uid="{00000000-0005-0000-0000-0000F7200000}"/>
    <cellStyle name="20% - Ênfase5 6 3 4 4" xfId="31995" xr:uid="{00000000-0005-0000-0000-0000F8200000}"/>
    <cellStyle name="20% - Ênfase5 6 3 4 5" xfId="37152" xr:uid="{00000000-0005-0000-0000-0000F9200000}"/>
    <cellStyle name="20% - Ênfase5 6 3 4 6" xfId="20522" xr:uid="{00000000-0005-0000-0000-0000FA200000}"/>
    <cellStyle name="20% - Ênfase5 6 3 4 7" xfId="9776" xr:uid="{00000000-0005-0000-0000-0000FB200000}"/>
    <cellStyle name="20% - Ênfase5 6 3 4 8" xfId="39769" xr:uid="{00000000-0005-0000-0000-0000FC200000}"/>
    <cellStyle name="20% - Ênfase5 6 3 5" xfId="6583" xr:uid="{00000000-0005-0000-0000-0000FD200000}"/>
    <cellStyle name="20% - Ênfase5 6 3 5 2" xfId="14742" xr:uid="{00000000-0005-0000-0000-0000FE200000}"/>
    <cellStyle name="20% - Ênfase5 6 3 5 2 2" xfId="26216" xr:uid="{00000000-0005-0000-0000-0000FF200000}"/>
    <cellStyle name="20% - Ênfase5 6 3 5 3" xfId="31076" xr:uid="{00000000-0005-0000-0000-000000210000}"/>
    <cellStyle name="20% - Ênfase5 6 3 5 4" xfId="19603" xr:uid="{00000000-0005-0000-0000-000001210000}"/>
    <cellStyle name="20% - Ênfase5 6 3 5 5" xfId="10732" xr:uid="{00000000-0005-0000-0000-000002210000}"/>
    <cellStyle name="20% - Ênfase5 6 3 5 6" xfId="42600" xr:uid="{00000000-0005-0000-0000-000003210000}"/>
    <cellStyle name="20% - Ênfase5 6 3 6" xfId="12481" xr:uid="{00000000-0005-0000-0000-000004210000}"/>
    <cellStyle name="20% - Ênfase5 6 3 6 2" xfId="33315" xr:uid="{00000000-0005-0000-0000-000005210000}"/>
    <cellStyle name="20% - Ênfase5 6 3 6 3" xfId="21842" xr:uid="{00000000-0005-0000-0000-000006210000}"/>
    <cellStyle name="20% - Ênfase5 6 3 6 4" xfId="40725" xr:uid="{00000000-0005-0000-0000-000007210000}"/>
    <cellStyle name="20% - Ênfase5 6 3 7" xfId="23953" xr:uid="{00000000-0005-0000-0000-000008210000}"/>
    <cellStyle name="20% - Ênfase5 6 3 8" xfId="30015" xr:uid="{00000000-0005-0000-0000-000009210000}"/>
    <cellStyle name="20% - Ênfase5 6 3 9" xfId="36387" xr:uid="{00000000-0005-0000-0000-00000A210000}"/>
    <cellStyle name="20% - Ênfase5 6 4" xfId="4165" xr:uid="{00000000-0005-0000-0000-00000B210000}"/>
    <cellStyle name="20% - Ênfase5 6 4 10" xfId="39347" xr:uid="{00000000-0005-0000-0000-00000C210000}"/>
    <cellStyle name="20% - Ênfase5 6 4 2" xfId="5604" xr:uid="{00000000-0005-0000-0000-00000D210000}"/>
    <cellStyle name="20% - Ênfase5 6 4 2 2" xfId="8142" xr:uid="{00000000-0005-0000-0000-00000E210000}"/>
    <cellStyle name="20% - Ênfase5 6 4 2 2 2" xfId="16196" xr:uid="{00000000-0005-0000-0000-00000F210000}"/>
    <cellStyle name="20% - Ênfase5 6 4 2 2 2 2" xfId="27670" xr:uid="{00000000-0005-0000-0000-000010210000}"/>
    <cellStyle name="20% - Ênfase5 6 4 2 2 3" xfId="34615" xr:uid="{00000000-0005-0000-0000-000011210000}"/>
    <cellStyle name="20% - Ênfase5 6 4 2 2 4" xfId="23142" xr:uid="{00000000-0005-0000-0000-000012210000}"/>
    <cellStyle name="20% - Ênfase5 6 4 2 2 5" xfId="11840" xr:uid="{00000000-0005-0000-0000-000013210000}"/>
    <cellStyle name="20% - Ênfase5 6 4 2 2 6" xfId="43708" xr:uid="{00000000-0005-0000-0000-000014210000}"/>
    <cellStyle name="20% - Ênfase5 6 4 2 3" xfId="13956" xr:uid="{00000000-0005-0000-0000-000015210000}"/>
    <cellStyle name="20% - Ênfase5 6 4 2 3 2" xfId="25431" xr:uid="{00000000-0005-0000-0000-000016210000}"/>
    <cellStyle name="20% - Ênfase5 6 4 2 3 3" xfId="41987" xr:uid="{00000000-0005-0000-0000-000017210000}"/>
    <cellStyle name="20% - Ênfase5 6 4 2 4" xfId="32530" xr:uid="{00000000-0005-0000-0000-000018210000}"/>
    <cellStyle name="20% - Ênfase5 6 4 2 5" xfId="37687" xr:uid="{00000000-0005-0000-0000-000019210000}"/>
    <cellStyle name="20% - Ênfase5 6 4 2 6" xfId="21057" xr:uid="{00000000-0005-0000-0000-00001A210000}"/>
    <cellStyle name="20% - Ênfase5 6 4 2 7" xfId="10119" xr:uid="{00000000-0005-0000-0000-00001B210000}"/>
    <cellStyle name="20% - Ênfase5 6 4 2 8" xfId="40112" xr:uid="{00000000-0005-0000-0000-00001C210000}"/>
    <cellStyle name="20% - Ênfase5 6 4 3" xfId="7118" xr:uid="{00000000-0005-0000-0000-00001D210000}"/>
    <cellStyle name="20% - Ênfase5 6 4 3 2" xfId="15172" xr:uid="{00000000-0005-0000-0000-00001E210000}"/>
    <cellStyle name="20% - Ênfase5 6 4 3 2 2" xfId="26646" xr:uid="{00000000-0005-0000-0000-00001F210000}"/>
    <cellStyle name="20% - Ênfase5 6 4 3 3" xfId="31506" xr:uid="{00000000-0005-0000-0000-000020210000}"/>
    <cellStyle name="20% - Ênfase5 6 4 3 4" xfId="20033" xr:uid="{00000000-0005-0000-0000-000021210000}"/>
    <cellStyle name="20% - Ênfase5 6 4 3 5" xfId="11075" xr:uid="{00000000-0005-0000-0000-000022210000}"/>
    <cellStyle name="20% - Ênfase5 6 4 3 6" xfId="42943" xr:uid="{00000000-0005-0000-0000-000023210000}"/>
    <cellStyle name="20% - Ênfase5 6 4 4" xfId="12968" xr:uid="{00000000-0005-0000-0000-000024210000}"/>
    <cellStyle name="20% - Ênfase5 6 4 4 2" xfId="33658" xr:uid="{00000000-0005-0000-0000-000025210000}"/>
    <cellStyle name="20% - Ênfase5 6 4 4 3" xfId="22185" xr:uid="{00000000-0005-0000-0000-000026210000}"/>
    <cellStyle name="20% - Ênfase5 6 4 4 4" xfId="41155" xr:uid="{00000000-0005-0000-0000-000027210000}"/>
    <cellStyle name="20% - Ênfase5 6 4 5" xfId="24444" xr:uid="{00000000-0005-0000-0000-000028210000}"/>
    <cellStyle name="20% - Ênfase5 6 4 6" xfId="30358" xr:uid="{00000000-0005-0000-0000-000029210000}"/>
    <cellStyle name="20% - Ênfase5 6 4 7" xfId="36730" xr:uid="{00000000-0005-0000-0000-00002A210000}"/>
    <cellStyle name="20% - Ênfase5 6 4 8" xfId="18885" xr:uid="{00000000-0005-0000-0000-00002B210000}"/>
    <cellStyle name="20% - Ênfase5 6 4 9" xfId="9354" xr:uid="{00000000-0005-0000-0000-00002C210000}"/>
    <cellStyle name="20% - Ênfase5 7" xfId="181" xr:uid="{00000000-0005-0000-0000-00002D210000}"/>
    <cellStyle name="20% - Ênfase5 7 2" xfId="182" xr:uid="{00000000-0005-0000-0000-00002E210000}"/>
    <cellStyle name="20% - Ênfase5 7 3" xfId="2297" xr:uid="{00000000-0005-0000-0000-00002F210000}"/>
    <cellStyle name="20% - Ênfase5 7 3 10" xfId="18543" xr:uid="{00000000-0005-0000-0000-000030210000}"/>
    <cellStyle name="20% - Ênfase5 7 3 11" xfId="9012" xr:uid="{00000000-0005-0000-0000-000031210000}"/>
    <cellStyle name="20% - Ênfase5 7 3 12" xfId="39005" xr:uid="{00000000-0005-0000-0000-000032210000}"/>
    <cellStyle name="20% - Ênfase5 7 3 2" xfId="4166" xr:uid="{00000000-0005-0000-0000-000033210000}"/>
    <cellStyle name="20% - Ênfase5 7 3 3" xfId="6094" xr:uid="{00000000-0005-0000-0000-000034210000}"/>
    <cellStyle name="20% - Ênfase5 7 3 3 2" xfId="8632" xr:uid="{00000000-0005-0000-0000-000035210000}"/>
    <cellStyle name="20% - Ênfase5 7 3 3 2 2" xfId="16686" xr:uid="{00000000-0005-0000-0000-000036210000}"/>
    <cellStyle name="20% - Ênfase5 7 3 3 2 2 2" xfId="28160" xr:uid="{00000000-0005-0000-0000-000037210000}"/>
    <cellStyle name="20% - Ênfase5 7 3 3 2 3" xfId="33020" xr:uid="{00000000-0005-0000-0000-000038210000}"/>
    <cellStyle name="20% - Ênfase5 7 3 3 2 4" xfId="21547" xr:uid="{00000000-0005-0000-0000-000039210000}"/>
    <cellStyle name="20% - Ênfase5 7 3 3 2 5" xfId="12263" xr:uid="{00000000-0005-0000-0000-00003A210000}"/>
    <cellStyle name="20% - Ênfase5 7 3 3 2 6" xfId="44131" xr:uid="{00000000-0005-0000-0000-00003B210000}"/>
    <cellStyle name="20% - Ênfase5 7 3 3 3" xfId="14446" xr:uid="{00000000-0005-0000-0000-00003C210000}"/>
    <cellStyle name="20% - Ênfase5 7 3 3 3 2" xfId="35105" xr:uid="{00000000-0005-0000-0000-00003D210000}"/>
    <cellStyle name="20% - Ênfase5 7 3 3 3 3" xfId="23632" xr:uid="{00000000-0005-0000-0000-00003E210000}"/>
    <cellStyle name="20% - Ênfase5 7 3 3 3 4" xfId="42410" xr:uid="{00000000-0005-0000-0000-00003F210000}"/>
    <cellStyle name="20% - Ênfase5 7 3 3 4" xfId="25921" xr:uid="{00000000-0005-0000-0000-000040210000}"/>
    <cellStyle name="20% - Ênfase5 7 3 3 5" xfId="30781" xr:uid="{00000000-0005-0000-0000-000041210000}"/>
    <cellStyle name="20% - Ênfase5 7 3 3 6" xfId="38177" xr:uid="{00000000-0005-0000-0000-000042210000}"/>
    <cellStyle name="20% - Ênfase5 7 3 3 7" xfId="19308" xr:uid="{00000000-0005-0000-0000-000043210000}"/>
    <cellStyle name="20% - Ênfase5 7 3 3 8" xfId="10542" xr:uid="{00000000-0005-0000-0000-000044210000}"/>
    <cellStyle name="20% - Ênfase5 7 3 3 9" xfId="40535" xr:uid="{00000000-0005-0000-0000-000045210000}"/>
    <cellStyle name="20% - Ênfase5 7 3 4" xfId="4960" xr:uid="{00000000-0005-0000-0000-000046210000}"/>
    <cellStyle name="20% - Ênfase5 7 3 4 2" xfId="7608" xr:uid="{00000000-0005-0000-0000-000047210000}"/>
    <cellStyle name="20% - Ênfase5 7 3 4 2 2" xfId="15662" xr:uid="{00000000-0005-0000-0000-000048210000}"/>
    <cellStyle name="20% - Ênfase5 7 3 4 2 2 2" xfId="27136" xr:uid="{00000000-0005-0000-0000-000049210000}"/>
    <cellStyle name="20% - Ênfase5 7 3 4 2 3" xfId="34081" xr:uid="{00000000-0005-0000-0000-00004A210000}"/>
    <cellStyle name="20% - Ênfase5 7 3 4 2 4" xfId="22608" xr:uid="{00000000-0005-0000-0000-00004B210000}"/>
    <cellStyle name="20% - Ênfase5 7 3 4 2 5" xfId="11498" xr:uid="{00000000-0005-0000-0000-00004C210000}"/>
    <cellStyle name="20% - Ênfase5 7 3 4 2 6" xfId="43366" xr:uid="{00000000-0005-0000-0000-00004D210000}"/>
    <cellStyle name="20% - Ênfase5 7 3 4 3" xfId="13421" xr:uid="{00000000-0005-0000-0000-00004E210000}"/>
    <cellStyle name="20% - Ênfase5 7 3 4 3 2" xfId="24897" xr:uid="{00000000-0005-0000-0000-00004F210000}"/>
    <cellStyle name="20% - Ênfase5 7 3 4 3 3" xfId="41645" xr:uid="{00000000-0005-0000-0000-000050210000}"/>
    <cellStyle name="20% - Ênfase5 7 3 4 4" xfId="31996" xr:uid="{00000000-0005-0000-0000-000051210000}"/>
    <cellStyle name="20% - Ênfase5 7 3 4 5" xfId="37153" xr:uid="{00000000-0005-0000-0000-000052210000}"/>
    <cellStyle name="20% - Ênfase5 7 3 4 6" xfId="20523" xr:uid="{00000000-0005-0000-0000-000053210000}"/>
    <cellStyle name="20% - Ênfase5 7 3 4 7" xfId="9777" xr:uid="{00000000-0005-0000-0000-000054210000}"/>
    <cellStyle name="20% - Ênfase5 7 3 4 8" xfId="39770" xr:uid="{00000000-0005-0000-0000-000055210000}"/>
    <cellStyle name="20% - Ênfase5 7 3 5" xfId="6584" xr:uid="{00000000-0005-0000-0000-000056210000}"/>
    <cellStyle name="20% - Ênfase5 7 3 5 2" xfId="14743" xr:uid="{00000000-0005-0000-0000-000057210000}"/>
    <cellStyle name="20% - Ênfase5 7 3 5 2 2" xfId="26217" xr:uid="{00000000-0005-0000-0000-000058210000}"/>
    <cellStyle name="20% - Ênfase5 7 3 5 3" xfId="31077" xr:uid="{00000000-0005-0000-0000-000059210000}"/>
    <cellStyle name="20% - Ênfase5 7 3 5 4" xfId="19604" xr:uid="{00000000-0005-0000-0000-00005A210000}"/>
    <cellStyle name="20% - Ênfase5 7 3 5 5" xfId="10733" xr:uid="{00000000-0005-0000-0000-00005B210000}"/>
    <cellStyle name="20% - Ênfase5 7 3 5 6" xfId="42601" xr:uid="{00000000-0005-0000-0000-00005C210000}"/>
    <cellStyle name="20% - Ênfase5 7 3 6" xfId="12482" xr:uid="{00000000-0005-0000-0000-00005D210000}"/>
    <cellStyle name="20% - Ênfase5 7 3 6 2" xfId="33316" xr:uid="{00000000-0005-0000-0000-00005E210000}"/>
    <cellStyle name="20% - Ênfase5 7 3 6 3" xfId="21843" xr:uid="{00000000-0005-0000-0000-00005F210000}"/>
    <cellStyle name="20% - Ênfase5 7 3 6 4" xfId="40726" xr:uid="{00000000-0005-0000-0000-000060210000}"/>
    <cellStyle name="20% - Ênfase5 7 3 7" xfId="23954" xr:uid="{00000000-0005-0000-0000-000061210000}"/>
    <cellStyle name="20% - Ênfase5 7 3 8" xfId="30016" xr:uid="{00000000-0005-0000-0000-000062210000}"/>
    <cellStyle name="20% - Ênfase5 7 3 9" xfId="36388" xr:uid="{00000000-0005-0000-0000-000063210000}"/>
    <cellStyle name="20% - Ênfase5 7 4" xfId="4167" xr:uid="{00000000-0005-0000-0000-000064210000}"/>
    <cellStyle name="20% - Ênfase5 7 4 10" xfId="39348" xr:uid="{00000000-0005-0000-0000-000065210000}"/>
    <cellStyle name="20% - Ênfase5 7 4 2" xfId="5605" xr:uid="{00000000-0005-0000-0000-000066210000}"/>
    <cellStyle name="20% - Ênfase5 7 4 2 2" xfId="8143" xr:uid="{00000000-0005-0000-0000-000067210000}"/>
    <cellStyle name="20% - Ênfase5 7 4 2 2 2" xfId="16197" xr:uid="{00000000-0005-0000-0000-000068210000}"/>
    <cellStyle name="20% - Ênfase5 7 4 2 2 2 2" xfId="27671" xr:uid="{00000000-0005-0000-0000-000069210000}"/>
    <cellStyle name="20% - Ênfase5 7 4 2 2 3" xfId="34616" xr:uid="{00000000-0005-0000-0000-00006A210000}"/>
    <cellStyle name="20% - Ênfase5 7 4 2 2 4" xfId="23143" xr:uid="{00000000-0005-0000-0000-00006B210000}"/>
    <cellStyle name="20% - Ênfase5 7 4 2 2 5" xfId="11841" xr:uid="{00000000-0005-0000-0000-00006C210000}"/>
    <cellStyle name="20% - Ênfase5 7 4 2 2 6" xfId="43709" xr:uid="{00000000-0005-0000-0000-00006D210000}"/>
    <cellStyle name="20% - Ênfase5 7 4 2 3" xfId="13957" xr:uid="{00000000-0005-0000-0000-00006E210000}"/>
    <cellStyle name="20% - Ênfase5 7 4 2 3 2" xfId="25432" xr:uid="{00000000-0005-0000-0000-00006F210000}"/>
    <cellStyle name="20% - Ênfase5 7 4 2 3 3" xfId="41988" xr:uid="{00000000-0005-0000-0000-000070210000}"/>
    <cellStyle name="20% - Ênfase5 7 4 2 4" xfId="32531" xr:uid="{00000000-0005-0000-0000-000071210000}"/>
    <cellStyle name="20% - Ênfase5 7 4 2 5" xfId="37688" xr:uid="{00000000-0005-0000-0000-000072210000}"/>
    <cellStyle name="20% - Ênfase5 7 4 2 6" xfId="21058" xr:uid="{00000000-0005-0000-0000-000073210000}"/>
    <cellStyle name="20% - Ênfase5 7 4 2 7" xfId="10120" xr:uid="{00000000-0005-0000-0000-000074210000}"/>
    <cellStyle name="20% - Ênfase5 7 4 2 8" xfId="40113" xr:uid="{00000000-0005-0000-0000-000075210000}"/>
    <cellStyle name="20% - Ênfase5 7 4 3" xfId="7119" xr:uid="{00000000-0005-0000-0000-000076210000}"/>
    <cellStyle name="20% - Ênfase5 7 4 3 2" xfId="15173" xr:uid="{00000000-0005-0000-0000-000077210000}"/>
    <cellStyle name="20% - Ênfase5 7 4 3 2 2" xfId="26647" xr:uid="{00000000-0005-0000-0000-000078210000}"/>
    <cellStyle name="20% - Ênfase5 7 4 3 3" xfId="31507" xr:uid="{00000000-0005-0000-0000-000079210000}"/>
    <cellStyle name="20% - Ênfase5 7 4 3 4" xfId="20034" xr:uid="{00000000-0005-0000-0000-00007A210000}"/>
    <cellStyle name="20% - Ênfase5 7 4 3 5" xfId="11076" xr:uid="{00000000-0005-0000-0000-00007B210000}"/>
    <cellStyle name="20% - Ênfase5 7 4 3 6" xfId="42944" xr:uid="{00000000-0005-0000-0000-00007C210000}"/>
    <cellStyle name="20% - Ênfase5 7 4 4" xfId="12969" xr:uid="{00000000-0005-0000-0000-00007D210000}"/>
    <cellStyle name="20% - Ênfase5 7 4 4 2" xfId="33659" xr:uid="{00000000-0005-0000-0000-00007E210000}"/>
    <cellStyle name="20% - Ênfase5 7 4 4 3" xfId="22186" xr:uid="{00000000-0005-0000-0000-00007F210000}"/>
    <cellStyle name="20% - Ênfase5 7 4 4 4" xfId="41156" xr:uid="{00000000-0005-0000-0000-000080210000}"/>
    <cellStyle name="20% - Ênfase5 7 4 5" xfId="24445" xr:uid="{00000000-0005-0000-0000-000081210000}"/>
    <cellStyle name="20% - Ênfase5 7 4 6" xfId="30359" xr:uid="{00000000-0005-0000-0000-000082210000}"/>
    <cellStyle name="20% - Ênfase5 7 4 7" xfId="36731" xr:uid="{00000000-0005-0000-0000-000083210000}"/>
    <cellStyle name="20% - Ênfase5 7 4 8" xfId="18886" xr:uid="{00000000-0005-0000-0000-000084210000}"/>
    <cellStyle name="20% - Ênfase5 7 4 9" xfId="9355" xr:uid="{00000000-0005-0000-0000-000085210000}"/>
    <cellStyle name="20% - Ênfase5 8" xfId="183" xr:uid="{00000000-0005-0000-0000-000086210000}"/>
    <cellStyle name="20% - Ênfase5 8 2" xfId="184" xr:uid="{00000000-0005-0000-0000-000087210000}"/>
    <cellStyle name="20% - Ênfase5 8 3" xfId="2298" xr:uid="{00000000-0005-0000-0000-000088210000}"/>
    <cellStyle name="20% - Ênfase5 8 3 10" xfId="18544" xr:uid="{00000000-0005-0000-0000-000089210000}"/>
    <cellStyle name="20% - Ênfase5 8 3 11" xfId="9013" xr:uid="{00000000-0005-0000-0000-00008A210000}"/>
    <cellStyle name="20% - Ênfase5 8 3 12" xfId="39006" xr:uid="{00000000-0005-0000-0000-00008B210000}"/>
    <cellStyle name="20% - Ênfase5 8 3 2" xfId="4168" xr:uid="{00000000-0005-0000-0000-00008C210000}"/>
    <cellStyle name="20% - Ênfase5 8 3 3" xfId="6095" xr:uid="{00000000-0005-0000-0000-00008D210000}"/>
    <cellStyle name="20% - Ênfase5 8 3 3 2" xfId="8633" xr:uid="{00000000-0005-0000-0000-00008E210000}"/>
    <cellStyle name="20% - Ênfase5 8 3 3 2 2" xfId="16687" xr:uid="{00000000-0005-0000-0000-00008F210000}"/>
    <cellStyle name="20% - Ênfase5 8 3 3 2 2 2" xfId="28161" xr:uid="{00000000-0005-0000-0000-000090210000}"/>
    <cellStyle name="20% - Ênfase5 8 3 3 2 3" xfId="33021" xr:uid="{00000000-0005-0000-0000-000091210000}"/>
    <cellStyle name="20% - Ênfase5 8 3 3 2 4" xfId="21548" xr:uid="{00000000-0005-0000-0000-000092210000}"/>
    <cellStyle name="20% - Ênfase5 8 3 3 2 5" xfId="12264" xr:uid="{00000000-0005-0000-0000-000093210000}"/>
    <cellStyle name="20% - Ênfase5 8 3 3 2 6" xfId="44132" xr:uid="{00000000-0005-0000-0000-000094210000}"/>
    <cellStyle name="20% - Ênfase5 8 3 3 3" xfId="14447" xr:uid="{00000000-0005-0000-0000-000095210000}"/>
    <cellStyle name="20% - Ênfase5 8 3 3 3 2" xfId="35106" xr:uid="{00000000-0005-0000-0000-000096210000}"/>
    <cellStyle name="20% - Ênfase5 8 3 3 3 3" xfId="23633" xr:uid="{00000000-0005-0000-0000-000097210000}"/>
    <cellStyle name="20% - Ênfase5 8 3 3 3 4" xfId="42411" xr:uid="{00000000-0005-0000-0000-000098210000}"/>
    <cellStyle name="20% - Ênfase5 8 3 3 4" xfId="25922" xr:uid="{00000000-0005-0000-0000-000099210000}"/>
    <cellStyle name="20% - Ênfase5 8 3 3 5" xfId="30782" xr:uid="{00000000-0005-0000-0000-00009A210000}"/>
    <cellStyle name="20% - Ênfase5 8 3 3 6" xfId="38178" xr:uid="{00000000-0005-0000-0000-00009B210000}"/>
    <cellStyle name="20% - Ênfase5 8 3 3 7" xfId="19309" xr:uid="{00000000-0005-0000-0000-00009C210000}"/>
    <cellStyle name="20% - Ênfase5 8 3 3 8" xfId="10543" xr:uid="{00000000-0005-0000-0000-00009D210000}"/>
    <cellStyle name="20% - Ênfase5 8 3 3 9" xfId="40536" xr:uid="{00000000-0005-0000-0000-00009E210000}"/>
    <cellStyle name="20% - Ênfase5 8 3 4" xfId="4961" xr:uid="{00000000-0005-0000-0000-00009F210000}"/>
    <cellStyle name="20% - Ênfase5 8 3 4 2" xfId="7609" xr:uid="{00000000-0005-0000-0000-0000A0210000}"/>
    <cellStyle name="20% - Ênfase5 8 3 4 2 2" xfId="15663" xr:uid="{00000000-0005-0000-0000-0000A1210000}"/>
    <cellStyle name="20% - Ênfase5 8 3 4 2 2 2" xfId="27137" xr:uid="{00000000-0005-0000-0000-0000A2210000}"/>
    <cellStyle name="20% - Ênfase5 8 3 4 2 3" xfId="34082" xr:uid="{00000000-0005-0000-0000-0000A3210000}"/>
    <cellStyle name="20% - Ênfase5 8 3 4 2 4" xfId="22609" xr:uid="{00000000-0005-0000-0000-0000A4210000}"/>
    <cellStyle name="20% - Ênfase5 8 3 4 2 5" xfId="11499" xr:uid="{00000000-0005-0000-0000-0000A5210000}"/>
    <cellStyle name="20% - Ênfase5 8 3 4 2 6" xfId="43367" xr:uid="{00000000-0005-0000-0000-0000A6210000}"/>
    <cellStyle name="20% - Ênfase5 8 3 4 3" xfId="13422" xr:uid="{00000000-0005-0000-0000-0000A7210000}"/>
    <cellStyle name="20% - Ênfase5 8 3 4 3 2" xfId="24898" xr:uid="{00000000-0005-0000-0000-0000A8210000}"/>
    <cellStyle name="20% - Ênfase5 8 3 4 3 3" xfId="41646" xr:uid="{00000000-0005-0000-0000-0000A9210000}"/>
    <cellStyle name="20% - Ênfase5 8 3 4 4" xfId="31997" xr:uid="{00000000-0005-0000-0000-0000AA210000}"/>
    <cellStyle name="20% - Ênfase5 8 3 4 5" xfId="37154" xr:uid="{00000000-0005-0000-0000-0000AB210000}"/>
    <cellStyle name="20% - Ênfase5 8 3 4 6" xfId="20524" xr:uid="{00000000-0005-0000-0000-0000AC210000}"/>
    <cellStyle name="20% - Ênfase5 8 3 4 7" xfId="9778" xr:uid="{00000000-0005-0000-0000-0000AD210000}"/>
    <cellStyle name="20% - Ênfase5 8 3 4 8" xfId="39771" xr:uid="{00000000-0005-0000-0000-0000AE210000}"/>
    <cellStyle name="20% - Ênfase5 8 3 5" xfId="6585" xr:uid="{00000000-0005-0000-0000-0000AF210000}"/>
    <cellStyle name="20% - Ênfase5 8 3 5 2" xfId="14744" xr:uid="{00000000-0005-0000-0000-0000B0210000}"/>
    <cellStyle name="20% - Ênfase5 8 3 5 2 2" xfId="26218" xr:uid="{00000000-0005-0000-0000-0000B1210000}"/>
    <cellStyle name="20% - Ênfase5 8 3 5 3" xfId="31078" xr:uid="{00000000-0005-0000-0000-0000B2210000}"/>
    <cellStyle name="20% - Ênfase5 8 3 5 4" xfId="19605" xr:uid="{00000000-0005-0000-0000-0000B3210000}"/>
    <cellStyle name="20% - Ênfase5 8 3 5 5" xfId="10734" xr:uid="{00000000-0005-0000-0000-0000B4210000}"/>
    <cellStyle name="20% - Ênfase5 8 3 5 6" xfId="42602" xr:uid="{00000000-0005-0000-0000-0000B5210000}"/>
    <cellStyle name="20% - Ênfase5 8 3 6" xfId="12483" xr:uid="{00000000-0005-0000-0000-0000B6210000}"/>
    <cellStyle name="20% - Ênfase5 8 3 6 2" xfId="33317" xr:uid="{00000000-0005-0000-0000-0000B7210000}"/>
    <cellStyle name="20% - Ênfase5 8 3 6 3" xfId="21844" xr:uid="{00000000-0005-0000-0000-0000B8210000}"/>
    <cellStyle name="20% - Ênfase5 8 3 6 4" xfId="40727" xr:uid="{00000000-0005-0000-0000-0000B9210000}"/>
    <cellStyle name="20% - Ênfase5 8 3 7" xfId="23955" xr:uid="{00000000-0005-0000-0000-0000BA210000}"/>
    <cellStyle name="20% - Ênfase5 8 3 8" xfId="30017" xr:uid="{00000000-0005-0000-0000-0000BB210000}"/>
    <cellStyle name="20% - Ênfase5 8 3 9" xfId="36389" xr:uid="{00000000-0005-0000-0000-0000BC210000}"/>
    <cellStyle name="20% - Ênfase5 8 4" xfId="4169" xr:uid="{00000000-0005-0000-0000-0000BD210000}"/>
    <cellStyle name="20% - Ênfase5 8 4 10" xfId="39349" xr:uid="{00000000-0005-0000-0000-0000BE210000}"/>
    <cellStyle name="20% - Ênfase5 8 4 2" xfId="5606" xr:uid="{00000000-0005-0000-0000-0000BF210000}"/>
    <cellStyle name="20% - Ênfase5 8 4 2 2" xfId="8144" xr:uid="{00000000-0005-0000-0000-0000C0210000}"/>
    <cellStyle name="20% - Ênfase5 8 4 2 2 2" xfId="16198" xr:uid="{00000000-0005-0000-0000-0000C1210000}"/>
    <cellStyle name="20% - Ênfase5 8 4 2 2 2 2" xfId="27672" xr:uid="{00000000-0005-0000-0000-0000C2210000}"/>
    <cellStyle name="20% - Ênfase5 8 4 2 2 3" xfId="34617" xr:uid="{00000000-0005-0000-0000-0000C3210000}"/>
    <cellStyle name="20% - Ênfase5 8 4 2 2 4" xfId="23144" xr:uid="{00000000-0005-0000-0000-0000C4210000}"/>
    <cellStyle name="20% - Ênfase5 8 4 2 2 5" xfId="11842" xr:uid="{00000000-0005-0000-0000-0000C5210000}"/>
    <cellStyle name="20% - Ênfase5 8 4 2 2 6" xfId="43710" xr:uid="{00000000-0005-0000-0000-0000C6210000}"/>
    <cellStyle name="20% - Ênfase5 8 4 2 3" xfId="13958" xr:uid="{00000000-0005-0000-0000-0000C7210000}"/>
    <cellStyle name="20% - Ênfase5 8 4 2 3 2" xfId="25433" xr:uid="{00000000-0005-0000-0000-0000C8210000}"/>
    <cellStyle name="20% - Ênfase5 8 4 2 3 3" xfId="41989" xr:uid="{00000000-0005-0000-0000-0000C9210000}"/>
    <cellStyle name="20% - Ênfase5 8 4 2 4" xfId="32532" xr:uid="{00000000-0005-0000-0000-0000CA210000}"/>
    <cellStyle name="20% - Ênfase5 8 4 2 5" xfId="37689" xr:uid="{00000000-0005-0000-0000-0000CB210000}"/>
    <cellStyle name="20% - Ênfase5 8 4 2 6" xfId="21059" xr:uid="{00000000-0005-0000-0000-0000CC210000}"/>
    <cellStyle name="20% - Ênfase5 8 4 2 7" xfId="10121" xr:uid="{00000000-0005-0000-0000-0000CD210000}"/>
    <cellStyle name="20% - Ênfase5 8 4 2 8" xfId="40114" xr:uid="{00000000-0005-0000-0000-0000CE210000}"/>
    <cellStyle name="20% - Ênfase5 8 4 3" xfId="7120" xr:uid="{00000000-0005-0000-0000-0000CF210000}"/>
    <cellStyle name="20% - Ênfase5 8 4 3 2" xfId="15174" xr:uid="{00000000-0005-0000-0000-0000D0210000}"/>
    <cellStyle name="20% - Ênfase5 8 4 3 2 2" xfId="26648" xr:uid="{00000000-0005-0000-0000-0000D1210000}"/>
    <cellStyle name="20% - Ênfase5 8 4 3 3" xfId="31508" xr:uid="{00000000-0005-0000-0000-0000D2210000}"/>
    <cellStyle name="20% - Ênfase5 8 4 3 4" xfId="20035" xr:uid="{00000000-0005-0000-0000-0000D3210000}"/>
    <cellStyle name="20% - Ênfase5 8 4 3 5" xfId="11077" xr:uid="{00000000-0005-0000-0000-0000D4210000}"/>
    <cellStyle name="20% - Ênfase5 8 4 3 6" xfId="42945" xr:uid="{00000000-0005-0000-0000-0000D5210000}"/>
    <cellStyle name="20% - Ênfase5 8 4 4" xfId="12970" xr:uid="{00000000-0005-0000-0000-0000D6210000}"/>
    <cellStyle name="20% - Ênfase5 8 4 4 2" xfId="33660" xr:uid="{00000000-0005-0000-0000-0000D7210000}"/>
    <cellStyle name="20% - Ênfase5 8 4 4 3" xfId="22187" xr:uid="{00000000-0005-0000-0000-0000D8210000}"/>
    <cellStyle name="20% - Ênfase5 8 4 4 4" xfId="41157" xr:uid="{00000000-0005-0000-0000-0000D9210000}"/>
    <cellStyle name="20% - Ênfase5 8 4 5" xfId="24446" xr:uid="{00000000-0005-0000-0000-0000DA210000}"/>
    <cellStyle name="20% - Ênfase5 8 4 6" xfId="30360" xr:uid="{00000000-0005-0000-0000-0000DB210000}"/>
    <cellStyle name="20% - Ênfase5 8 4 7" xfId="36732" xr:uid="{00000000-0005-0000-0000-0000DC210000}"/>
    <cellStyle name="20% - Ênfase5 8 4 8" xfId="18887" xr:uid="{00000000-0005-0000-0000-0000DD210000}"/>
    <cellStyle name="20% - Ênfase5 8 4 9" xfId="9356" xr:uid="{00000000-0005-0000-0000-0000DE210000}"/>
    <cellStyle name="20% - Ênfase5 9" xfId="185" xr:uid="{00000000-0005-0000-0000-0000DF210000}"/>
    <cellStyle name="20% - Ênfase5 9 2" xfId="186" xr:uid="{00000000-0005-0000-0000-0000E0210000}"/>
    <cellStyle name="20% - Ênfase5 9 3" xfId="2299" xr:uid="{00000000-0005-0000-0000-0000E1210000}"/>
    <cellStyle name="20% - Ênfase5 9 3 10" xfId="18545" xr:uid="{00000000-0005-0000-0000-0000E2210000}"/>
    <cellStyle name="20% - Ênfase5 9 3 11" xfId="9014" xr:uid="{00000000-0005-0000-0000-0000E3210000}"/>
    <cellStyle name="20% - Ênfase5 9 3 12" xfId="39007" xr:uid="{00000000-0005-0000-0000-0000E4210000}"/>
    <cellStyle name="20% - Ênfase5 9 3 2" xfId="4170" xr:uid="{00000000-0005-0000-0000-0000E5210000}"/>
    <cellStyle name="20% - Ênfase5 9 3 3" xfId="6096" xr:uid="{00000000-0005-0000-0000-0000E6210000}"/>
    <cellStyle name="20% - Ênfase5 9 3 3 2" xfId="8634" xr:uid="{00000000-0005-0000-0000-0000E7210000}"/>
    <cellStyle name="20% - Ênfase5 9 3 3 2 2" xfId="16688" xr:uid="{00000000-0005-0000-0000-0000E8210000}"/>
    <cellStyle name="20% - Ênfase5 9 3 3 2 2 2" xfId="28162" xr:uid="{00000000-0005-0000-0000-0000E9210000}"/>
    <cellStyle name="20% - Ênfase5 9 3 3 2 3" xfId="33022" xr:uid="{00000000-0005-0000-0000-0000EA210000}"/>
    <cellStyle name="20% - Ênfase5 9 3 3 2 4" xfId="21549" xr:uid="{00000000-0005-0000-0000-0000EB210000}"/>
    <cellStyle name="20% - Ênfase5 9 3 3 2 5" xfId="12265" xr:uid="{00000000-0005-0000-0000-0000EC210000}"/>
    <cellStyle name="20% - Ênfase5 9 3 3 2 6" xfId="44133" xr:uid="{00000000-0005-0000-0000-0000ED210000}"/>
    <cellStyle name="20% - Ênfase5 9 3 3 3" xfId="14448" xr:uid="{00000000-0005-0000-0000-0000EE210000}"/>
    <cellStyle name="20% - Ênfase5 9 3 3 3 2" xfId="35107" xr:uid="{00000000-0005-0000-0000-0000EF210000}"/>
    <cellStyle name="20% - Ênfase5 9 3 3 3 3" xfId="23634" xr:uid="{00000000-0005-0000-0000-0000F0210000}"/>
    <cellStyle name="20% - Ênfase5 9 3 3 3 4" xfId="42412" xr:uid="{00000000-0005-0000-0000-0000F1210000}"/>
    <cellStyle name="20% - Ênfase5 9 3 3 4" xfId="25923" xr:uid="{00000000-0005-0000-0000-0000F2210000}"/>
    <cellStyle name="20% - Ênfase5 9 3 3 5" xfId="30783" xr:uid="{00000000-0005-0000-0000-0000F3210000}"/>
    <cellStyle name="20% - Ênfase5 9 3 3 6" xfId="38179" xr:uid="{00000000-0005-0000-0000-0000F4210000}"/>
    <cellStyle name="20% - Ênfase5 9 3 3 7" xfId="19310" xr:uid="{00000000-0005-0000-0000-0000F5210000}"/>
    <cellStyle name="20% - Ênfase5 9 3 3 8" xfId="10544" xr:uid="{00000000-0005-0000-0000-0000F6210000}"/>
    <cellStyle name="20% - Ênfase5 9 3 3 9" xfId="40537" xr:uid="{00000000-0005-0000-0000-0000F7210000}"/>
    <cellStyle name="20% - Ênfase5 9 3 4" xfId="4962" xr:uid="{00000000-0005-0000-0000-0000F8210000}"/>
    <cellStyle name="20% - Ênfase5 9 3 4 2" xfId="7610" xr:uid="{00000000-0005-0000-0000-0000F9210000}"/>
    <cellStyle name="20% - Ênfase5 9 3 4 2 2" xfId="15664" xr:uid="{00000000-0005-0000-0000-0000FA210000}"/>
    <cellStyle name="20% - Ênfase5 9 3 4 2 2 2" xfId="27138" xr:uid="{00000000-0005-0000-0000-0000FB210000}"/>
    <cellStyle name="20% - Ênfase5 9 3 4 2 3" xfId="34083" xr:uid="{00000000-0005-0000-0000-0000FC210000}"/>
    <cellStyle name="20% - Ênfase5 9 3 4 2 4" xfId="22610" xr:uid="{00000000-0005-0000-0000-0000FD210000}"/>
    <cellStyle name="20% - Ênfase5 9 3 4 2 5" xfId="11500" xr:uid="{00000000-0005-0000-0000-0000FE210000}"/>
    <cellStyle name="20% - Ênfase5 9 3 4 2 6" xfId="43368" xr:uid="{00000000-0005-0000-0000-0000FF210000}"/>
    <cellStyle name="20% - Ênfase5 9 3 4 3" xfId="13423" xr:uid="{00000000-0005-0000-0000-000000220000}"/>
    <cellStyle name="20% - Ênfase5 9 3 4 3 2" xfId="24899" xr:uid="{00000000-0005-0000-0000-000001220000}"/>
    <cellStyle name="20% - Ênfase5 9 3 4 3 3" xfId="41647" xr:uid="{00000000-0005-0000-0000-000002220000}"/>
    <cellStyle name="20% - Ênfase5 9 3 4 4" xfId="31998" xr:uid="{00000000-0005-0000-0000-000003220000}"/>
    <cellStyle name="20% - Ênfase5 9 3 4 5" xfId="37155" xr:uid="{00000000-0005-0000-0000-000004220000}"/>
    <cellStyle name="20% - Ênfase5 9 3 4 6" xfId="20525" xr:uid="{00000000-0005-0000-0000-000005220000}"/>
    <cellStyle name="20% - Ênfase5 9 3 4 7" xfId="9779" xr:uid="{00000000-0005-0000-0000-000006220000}"/>
    <cellStyle name="20% - Ênfase5 9 3 4 8" xfId="39772" xr:uid="{00000000-0005-0000-0000-000007220000}"/>
    <cellStyle name="20% - Ênfase5 9 3 5" xfId="6586" xr:uid="{00000000-0005-0000-0000-000008220000}"/>
    <cellStyle name="20% - Ênfase5 9 3 5 2" xfId="14745" xr:uid="{00000000-0005-0000-0000-000009220000}"/>
    <cellStyle name="20% - Ênfase5 9 3 5 2 2" xfId="26219" xr:uid="{00000000-0005-0000-0000-00000A220000}"/>
    <cellStyle name="20% - Ênfase5 9 3 5 3" xfId="31079" xr:uid="{00000000-0005-0000-0000-00000B220000}"/>
    <cellStyle name="20% - Ênfase5 9 3 5 4" xfId="19606" xr:uid="{00000000-0005-0000-0000-00000C220000}"/>
    <cellStyle name="20% - Ênfase5 9 3 5 5" xfId="10735" xr:uid="{00000000-0005-0000-0000-00000D220000}"/>
    <cellStyle name="20% - Ênfase5 9 3 5 6" xfId="42603" xr:uid="{00000000-0005-0000-0000-00000E220000}"/>
    <cellStyle name="20% - Ênfase5 9 3 6" xfId="12484" xr:uid="{00000000-0005-0000-0000-00000F220000}"/>
    <cellStyle name="20% - Ênfase5 9 3 6 2" xfId="33318" xr:uid="{00000000-0005-0000-0000-000010220000}"/>
    <cellStyle name="20% - Ênfase5 9 3 6 3" xfId="21845" xr:uid="{00000000-0005-0000-0000-000011220000}"/>
    <cellStyle name="20% - Ênfase5 9 3 6 4" xfId="40728" xr:uid="{00000000-0005-0000-0000-000012220000}"/>
    <cellStyle name="20% - Ênfase5 9 3 7" xfId="23956" xr:uid="{00000000-0005-0000-0000-000013220000}"/>
    <cellStyle name="20% - Ênfase5 9 3 8" xfId="30018" xr:uid="{00000000-0005-0000-0000-000014220000}"/>
    <cellStyle name="20% - Ênfase5 9 3 9" xfId="36390" xr:uid="{00000000-0005-0000-0000-000015220000}"/>
    <cellStyle name="20% - Ênfase5 9 4" xfId="4171" xr:uid="{00000000-0005-0000-0000-000016220000}"/>
    <cellStyle name="20% - Ênfase5 9 4 10" xfId="39350" xr:uid="{00000000-0005-0000-0000-000017220000}"/>
    <cellStyle name="20% - Ênfase5 9 4 2" xfId="5607" xr:uid="{00000000-0005-0000-0000-000018220000}"/>
    <cellStyle name="20% - Ênfase5 9 4 2 2" xfId="8145" xr:uid="{00000000-0005-0000-0000-000019220000}"/>
    <cellStyle name="20% - Ênfase5 9 4 2 2 2" xfId="16199" xr:uid="{00000000-0005-0000-0000-00001A220000}"/>
    <cellStyle name="20% - Ênfase5 9 4 2 2 2 2" xfId="27673" xr:uid="{00000000-0005-0000-0000-00001B220000}"/>
    <cellStyle name="20% - Ênfase5 9 4 2 2 3" xfId="34618" xr:uid="{00000000-0005-0000-0000-00001C220000}"/>
    <cellStyle name="20% - Ênfase5 9 4 2 2 4" xfId="23145" xr:uid="{00000000-0005-0000-0000-00001D220000}"/>
    <cellStyle name="20% - Ênfase5 9 4 2 2 5" xfId="11843" xr:uid="{00000000-0005-0000-0000-00001E220000}"/>
    <cellStyle name="20% - Ênfase5 9 4 2 2 6" xfId="43711" xr:uid="{00000000-0005-0000-0000-00001F220000}"/>
    <cellStyle name="20% - Ênfase5 9 4 2 3" xfId="13959" xr:uid="{00000000-0005-0000-0000-000020220000}"/>
    <cellStyle name="20% - Ênfase5 9 4 2 3 2" xfId="25434" xr:uid="{00000000-0005-0000-0000-000021220000}"/>
    <cellStyle name="20% - Ênfase5 9 4 2 3 3" xfId="41990" xr:uid="{00000000-0005-0000-0000-000022220000}"/>
    <cellStyle name="20% - Ênfase5 9 4 2 4" xfId="32533" xr:uid="{00000000-0005-0000-0000-000023220000}"/>
    <cellStyle name="20% - Ênfase5 9 4 2 5" xfId="37690" xr:uid="{00000000-0005-0000-0000-000024220000}"/>
    <cellStyle name="20% - Ênfase5 9 4 2 6" xfId="21060" xr:uid="{00000000-0005-0000-0000-000025220000}"/>
    <cellStyle name="20% - Ênfase5 9 4 2 7" xfId="10122" xr:uid="{00000000-0005-0000-0000-000026220000}"/>
    <cellStyle name="20% - Ênfase5 9 4 2 8" xfId="40115" xr:uid="{00000000-0005-0000-0000-000027220000}"/>
    <cellStyle name="20% - Ênfase5 9 4 3" xfId="7121" xr:uid="{00000000-0005-0000-0000-000028220000}"/>
    <cellStyle name="20% - Ênfase5 9 4 3 2" xfId="15175" xr:uid="{00000000-0005-0000-0000-000029220000}"/>
    <cellStyle name="20% - Ênfase5 9 4 3 2 2" xfId="26649" xr:uid="{00000000-0005-0000-0000-00002A220000}"/>
    <cellStyle name="20% - Ênfase5 9 4 3 3" xfId="31509" xr:uid="{00000000-0005-0000-0000-00002B220000}"/>
    <cellStyle name="20% - Ênfase5 9 4 3 4" xfId="20036" xr:uid="{00000000-0005-0000-0000-00002C220000}"/>
    <cellStyle name="20% - Ênfase5 9 4 3 5" xfId="11078" xr:uid="{00000000-0005-0000-0000-00002D220000}"/>
    <cellStyle name="20% - Ênfase5 9 4 3 6" xfId="42946" xr:uid="{00000000-0005-0000-0000-00002E220000}"/>
    <cellStyle name="20% - Ênfase5 9 4 4" xfId="12971" xr:uid="{00000000-0005-0000-0000-00002F220000}"/>
    <cellStyle name="20% - Ênfase5 9 4 4 2" xfId="33661" xr:uid="{00000000-0005-0000-0000-000030220000}"/>
    <cellStyle name="20% - Ênfase5 9 4 4 3" xfId="22188" xr:uid="{00000000-0005-0000-0000-000031220000}"/>
    <cellStyle name="20% - Ênfase5 9 4 4 4" xfId="41158" xr:uid="{00000000-0005-0000-0000-000032220000}"/>
    <cellStyle name="20% - Ênfase5 9 4 5" xfId="24447" xr:uid="{00000000-0005-0000-0000-000033220000}"/>
    <cellStyle name="20% - Ênfase5 9 4 6" xfId="30361" xr:uid="{00000000-0005-0000-0000-000034220000}"/>
    <cellStyle name="20% - Ênfase5 9 4 7" xfId="36733" xr:uid="{00000000-0005-0000-0000-000035220000}"/>
    <cellStyle name="20% - Ênfase5 9 4 8" xfId="18888" xr:uid="{00000000-0005-0000-0000-000036220000}"/>
    <cellStyle name="20% - Ênfase5 9 4 9" xfId="9357" xr:uid="{00000000-0005-0000-0000-000037220000}"/>
    <cellStyle name="20% - Ênfase6" xfId="6" builtinId="50" customBuiltin="1"/>
    <cellStyle name="20% - Ênfase6 10" xfId="187" xr:uid="{00000000-0005-0000-0000-000039220000}"/>
    <cellStyle name="20% - Ênfase6 10 10" xfId="23958" xr:uid="{00000000-0005-0000-0000-00003A220000}"/>
    <cellStyle name="20% - Ênfase6 10 11" xfId="30020" xr:uid="{00000000-0005-0000-0000-00003B220000}"/>
    <cellStyle name="20% - Ênfase6 10 12" xfId="36392" xr:uid="{00000000-0005-0000-0000-00003C220000}"/>
    <cellStyle name="20% - Ênfase6 10 13" xfId="18547" xr:uid="{00000000-0005-0000-0000-00003D220000}"/>
    <cellStyle name="20% - Ênfase6 10 14" xfId="9016" xr:uid="{00000000-0005-0000-0000-00003E220000}"/>
    <cellStyle name="20% - Ênfase6 10 15" xfId="39009" xr:uid="{00000000-0005-0000-0000-00003F220000}"/>
    <cellStyle name="20% - Ênfase6 10 2" xfId="188" xr:uid="{00000000-0005-0000-0000-000040220000}"/>
    <cellStyle name="20% - Ênfase6 10 3" xfId="4172" xr:uid="{00000000-0005-0000-0000-000041220000}"/>
    <cellStyle name="20% - Ênfase6 10 3 10" xfId="39351" xr:uid="{00000000-0005-0000-0000-000042220000}"/>
    <cellStyle name="20% - Ênfase6 10 3 2" xfId="5608" xr:uid="{00000000-0005-0000-0000-000043220000}"/>
    <cellStyle name="20% - Ênfase6 10 3 2 2" xfId="8146" xr:uid="{00000000-0005-0000-0000-000044220000}"/>
    <cellStyle name="20% - Ênfase6 10 3 2 2 2" xfId="16200" xr:uid="{00000000-0005-0000-0000-000045220000}"/>
    <cellStyle name="20% - Ênfase6 10 3 2 2 2 2" xfId="27674" xr:uid="{00000000-0005-0000-0000-000046220000}"/>
    <cellStyle name="20% - Ênfase6 10 3 2 2 3" xfId="34619" xr:uid="{00000000-0005-0000-0000-000047220000}"/>
    <cellStyle name="20% - Ênfase6 10 3 2 2 4" xfId="23146" xr:uid="{00000000-0005-0000-0000-000048220000}"/>
    <cellStyle name="20% - Ênfase6 10 3 2 2 5" xfId="11844" xr:uid="{00000000-0005-0000-0000-000049220000}"/>
    <cellStyle name="20% - Ênfase6 10 3 2 2 6" xfId="43712" xr:uid="{00000000-0005-0000-0000-00004A220000}"/>
    <cellStyle name="20% - Ênfase6 10 3 2 3" xfId="13960" xr:uid="{00000000-0005-0000-0000-00004B220000}"/>
    <cellStyle name="20% - Ênfase6 10 3 2 3 2" xfId="25435" xr:uid="{00000000-0005-0000-0000-00004C220000}"/>
    <cellStyle name="20% - Ênfase6 10 3 2 3 3" xfId="41991" xr:uid="{00000000-0005-0000-0000-00004D220000}"/>
    <cellStyle name="20% - Ênfase6 10 3 2 4" xfId="32534" xr:uid="{00000000-0005-0000-0000-00004E220000}"/>
    <cellStyle name="20% - Ênfase6 10 3 2 5" xfId="37691" xr:uid="{00000000-0005-0000-0000-00004F220000}"/>
    <cellStyle name="20% - Ênfase6 10 3 2 6" xfId="21061" xr:uid="{00000000-0005-0000-0000-000050220000}"/>
    <cellStyle name="20% - Ênfase6 10 3 2 7" xfId="10123" xr:uid="{00000000-0005-0000-0000-000051220000}"/>
    <cellStyle name="20% - Ênfase6 10 3 2 8" xfId="40116" xr:uid="{00000000-0005-0000-0000-000052220000}"/>
    <cellStyle name="20% - Ênfase6 10 3 3" xfId="7122" xr:uid="{00000000-0005-0000-0000-000053220000}"/>
    <cellStyle name="20% - Ênfase6 10 3 3 2" xfId="15176" xr:uid="{00000000-0005-0000-0000-000054220000}"/>
    <cellStyle name="20% - Ênfase6 10 3 3 2 2" xfId="26650" xr:uid="{00000000-0005-0000-0000-000055220000}"/>
    <cellStyle name="20% - Ênfase6 10 3 3 3" xfId="31510" xr:uid="{00000000-0005-0000-0000-000056220000}"/>
    <cellStyle name="20% - Ênfase6 10 3 3 4" xfId="20037" xr:uid="{00000000-0005-0000-0000-000057220000}"/>
    <cellStyle name="20% - Ênfase6 10 3 3 5" xfId="11079" xr:uid="{00000000-0005-0000-0000-000058220000}"/>
    <cellStyle name="20% - Ênfase6 10 3 3 6" xfId="42947" xr:uid="{00000000-0005-0000-0000-000059220000}"/>
    <cellStyle name="20% - Ênfase6 10 3 4" xfId="12972" xr:uid="{00000000-0005-0000-0000-00005A220000}"/>
    <cellStyle name="20% - Ênfase6 10 3 4 2" xfId="33662" xr:uid="{00000000-0005-0000-0000-00005B220000}"/>
    <cellStyle name="20% - Ênfase6 10 3 4 3" xfId="22189" xr:uid="{00000000-0005-0000-0000-00005C220000}"/>
    <cellStyle name="20% - Ênfase6 10 3 4 4" xfId="41159" xr:uid="{00000000-0005-0000-0000-00005D220000}"/>
    <cellStyle name="20% - Ênfase6 10 3 5" xfId="24448" xr:uid="{00000000-0005-0000-0000-00005E220000}"/>
    <cellStyle name="20% - Ênfase6 10 3 6" xfId="30362" xr:uid="{00000000-0005-0000-0000-00005F220000}"/>
    <cellStyle name="20% - Ênfase6 10 3 7" xfId="36734" xr:uid="{00000000-0005-0000-0000-000060220000}"/>
    <cellStyle name="20% - Ênfase6 10 3 8" xfId="18889" xr:uid="{00000000-0005-0000-0000-000061220000}"/>
    <cellStyle name="20% - Ênfase6 10 3 9" xfId="9358" xr:uid="{00000000-0005-0000-0000-000062220000}"/>
    <cellStyle name="20% - Ênfase6 10 4" xfId="3863" xr:uid="{00000000-0005-0000-0000-000063220000}"/>
    <cellStyle name="20% - Ênfase6 10 4 10" xfId="39184" xr:uid="{00000000-0005-0000-0000-000064220000}"/>
    <cellStyle name="20% - Ênfase6 10 4 2" xfId="5354" xr:uid="{00000000-0005-0000-0000-000065220000}"/>
    <cellStyle name="20% - Ênfase6 10 4 2 2" xfId="7892" xr:uid="{00000000-0005-0000-0000-000066220000}"/>
    <cellStyle name="20% - Ênfase6 10 4 2 2 2" xfId="15946" xr:uid="{00000000-0005-0000-0000-000067220000}"/>
    <cellStyle name="20% - Ênfase6 10 4 2 2 2 2" xfId="27420" xr:uid="{00000000-0005-0000-0000-000068220000}"/>
    <cellStyle name="20% - Ênfase6 10 4 2 2 3" xfId="34365" xr:uid="{00000000-0005-0000-0000-000069220000}"/>
    <cellStyle name="20% - Ênfase6 10 4 2 2 4" xfId="22892" xr:uid="{00000000-0005-0000-0000-00006A220000}"/>
    <cellStyle name="20% - Ênfase6 10 4 2 2 5" xfId="11677" xr:uid="{00000000-0005-0000-0000-00006B220000}"/>
    <cellStyle name="20% - Ênfase6 10 4 2 2 6" xfId="43545" xr:uid="{00000000-0005-0000-0000-00006C220000}"/>
    <cellStyle name="20% - Ênfase6 10 4 2 3" xfId="13706" xr:uid="{00000000-0005-0000-0000-00006D220000}"/>
    <cellStyle name="20% - Ênfase6 10 4 2 3 2" xfId="25181" xr:uid="{00000000-0005-0000-0000-00006E220000}"/>
    <cellStyle name="20% - Ênfase6 10 4 2 3 3" xfId="41824" xr:uid="{00000000-0005-0000-0000-00006F220000}"/>
    <cellStyle name="20% - Ênfase6 10 4 2 4" xfId="32280" xr:uid="{00000000-0005-0000-0000-000070220000}"/>
    <cellStyle name="20% - Ênfase6 10 4 2 5" xfId="37437" xr:uid="{00000000-0005-0000-0000-000071220000}"/>
    <cellStyle name="20% - Ênfase6 10 4 2 6" xfId="20807" xr:uid="{00000000-0005-0000-0000-000072220000}"/>
    <cellStyle name="20% - Ênfase6 10 4 2 7" xfId="9956" xr:uid="{00000000-0005-0000-0000-000073220000}"/>
    <cellStyle name="20% - Ênfase6 10 4 2 8" xfId="39949" xr:uid="{00000000-0005-0000-0000-000074220000}"/>
    <cellStyle name="20% - Ênfase6 10 4 3" xfId="6868" xr:uid="{00000000-0005-0000-0000-000075220000}"/>
    <cellStyle name="20% - Ênfase6 10 4 3 2" xfId="14922" xr:uid="{00000000-0005-0000-0000-000076220000}"/>
    <cellStyle name="20% - Ênfase6 10 4 3 2 2" xfId="26396" xr:uid="{00000000-0005-0000-0000-000077220000}"/>
    <cellStyle name="20% - Ênfase6 10 4 3 3" xfId="31256" xr:uid="{00000000-0005-0000-0000-000078220000}"/>
    <cellStyle name="20% - Ênfase6 10 4 3 4" xfId="19783" xr:uid="{00000000-0005-0000-0000-000079220000}"/>
    <cellStyle name="20% - Ênfase6 10 4 3 5" xfId="10912" xr:uid="{00000000-0005-0000-0000-00007A220000}"/>
    <cellStyle name="20% - Ênfase6 10 4 3 6" xfId="42780" xr:uid="{00000000-0005-0000-0000-00007B220000}"/>
    <cellStyle name="20% - Ênfase6 10 4 4" xfId="12795" xr:uid="{00000000-0005-0000-0000-00007C220000}"/>
    <cellStyle name="20% - Ênfase6 10 4 4 2" xfId="33495" xr:uid="{00000000-0005-0000-0000-00007D220000}"/>
    <cellStyle name="20% - Ênfase6 10 4 4 3" xfId="22022" xr:uid="{00000000-0005-0000-0000-00007E220000}"/>
    <cellStyle name="20% - Ênfase6 10 4 4 4" xfId="40905" xr:uid="{00000000-0005-0000-0000-00007F220000}"/>
    <cellStyle name="20% - Ênfase6 10 4 5" xfId="24271" xr:uid="{00000000-0005-0000-0000-000080220000}"/>
    <cellStyle name="20% - Ênfase6 10 4 6" xfId="30195" xr:uid="{00000000-0005-0000-0000-000081220000}"/>
    <cellStyle name="20% - Ênfase6 10 4 7" xfId="36567" xr:uid="{00000000-0005-0000-0000-000082220000}"/>
    <cellStyle name="20% - Ênfase6 10 4 8" xfId="18722" xr:uid="{00000000-0005-0000-0000-000083220000}"/>
    <cellStyle name="20% - Ênfase6 10 4 9" xfId="9191" xr:uid="{00000000-0005-0000-0000-000084220000}"/>
    <cellStyle name="20% - Ênfase6 10 5" xfId="4833" xr:uid="{00000000-0005-0000-0000-000085220000}"/>
    <cellStyle name="20% - Ênfase6 10 5 10" xfId="39643" xr:uid="{00000000-0005-0000-0000-000086220000}"/>
    <cellStyle name="20% - Ênfase6 10 5 2" xfId="5967" xr:uid="{00000000-0005-0000-0000-000087220000}"/>
    <cellStyle name="20% - Ênfase6 10 5 2 2" xfId="8505" xr:uid="{00000000-0005-0000-0000-000088220000}"/>
    <cellStyle name="20% - Ênfase6 10 5 2 2 2" xfId="16559" xr:uid="{00000000-0005-0000-0000-000089220000}"/>
    <cellStyle name="20% - Ênfase6 10 5 2 2 2 2" xfId="28033" xr:uid="{00000000-0005-0000-0000-00008A220000}"/>
    <cellStyle name="20% - Ênfase6 10 5 2 2 3" xfId="34978" xr:uid="{00000000-0005-0000-0000-00008B220000}"/>
    <cellStyle name="20% - Ênfase6 10 5 2 2 4" xfId="23505" xr:uid="{00000000-0005-0000-0000-00008C220000}"/>
    <cellStyle name="20% - Ênfase6 10 5 2 2 5" xfId="12136" xr:uid="{00000000-0005-0000-0000-00008D220000}"/>
    <cellStyle name="20% - Ênfase6 10 5 2 2 6" xfId="44004" xr:uid="{00000000-0005-0000-0000-00008E220000}"/>
    <cellStyle name="20% - Ênfase6 10 5 2 3" xfId="14319" xr:uid="{00000000-0005-0000-0000-00008F220000}"/>
    <cellStyle name="20% - Ênfase6 10 5 2 3 2" xfId="25794" xr:uid="{00000000-0005-0000-0000-000090220000}"/>
    <cellStyle name="20% - Ênfase6 10 5 2 3 3" xfId="42283" xr:uid="{00000000-0005-0000-0000-000091220000}"/>
    <cellStyle name="20% - Ênfase6 10 5 2 4" xfId="32893" xr:uid="{00000000-0005-0000-0000-000092220000}"/>
    <cellStyle name="20% - Ênfase6 10 5 2 5" xfId="38050" xr:uid="{00000000-0005-0000-0000-000093220000}"/>
    <cellStyle name="20% - Ênfase6 10 5 2 6" xfId="21420" xr:uid="{00000000-0005-0000-0000-000094220000}"/>
    <cellStyle name="20% - Ênfase6 10 5 2 7" xfId="10415" xr:uid="{00000000-0005-0000-0000-000095220000}"/>
    <cellStyle name="20% - Ênfase6 10 5 2 8" xfId="40408" xr:uid="{00000000-0005-0000-0000-000096220000}"/>
    <cellStyle name="20% - Ênfase6 10 5 3" xfId="7481" xr:uid="{00000000-0005-0000-0000-000097220000}"/>
    <cellStyle name="20% - Ênfase6 10 5 3 2" xfId="15535" xr:uid="{00000000-0005-0000-0000-000098220000}"/>
    <cellStyle name="20% - Ênfase6 10 5 3 2 2" xfId="27009" xr:uid="{00000000-0005-0000-0000-000099220000}"/>
    <cellStyle name="20% - Ênfase6 10 5 3 3" xfId="31869" xr:uid="{00000000-0005-0000-0000-00009A220000}"/>
    <cellStyle name="20% - Ênfase6 10 5 3 4" xfId="20396" xr:uid="{00000000-0005-0000-0000-00009B220000}"/>
    <cellStyle name="20% - Ênfase6 10 5 3 5" xfId="11371" xr:uid="{00000000-0005-0000-0000-00009C220000}"/>
    <cellStyle name="20% - Ênfase6 10 5 3 6" xfId="43239" xr:uid="{00000000-0005-0000-0000-00009D220000}"/>
    <cellStyle name="20% - Ênfase6 10 5 4" xfId="13294" xr:uid="{00000000-0005-0000-0000-00009E220000}"/>
    <cellStyle name="20% - Ênfase6 10 5 4 2" xfId="33954" xr:uid="{00000000-0005-0000-0000-00009F220000}"/>
    <cellStyle name="20% - Ênfase6 10 5 4 3" xfId="22481" xr:uid="{00000000-0005-0000-0000-0000A0220000}"/>
    <cellStyle name="20% - Ênfase6 10 5 4 4" xfId="41518" xr:uid="{00000000-0005-0000-0000-0000A1220000}"/>
    <cellStyle name="20% - Ênfase6 10 5 5" xfId="24770" xr:uid="{00000000-0005-0000-0000-0000A2220000}"/>
    <cellStyle name="20% - Ênfase6 10 5 6" xfId="30654" xr:uid="{00000000-0005-0000-0000-0000A3220000}"/>
    <cellStyle name="20% - Ênfase6 10 5 7" xfId="37026" xr:uid="{00000000-0005-0000-0000-0000A4220000}"/>
    <cellStyle name="20% - Ênfase6 10 5 8" xfId="19181" xr:uid="{00000000-0005-0000-0000-0000A5220000}"/>
    <cellStyle name="20% - Ênfase6 10 5 9" xfId="9650" xr:uid="{00000000-0005-0000-0000-0000A6220000}"/>
    <cellStyle name="20% - Ênfase6 10 6" xfId="6098" xr:uid="{00000000-0005-0000-0000-0000A7220000}"/>
    <cellStyle name="20% - Ênfase6 10 6 2" xfId="8636" xr:uid="{00000000-0005-0000-0000-0000A8220000}"/>
    <cellStyle name="20% - Ênfase6 10 6 2 2" xfId="16690" xr:uid="{00000000-0005-0000-0000-0000A9220000}"/>
    <cellStyle name="20% - Ênfase6 10 6 2 2 2" xfId="28164" xr:uid="{00000000-0005-0000-0000-0000AA220000}"/>
    <cellStyle name="20% - Ênfase6 10 6 2 3" xfId="33024" xr:uid="{00000000-0005-0000-0000-0000AB220000}"/>
    <cellStyle name="20% - Ênfase6 10 6 2 4" xfId="21551" xr:uid="{00000000-0005-0000-0000-0000AC220000}"/>
    <cellStyle name="20% - Ênfase6 10 6 2 5" xfId="12267" xr:uid="{00000000-0005-0000-0000-0000AD220000}"/>
    <cellStyle name="20% - Ênfase6 10 6 2 6" xfId="44135" xr:uid="{00000000-0005-0000-0000-0000AE220000}"/>
    <cellStyle name="20% - Ênfase6 10 6 3" xfId="14450" xr:uid="{00000000-0005-0000-0000-0000AF220000}"/>
    <cellStyle name="20% - Ênfase6 10 6 3 2" xfId="35109" xr:uid="{00000000-0005-0000-0000-0000B0220000}"/>
    <cellStyle name="20% - Ênfase6 10 6 3 3" xfId="23636" xr:uid="{00000000-0005-0000-0000-0000B1220000}"/>
    <cellStyle name="20% - Ênfase6 10 6 3 4" xfId="42414" xr:uid="{00000000-0005-0000-0000-0000B2220000}"/>
    <cellStyle name="20% - Ênfase6 10 6 4" xfId="25925" xr:uid="{00000000-0005-0000-0000-0000B3220000}"/>
    <cellStyle name="20% - Ênfase6 10 6 5" xfId="30785" xr:uid="{00000000-0005-0000-0000-0000B4220000}"/>
    <cellStyle name="20% - Ênfase6 10 6 6" xfId="38181" xr:uid="{00000000-0005-0000-0000-0000B5220000}"/>
    <cellStyle name="20% - Ênfase6 10 6 7" xfId="19312" xr:uid="{00000000-0005-0000-0000-0000B6220000}"/>
    <cellStyle name="20% - Ênfase6 10 6 8" xfId="10546" xr:uid="{00000000-0005-0000-0000-0000B7220000}"/>
    <cellStyle name="20% - Ênfase6 10 6 9" xfId="40539" xr:uid="{00000000-0005-0000-0000-0000B8220000}"/>
    <cellStyle name="20% - Ênfase6 10 7" xfId="4964" xr:uid="{00000000-0005-0000-0000-0000B9220000}"/>
    <cellStyle name="20% - Ênfase6 10 7 2" xfId="7612" xr:uid="{00000000-0005-0000-0000-0000BA220000}"/>
    <cellStyle name="20% - Ênfase6 10 7 2 2" xfId="15666" xr:uid="{00000000-0005-0000-0000-0000BB220000}"/>
    <cellStyle name="20% - Ênfase6 10 7 2 2 2" xfId="27140" xr:uid="{00000000-0005-0000-0000-0000BC220000}"/>
    <cellStyle name="20% - Ênfase6 10 7 2 3" xfId="34085" xr:uid="{00000000-0005-0000-0000-0000BD220000}"/>
    <cellStyle name="20% - Ênfase6 10 7 2 4" xfId="22612" xr:uid="{00000000-0005-0000-0000-0000BE220000}"/>
    <cellStyle name="20% - Ênfase6 10 7 2 5" xfId="11502" xr:uid="{00000000-0005-0000-0000-0000BF220000}"/>
    <cellStyle name="20% - Ênfase6 10 7 2 6" xfId="43370" xr:uid="{00000000-0005-0000-0000-0000C0220000}"/>
    <cellStyle name="20% - Ênfase6 10 7 3" xfId="13425" xr:uid="{00000000-0005-0000-0000-0000C1220000}"/>
    <cellStyle name="20% - Ênfase6 10 7 3 2" xfId="24901" xr:uid="{00000000-0005-0000-0000-0000C2220000}"/>
    <cellStyle name="20% - Ênfase6 10 7 3 3" xfId="41649" xr:uid="{00000000-0005-0000-0000-0000C3220000}"/>
    <cellStyle name="20% - Ênfase6 10 7 4" xfId="32000" xr:uid="{00000000-0005-0000-0000-0000C4220000}"/>
    <cellStyle name="20% - Ênfase6 10 7 5" xfId="37157" xr:uid="{00000000-0005-0000-0000-0000C5220000}"/>
    <cellStyle name="20% - Ênfase6 10 7 6" xfId="20527" xr:uid="{00000000-0005-0000-0000-0000C6220000}"/>
    <cellStyle name="20% - Ênfase6 10 7 7" xfId="9781" xr:uid="{00000000-0005-0000-0000-0000C7220000}"/>
    <cellStyle name="20% - Ênfase6 10 7 8" xfId="39774" xr:uid="{00000000-0005-0000-0000-0000C8220000}"/>
    <cellStyle name="20% - Ênfase6 10 8" xfId="6472" xr:uid="{00000000-0005-0000-0000-0000C9220000}"/>
    <cellStyle name="20% - Ênfase6 10 8 2" xfId="8900" xr:uid="{00000000-0005-0000-0000-0000CA220000}"/>
    <cellStyle name="20% - Ênfase6 10 8 2 2" xfId="26221" xr:uid="{00000000-0005-0000-0000-0000CB220000}"/>
    <cellStyle name="20% - Ênfase6 10 8 2 3" xfId="14747" xr:uid="{00000000-0005-0000-0000-0000CC220000}"/>
    <cellStyle name="20% - Ênfase6 10 8 3" xfId="31081" xr:uid="{00000000-0005-0000-0000-0000CD220000}"/>
    <cellStyle name="20% - Ênfase6 10 8 4" xfId="38446" xr:uid="{00000000-0005-0000-0000-0000CE220000}"/>
    <cellStyle name="20% - Ênfase6 10 8 5" xfId="19608" xr:uid="{00000000-0005-0000-0000-0000CF220000}"/>
    <cellStyle name="20% - Ênfase6 10 8 6" xfId="10737" xr:uid="{00000000-0005-0000-0000-0000D0220000}"/>
    <cellStyle name="20% - Ênfase6 10 8 7" xfId="42605" xr:uid="{00000000-0005-0000-0000-0000D1220000}"/>
    <cellStyle name="20% - Ênfase6 10 9" xfId="6588" xr:uid="{00000000-0005-0000-0000-0000D2220000}"/>
    <cellStyle name="20% - Ênfase6 10 9 2" xfId="33320" xr:uid="{00000000-0005-0000-0000-0000D3220000}"/>
    <cellStyle name="20% - Ênfase6 10 9 3" xfId="38528" xr:uid="{00000000-0005-0000-0000-0000D4220000}"/>
    <cellStyle name="20% - Ênfase6 10 9 4" xfId="21847" xr:uid="{00000000-0005-0000-0000-0000D5220000}"/>
    <cellStyle name="20% - Ênfase6 10 9 5" xfId="12486" xr:uid="{00000000-0005-0000-0000-0000D6220000}"/>
    <cellStyle name="20% - Ênfase6 10 9 6" xfId="40730" xr:uid="{00000000-0005-0000-0000-0000D7220000}"/>
    <cellStyle name="20% - Ênfase6 11" xfId="189" xr:uid="{00000000-0005-0000-0000-0000D8220000}"/>
    <cellStyle name="20% - Ênfase6 11 10" xfId="23959" xr:uid="{00000000-0005-0000-0000-0000D9220000}"/>
    <cellStyle name="20% - Ênfase6 11 11" xfId="30021" xr:uid="{00000000-0005-0000-0000-0000DA220000}"/>
    <cellStyle name="20% - Ênfase6 11 12" xfId="36393" xr:uid="{00000000-0005-0000-0000-0000DB220000}"/>
    <cellStyle name="20% - Ênfase6 11 13" xfId="18548" xr:uid="{00000000-0005-0000-0000-0000DC220000}"/>
    <cellStyle name="20% - Ênfase6 11 14" xfId="9017" xr:uid="{00000000-0005-0000-0000-0000DD220000}"/>
    <cellStyle name="20% - Ênfase6 11 15" xfId="39010" xr:uid="{00000000-0005-0000-0000-0000DE220000}"/>
    <cellStyle name="20% - Ênfase6 11 2" xfId="190" xr:uid="{00000000-0005-0000-0000-0000DF220000}"/>
    <cellStyle name="20% - Ênfase6 11 3" xfId="4173" xr:uid="{00000000-0005-0000-0000-0000E0220000}"/>
    <cellStyle name="20% - Ênfase6 11 3 10" xfId="39352" xr:uid="{00000000-0005-0000-0000-0000E1220000}"/>
    <cellStyle name="20% - Ênfase6 11 3 2" xfId="5609" xr:uid="{00000000-0005-0000-0000-0000E2220000}"/>
    <cellStyle name="20% - Ênfase6 11 3 2 2" xfId="8147" xr:uid="{00000000-0005-0000-0000-0000E3220000}"/>
    <cellStyle name="20% - Ênfase6 11 3 2 2 2" xfId="16201" xr:uid="{00000000-0005-0000-0000-0000E4220000}"/>
    <cellStyle name="20% - Ênfase6 11 3 2 2 2 2" xfId="27675" xr:uid="{00000000-0005-0000-0000-0000E5220000}"/>
    <cellStyle name="20% - Ênfase6 11 3 2 2 3" xfId="34620" xr:uid="{00000000-0005-0000-0000-0000E6220000}"/>
    <cellStyle name="20% - Ênfase6 11 3 2 2 4" xfId="23147" xr:uid="{00000000-0005-0000-0000-0000E7220000}"/>
    <cellStyle name="20% - Ênfase6 11 3 2 2 5" xfId="11845" xr:uid="{00000000-0005-0000-0000-0000E8220000}"/>
    <cellStyle name="20% - Ênfase6 11 3 2 2 6" xfId="43713" xr:uid="{00000000-0005-0000-0000-0000E9220000}"/>
    <cellStyle name="20% - Ênfase6 11 3 2 3" xfId="13961" xr:uid="{00000000-0005-0000-0000-0000EA220000}"/>
    <cellStyle name="20% - Ênfase6 11 3 2 3 2" xfId="25436" xr:uid="{00000000-0005-0000-0000-0000EB220000}"/>
    <cellStyle name="20% - Ênfase6 11 3 2 3 3" xfId="41992" xr:uid="{00000000-0005-0000-0000-0000EC220000}"/>
    <cellStyle name="20% - Ênfase6 11 3 2 4" xfId="32535" xr:uid="{00000000-0005-0000-0000-0000ED220000}"/>
    <cellStyle name="20% - Ênfase6 11 3 2 5" xfId="37692" xr:uid="{00000000-0005-0000-0000-0000EE220000}"/>
    <cellStyle name="20% - Ênfase6 11 3 2 6" xfId="21062" xr:uid="{00000000-0005-0000-0000-0000EF220000}"/>
    <cellStyle name="20% - Ênfase6 11 3 2 7" xfId="10124" xr:uid="{00000000-0005-0000-0000-0000F0220000}"/>
    <cellStyle name="20% - Ênfase6 11 3 2 8" xfId="40117" xr:uid="{00000000-0005-0000-0000-0000F1220000}"/>
    <cellStyle name="20% - Ênfase6 11 3 3" xfId="7123" xr:uid="{00000000-0005-0000-0000-0000F2220000}"/>
    <cellStyle name="20% - Ênfase6 11 3 3 2" xfId="15177" xr:uid="{00000000-0005-0000-0000-0000F3220000}"/>
    <cellStyle name="20% - Ênfase6 11 3 3 2 2" xfId="26651" xr:uid="{00000000-0005-0000-0000-0000F4220000}"/>
    <cellStyle name="20% - Ênfase6 11 3 3 3" xfId="31511" xr:uid="{00000000-0005-0000-0000-0000F5220000}"/>
    <cellStyle name="20% - Ênfase6 11 3 3 4" xfId="20038" xr:uid="{00000000-0005-0000-0000-0000F6220000}"/>
    <cellStyle name="20% - Ênfase6 11 3 3 5" xfId="11080" xr:uid="{00000000-0005-0000-0000-0000F7220000}"/>
    <cellStyle name="20% - Ênfase6 11 3 3 6" xfId="42948" xr:uid="{00000000-0005-0000-0000-0000F8220000}"/>
    <cellStyle name="20% - Ênfase6 11 3 4" xfId="12973" xr:uid="{00000000-0005-0000-0000-0000F9220000}"/>
    <cellStyle name="20% - Ênfase6 11 3 4 2" xfId="33663" xr:uid="{00000000-0005-0000-0000-0000FA220000}"/>
    <cellStyle name="20% - Ênfase6 11 3 4 3" xfId="22190" xr:uid="{00000000-0005-0000-0000-0000FB220000}"/>
    <cellStyle name="20% - Ênfase6 11 3 4 4" xfId="41160" xr:uid="{00000000-0005-0000-0000-0000FC220000}"/>
    <cellStyle name="20% - Ênfase6 11 3 5" xfId="24449" xr:uid="{00000000-0005-0000-0000-0000FD220000}"/>
    <cellStyle name="20% - Ênfase6 11 3 6" xfId="30363" xr:uid="{00000000-0005-0000-0000-0000FE220000}"/>
    <cellStyle name="20% - Ênfase6 11 3 7" xfId="36735" xr:uid="{00000000-0005-0000-0000-0000FF220000}"/>
    <cellStyle name="20% - Ênfase6 11 3 8" xfId="18890" xr:uid="{00000000-0005-0000-0000-000000230000}"/>
    <cellStyle name="20% - Ênfase6 11 3 9" xfId="9359" xr:uid="{00000000-0005-0000-0000-000001230000}"/>
    <cellStyle name="20% - Ênfase6 11 4" xfId="3864" xr:uid="{00000000-0005-0000-0000-000002230000}"/>
    <cellStyle name="20% - Ênfase6 11 4 10" xfId="39185" xr:uid="{00000000-0005-0000-0000-000003230000}"/>
    <cellStyle name="20% - Ênfase6 11 4 2" xfId="5355" xr:uid="{00000000-0005-0000-0000-000004230000}"/>
    <cellStyle name="20% - Ênfase6 11 4 2 2" xfId="7893" xr:uid="{00000000-0005-0000-0000-000005230000}"/>
    <cellStyle name="20% - Ênfase6 11 4 2 2 2" xfId="15947" xr:uid="{00000000-0005-0000-0000-000006230000}"/>
    <cellStyle name="20% - Ênfase6 11 4 2 2 2 2" xfId="27421" xr:uid="{00000000-0005-0000-0000-000007230000}"/>
    <cellStyle name="20% - Ênfase6 11 4 2 2 3" xfId="34366" xr:uid="{00000000-0005-0000-0000-000008230000}"/>
    <cellStyle name="20% - Ênfase6 11 4 2 2 4" xfId="22893" xr:uid="{00000000-0005-0000-0000-000009230000}"/>
    <cellStyle name="20% - Ênfase6 11 4 2 2 5" xfId="11678" xr:uid="{00000000-0005-0000-0000-00000A230000}"/>
    <cellStyle name="20% - Ênfase6 11 4 2 2 6" xfId="43546" xr:uid="{00000000-0005-0000-0000-00000B230000}"/>
    <cellStyle name="20% - Ênfase6 11 4 2 3" xfId="13707" xr:uid="{00000000-0005-0000-0000-00000C230000}"/>
    <cellStyle name="20% - Ênfase6 11 4 2 3 2" xfId="25182" xr:uid="{00000000-0005-0000-0000-00000D230000}"/>
    <cellStyle name="20% - Ênfase6 11 4 2 3 3" xfId="41825" xr:uid="{00000000-0005-0000-0000-00000E230000}"/>
    <cellStyle name="20% - Ênfase6 11 4 2 4" xfId="32281" xr:uid="{00000000-0005-0000-0000-00000F230000}"/>
    <cellStyle name="20% - Ênfase6 11 4 2 5" xfId="37438" xr:uid="{00000000-0005-0000-0000-000010230000}"/>
    <cellStyle name="20% - Ênfase6 11 4 2 6" xfId="20808" xr:uid="{00000000-0005-0000-0000-000011230000}"/>
    <cellStyle name="20% - Ênfase6 11 4 2 7" xfId="9957" xr:uid="{00000000-0005-0000-0000-000012230000}"/>
    <cellStyle name="20% - Ênfase6 11 4 2 8" xfId="39950" xr:uid="{00000000-0005-0000-0000-000013230000}"/>
    <cellStyle name="20% - Ênfase6 11 4 3" xfId="6869" xr:uid="{00000000-0005-0000-0000-000014230000}"/>
    <cellStyle name="20% - Ênfase6 11 4 3 2" xfId="14923" xr:uid="{00000000-0005-0000-0000-000015230000}"/>
    <cellStyle name="20% - Ênfase6 11 4 3 2 2" xfId="26397" xr:uid="{00000000-0005-0000-0000-000016230000}"/>
    <cellStyle name="20% - Ênfase6 11 4 3 3" xfId="31257" xr:uid="{00000000-0005-0000-0000-000017230000}"/>
    <cellStyle name="20% - Ênfase6 11 4 3 4" xfId="19784" xr:uid="{00000000-0005-0000-0000-000018230000}"/>
    <cellStyle name="20% - Ênfase6 11 4 3 5" xfId="10913" xr:uid="{00000000-0005-0000-0000-000019230000}"/>
    <cellStyle name="20% - Ênfase6 11 4 3 6" xfId="42781" xr:uid="{00000000-0005-0000-0000-00001A230000}"/>
    <cellStyle name="20% - Ênfase6 11 4 4" xfId="12796" xr:uid="{00000000-0005-0000-0000-00001B230000}"/>
    <cellStyle name="20% - Ênfase6 11 4 4 2" xfId="33496" xr:uid="{00000000-0005-0000-0000-00001C230000}"/>
    <cellStyle name="20% - Ênfase6 11 4 4 3" xfId="22023" xr:uid="{00000000-0005-0000-0000-00001D230000}"/>
    <cellStyle name="20% - Ênfase6 11 4 4 4" xfId="40906" xr:uid="{00000000-0005-0000-0000-00001E230000}"/>
    <cellStyle name="20% - Ênfase6 11 4 5" xfId="24272" xr:uid="{00000000-0005-0000-0000-00001F230000}"/>
    <cellStyle name="20% - Ênfase6 11 4 6" xfId="30196" xr:uid="{00000000-0005-0000-0000-000020230000}"/>
    <cellStyle name="20% - Ênfase6 11 4 7" xfId="36568" xr:uid="{00000000-0005-0000-0000-000021230000}"/>
    <cellStyle name="20% - Ênfase6 11 4 8" xfId="18723" xr:uid="{00000000-0005-0000-0000-000022230000}"/>
    <cellStyle name="20% - Ênfase6 11 4 9" xfId="9192" xr:uid="{00000000-0005-0000-0000-000023230000}"/>
    <cellStyle name="20% - Ênfase6 11 5" xfId="4834" xr:uid="{00000000-0005-0000-0000-000024230000}"/>
    <cellStyle name="20% - Ênfase6 11 5 10" xfId="39644" xr:uid="{00000000-0005-0000-0000-000025230000}"/>
    <cellStyle name="20% - Ênfase6 11 5 2" xfId="5968" xr:uid="{00000000-0005-0000-0000-000026230000}"/>
    <cellStyle name="20% - Ênfase6 11 5 2 2" xfId="8506" xr:uid="{00000000-0005-0000-0000-000027230000}"/>
    <cellStyle name="20% - Ênfase6 11 5 2 2 2" xfId="16560" xr:uid="{00000000-0005-0000-0000-000028230000}"/>
    <cellStyle name="20% - Ênfase6 11 5 2 2 2 2" xfId="28034" xr:uid="{00000000-0005-0000-0000-000029230000}"/>
    <cellStyle name="20% - Ênfase6 11 5 2 2 3" xfId="34979" xr:uid="{00000000-0005-0000-0000-00002A230000}"/>
    <cellStyle name="20% - Ênfase6 11 5 2 2 4" xfId="23506" xr:uid="{00000000-0005-0000-0000-00002B230000}"/>
    <cellStyle name="20% - Ênfase6 11 5 2 2 5" xfId="12137" xr:uid="{00000000-0005-0000-0000-00002C230000}"/>
    <cellStyle name="20% - Ênfase6 11 5 2 2 6" xfId="44005" xr:uid="{00000000-0005-0000-0000-00002D230000}"/>
    <cellStyle name="20% - Ênfase6 11 5 2 3" xfId="14320" xr:uid="{00000000-0005-0000-0000-00002E230000}"/>
    <cellStyle name="20% - Ênfase6 11 5 2 3 2" xfId="25795" xr:uid="{00000000-0005-0000-0000-00002F230000}"/>
    <cellStyle name="20% - Ênfase6 11 5 2 3 3" xfId="42284" xr:uid="{00000000-0005-0000-0000-000030230000}"/>
    <cellStyle name="20% - Ênfase6 11 5 2 4" xfId="32894" xr:uid="{00000000-0005-0000-0000-000031230000}"/>
    <cellStyle name="20% - Ênfase6 11 5 2 5" xfId="38051" xr:uid="{00000000-0005-0000-0000-000032230000}"/>
    <cellStyle name="20% - Ênfase6 11 5 2 6" xfId="21421" xr:uid="{00000000-0005-0000-0000-000033230000}"/>
    <cellStyle name="20% - Ênfase6 11 5 2 7" xfId="10416" xr:uid="{00000000-0005-0000-0000-000034230000}"/>
    <cellStyle name="20% - Ênfase6 11 5 2 8" xfId="40409" xr:uid="{00000000-0005-0000-0000-000035230000}"/>
    <cellStyle name="20% - Ênfase6 11 5 3" xfId="7482" xr:uid="{00000000-0005-0000-0000-000036230000}"/>
    <cellStyle name="20% - Ênfase6 11 5 3 2" xfId="15536" xr:uid="{00000000-0005-0000-0000-000037230000}"/>
    <cellStyle name="20% - Ênfase6 11 5 3 2 2" xfId="27010" xr:uid="{00000000-0005-0000-0000-000038230000}"/>
    <cellStyle name="20% - Ênfase6 11 5 3 3" xfId="31870" xr:uid="{00000000-0005-0000-0000-000039230000}"/>
    <cellStyle name="20% - Ênfase6 11 5 3 4" xfId="20397" xr:uid="{00000000-0005-0000-0000-00003A230000}"/>
    <cellStyle name="20% - Ênfase6 11 5 3 5" xfId="11372" xr:uid="{00000000-0005-0000-0000-00003B230000}"/>
    <cellStyle name="20% - Ênfase6 11 5 3 6" xfId="43240" xr:uid="{00000000-0005-0000-0000-00003C230000}"/>
    <cellStyle name="20% - Ênfase6 11 5 4" xfId="13295" xr:uid="{00000000-0005-0000-0000-00003D230000}"/>
    <cellStyle name="20% - Ênfase6 11 5 4 2" xfId="33955" xr:uid="{00000000-0005-0000-0000-00003E230000}"/>
    <cellStyle name="20% - Ênfase6 11 5 4 3" xfId="22482" xr:uid="{00000000-0005-0000-0000-00003F230000}"/>
    <cellStyle name="20% - Ênfase6 11 5 4 4" xfId="41519" xr:uid="{00000000-0005-0000-0000-000040230000}"/>
    <cellStyle name="20% - Ênfase6 11 5 5" xfId="24771" xr:uid="{00000000-0005-0000-0000-000041230000}"/>
    <cellStyle name="20% - Ênfase6 11 5 6" xfId="30655" xr:uid="{00000000-0005-0000-0000-000042230000}"/>
    <cellStyle name="20% - Ênfase6 11 5 7" xfId="37027" xr:uid="{00000000-0005-0000-0000-000043230000}"/>
    <cellStyle name="20% - Ênfase6 11 5 8" xfId="19182" xr:uid="{00000000-0005-0000-0000-000044230000}"/>
    <cellStyle name="20% - Ênfase6 11 5 9" xfId="9651" xr:uid="{00000000-0005-0000-0000-000045230000}"/>
    <cellStyle name="20% - Ênfase6 11 6" xfId="6099" xr:uid="{00000000-0005-0000-0000-000046230000}"/>
    <cellStyle name="20% - Ênfase6 11 6 2" xfId="8637" xr:uid="{00000000-0005-0000-0000-000047230000}"/>
    <cellStyle name="20% - Ênfase6 11 6 2 2" xfId="16691" xr:uid="{00000000-0005-0000-0000-000048230000}"/>
    <cellStyle name="20% - Ênfase6 11 6 2 2 2" xfId="28165" xr:uid="{00000000-0005-0000-0000-000049230000}"/>
    <cellStyle name="20% - Ênfase6 11 6 2 3" xfId="33025" xr:uid="{00000000-0005-0000-0000-00004A230000}"/>
    <cellStyle name="20% - Ênfase6 11 6 2 4" xfId="21552" xr:uid="{00000000-0005-0000-0000-00004B230000}"/>
    <cellStyle name="20% - Ênfase6 11 6 2 5" xfId="12268" xr:uid="{00000000-0005-0000-0000-00004C230000}"/>
    <cellStyle name="20% - Ênfase6 11 6 2 6" xfId="44136" xr:uid="{00000000-0005-0000-0000-00004D230000}"/>
    <cellStyle name="20% - Ênfase6 11 6 3" xfId="14451" xr:uid="{00000000-0005-0000-0000-00004E230000}"/>
    <cellStyle name="20% - Ênfase6 11 6 3 2" xfId="35110" xr:uid="{00000000-0005-0000-0000-00004F230000}"/>
    <cellStyle name="20% - Ênfase6 11 6 3 3" xfId="23637" xr:uid="{00000000-0005-0000-0000-000050230000}"/>
    <cellStyle name="20% - Ênfase6 11 6 3 4" xfId="42415" xr:uid="{00000000-0005-0000-0000-000051230000}"/>
    <cellStyle name="20% - Ênfase6 11 6 4" xfId="25926" xr:uid="{00000000-0005-0000-0000-000052230000}"/>
    <cellStyle name="20% - Ênfase6 11 6 5" xfId="30786" xr:uid="{00000000-0005-0000-0000-000053230000}"/>
    <cellStyle name="20% - Ênfase6 11 6 6" xfId="38182" xr:uid="{00000000-0005-0000-0000-000054230000}"/>
    <cellStyle name="20% - Ênfase6 11 6 7" xfId="19313" xr:uid="{00000000-0005-0000-0000-000055230000}"/>
    <cellStyle name="20% - Ênfase6 11 6 8" xfId="10547" xr:uid="{00000000-0005-0000-0000-000056230000}"/>
    <cellStyle name="20% - Ênfase6 11 6 9" xfId="40540" xr:uid="{00000000-0005-0000-0000-000057230000}"/>
    <cellStyle name="20% - Ênfase6 11 7" xfId="4965" xr:uid="{00000000-0005-0000-0000-000058230000}"/>
    <cellStyle name="20% - Ênfase6 11 7 2" xfId="7613" xr:uid="{00000000-0005-0000-0000-000059230000}"/>
    <cellStyle name="20% - Ênfase6 11 7 2 2" xfId="15667" xr:uid="{00000000-0005-0000-0000-00005A230000}"/>
    <cellStyle name="20% - Ênfase6 11 7 2 2 2" xfId="27141" xr:uid="{00000000-0005-0000-0000-00005B230000}"/>
    <cellStyle name="20% - Ênfase6 11 7 2 3" xfId="34086" xr:uid="{00000000-0005-0000-0000-00005C230000}"/>
    <cellStyle name="20% - Ênfase6 11 7 2 4" xfId="22613" xr:uid="{00000000-0005-0000-0000-00005D230000}"/>
    <cellStyle name="20% - Ênfase6 11 7 2 5" xfId="11503" xr:uid="{00000000-0005-0000-0000-00005E230000}"/>
    <cellStyle name="20% - Ênfase6 11 7 2 6" xfId="43371" xr:uid="{00000000-0005-0000-0000-00005F230000}"/>
    <cellStyle name="20% - Ênfase6 11 7 3" xfId="13426" xr:uid="{00000000-0005-0000-0000-000060230000}"/>
    <cellStyle name="20% - Ênfase6 11 7 3 2" xfId="24902" xr:uid="{00000000-0005-0000-0000-000061230000}"/>
    <cellStyle name="20% - Ênfase6 11 7 3 3" xfId="41650" xr:uid="{00000000-0005-0000-0000-000062230000}"/>
    <cellStyle name="20% - Ênfase6 11 7 4" xfId="32001" xr:uid="{00000000-0005-0000-0000-000063230000}"/>
    <cellStyle name="20% - Ênfase6 11 7 5" xfId="37158" xr:uid="{00000000-0005-0000-0000-000064230000}"/>
    <cellStyle name="20% - Ênfase6 11 7 6" xfId="20528" xr:uid="{00000000-0005-0000-0000-000065230000}"/>
    <cellStyle name="20% - Ênfase6 11 7 7" xfId="9782" xr:uid="{00000000-0005-0000-0000-000066230000}"/>
    <cellStyle name="20% - Ênfase6 11 7 8" xfId="39775" xr:uid="{00000000-0005-0000-0000-000067230000}"/>
    <cellStyle name="20% - Ênfase6 11 8" xfId="6473" xr:uid="{00000000-0005-0000-0000-000068230000}"/>
    <cellStyle name="20% - Ênfase6 11 8 2" xfId="8901" xr:uid="{00000000-0005-0000-0000-000069230000}"/>
    <cellStyle name="20% - Ênfase6 11 8 2 2" xfId="26222" xr:uid="{00000000-0005-0000-0000-00006A230000}"/>
    <cellStyle name="20% - Ênfase6 11 8 2 3" xfId="14748" xr:uid="{00000000-0005-0000-0000-00006B230000}"/>
    <cellStyle name="20% - Ênfase6 11 8 3" xfId="31082" xr:uid="{00000000-0005-0000-0000-00006C230000}"/>
    <cellStyle name="20% - Ênfase6 11 8 4" xfId="38447" xr:uid="{00000000-0005-0000-0000-00006D230000}"/>
    <cellStyle name="20% - Ênfase6 11 8 5" xfId="19609" xr:uid="{00000000-0005-0000-0000-00006E230000}"/>
    <cellStyle name="20% - Ênfase6 11 8 6" xfId="10738" xr:uid="{00000000-0005-0000-0000-00006F230000}"/>
    <cellStyle name="20% - Ênfase6 11 8 7" xfId="42606" xr:uid="{00000000-0005-0000-0000-000070230000}"/>
    <cellStyle name="20% - Ênfase6 11 9" xfId="6589" xr:uid="{00000000-0005-0000-0000-000071230000}"/>
    <cellStyle name="20% - Ênfase6 11 9 2" xfId="33321" xr:uid="{00000000-0005-0000-0000-000072230000}"/>
    <cellStyle name="20% - Ênfase6 11 9 3" xfId="38529" xr:uid="{00000000-0005-0000-0000-000073230000}"/>
    <cellStyle name="20% - Ênfase6 11 9 4" xfId="21848" xr:uid="{00000000-0005-0000-0000-000074230000}"/>
    <cellStyle name="20% - Ênfase6 11 9 5" xfId="12487" xr:uid="{00000000-0005-0000-0000-000075230000}"/>
    <cellStyle name="20% - Ênfase6 11 9 6" xfId="40731" xr:uid="{00000000-0005-0000-0000-000076230000}"/>
    <cellStyle name="20% - Ênfase6 12" xfId="191" xr:uid="{00000000-0005-0000-0000-000077230000}"/>
    <cellStyle name="20% - Ênfase6 12 10" xfId="23960" xr:uid="{00000000-0005-0000-0000-000078230000}"/>
    <cellStyle name="20% - Ênfase6 12 11" xfId="30022" xr:uid="{00000000-0005-0000-0000-000079230000}"/>
    <cellStyle name="20% - Ênfase6 12 12" xfId="36394" xr:uid="{00000000-0005-0000-0000-00007A230000}"/>
    <cellStyle name="20% - Ênfase6 12 13" xfId="18549" xr:uid="{00000000-0005-0000-0000-00007B230000}"/>
    <cellStyle name="20% - Ênfase6 12 14" xfId="9018" xr:uid="{00000000-0005-0000-0000-00007C230000}"/>
    <cellStyle name="20% - Ênfase6 12 15" xfId="39011" xr:uid="{00000000-0005-0000-0000-00007D230000}"/>
    <cellStyle name="20% - Ênfase6 12 2" xfId="192" xr:uid="{00000000-0005-0000-0000-00007E230000}"/>
    <cellStyle name="20% - Ênfase6 12 3" xfId="4174" xr:uid="{00000000-0005-0000-0000-00007F230000}"/>
    <cellStyle name="20% - Ênfase6 12 3 10" xfId="39353" xr:uid="{00000000-0005-0000-0000-000080230000}"/>
    <cellStyle name="20% - Ênfase6 12 3 2" xfId="5610" xr:uid="{00000000-0005-0000-0000-000081230000}"/>
    <cellStyle name="20% - Ênfase6 12 3 2 2" xfId="8148" xr:uid="{00000000-0005-0000-0000-000082230000}"/>
    <cellStyle name="20% - Ênfase6 12 3 2 2 2" xfId="16202" xr:uid="{00000000-0005-0000-0000-000083230000}"/>
    <cellStyle name="20% - Ênfase6 12 3 2 2 2 2" xfId="27676" xr:uid="{00000000-0005-0000-0000-000084230000}"/>
    <cellStyle name="20% - Ênfase6 12 3 2 2 3" xfId="34621" xr:uid="{00000000-0005-0000-0000-000085230000}"/>
    <cellStyle name="20% - Ênfase6 12 3 2 2 4" xfId="23148" xr:uid="{00000000-0005-0000-0000-000086230000}"/>
    <cellStyle name="20% - Ênfase6 12 3 2 2 5" xfId="11846" xr:uid="{00000000-0005-0000-0000-000087230000}"/>
    <cellStyle name="20% - Ênfase6 12 3 2 2 6" xfId="43714" xr:uid="{00000000-0005-0000-0000-000088230000}"/>
    <cellStyle name="20% - Ênfase6 12 3 2 3" xfId="13962" xr:uid="{00000000-0005-0000-0000-000089230000}"/>
    <cellStyle name="20% - Ênfase6 12 3 2 3 2" xfId="25437" xr:uid="{00000000-0005-0000-0000-00008A230000}"/>
    <cellStyle name="20% - Ênfase6 12 3 2 3 3" xfId="41993" xr:uid="{00000000-0005-0000-0000-00008B230000}"/>
    <cellStyle name="20% - Ênfase6 12 3 2 4" xfId="32536" xr:uid="{00000000-0005-0000-0000-00008C230000}"/>
    <cellStyle name="20% - Ênfase6 12 3 2 5" xfId="37693" xr:uid="{00000000-0005-0000-0000-00008D230000}"/>
    <cellStyle name="20% - Ênfase6 12 3 2 6" xfId="21063" xr:uid="{00000000-0005-0000-0000-00008E230000}"/>
    <cellStyle name="20% - Ênfase6 12 3 2 7" xfId="10125" xr:uid="{00000000-0005-0000-0000-00008F230000}"/>
    <cellStyle name="20% - Ênfase6 12 3 2 8" xfId="40118" xr:uid="{00000000-0005-0000-0000-000090230000}"/>
    <cellStyle name="20% - Ênfase6 12 3 3" xfId="7124" xr:uid="{00000000-0005-0000-0000-000091230000}"/>
    <cellStyle name="20% - Ênfase6 12 3 3 2" xfId="15178" xr:uid="{00000000-0005-0000-0000-000092230000}"/>
    <cellStyle name="20% - Ênfase6 12 3 3 2 2" xfId="26652" xr:uid="{00000000-0005-0000-0000-000093230000}"/>
    <cellStyle name="20% - Ênfase6 12 3 3 3" xfId="31512" xr:uid="{00000000-0005-0000-0000-000094230000}"/>
    <cellStyle name="20% - Ênfase6 12 3 3 4" xfId="20039" xr:uid="{00000000-0005-0000-0000-000095230000}"/>
    <cellStyle name="20% - Ênfase6 12 3 3 5" xfId="11081" xr:uid="{00000000-0005-0000-0000-000096230000}"/>
    <cellStyle name="20% - Ênfase6 12 3 3 6" xfId="42949" xr:uid="{00000000-0005-0000-0000-000097230000}"/>
    <cellStyle name="20% - Ênfase6 12 3 4" xfId="12974" xr:uid="{00000000-0005-0000-0000-000098230000}"/>
    <cellStyle name="20% - Ênfase6 12 3 4 2" xfId="33664" xr:uid="{00000000-0005-0000-0000-000099230000}"/>
    <cellStyle name="20% - Ênfase6 12 3 4 3" xfId="22191" xr:uid="{00000000-0005-0000-0000-00009A230000}"/>
    <cellStyle name="20% - Ênfase6 12 3 4 4" xfId="41161" xr:uid="{00000000-0005-0000-0000-00009B230000}"/>
    <cellStyle name="20% - Ênfase6 12 3 5" xfId="24450" xr:uid="{00000000-0005-0000-0000-00009C230000}"/>
    <cellStyle name="20% - Ênfase6 12 3 6" xfId="30364" xr:uid="{00000000-0005-0000-0000-00009D230000}"/>
    <cellStyle name="20% - Ênfase6 12 3 7" xfId="36736" xr:uid="{00000000-0005-0000-0000-00009E230000}"/>
    <cellStyle name="20% - Ênfase6 12 3 8" xfId="18891" xr:uid="{00000000-0005-0000-0000-00009F230000}"/>
    <cellStyle name="20% - Ênfase6 12 3 9" xfId="9360" xr:uid="{00000000-0005-0000-0000-0000A0230000}"/>
    <cellStyle name="20% - Ênfase6 12 4" xfId="3865" xr:uid="{00000000-0005-0000-0000-0000A1230000}"/>
    <cellStyle name="20% - Ênfase6 12 4 10" xfId="39186" xr:uid="{00000000-0005-0000-0000-0000A2230000}"/>
    <cellStyle name="20% - Ênfase6 12 4 2" xfId="5356" xr:uid="{00000000-0005-0000-0000-0000A3230000}"/>
    <cellStyle name="20% - Ênfase6 12 4 2 2" xfId="7894" xr:uid="{00000000-0005-0000-0000-0000A4230000}"/>
    <cellStyle name="20% - Ênfase6 12 4 2 2 2" xfId="15948" xr:uid="{00000000-0005-0000-0000-0000A5230000}"/>
    <cellStyle name="20% - Ênfase6 12 4 2 2 2 2" xfId="27422" xr:uid="{00000000-0005-0000-0000-0000A6230000}"/>
    <cellStyle name="20% - Ênfase6 12 4 2 2 3" xfId="34367" xr:uid="{00000000-0005-0000-0000-0000A7230000}"/>
    <cellStyle name="20% - Ênfase6 12 4 2 2 4" xfId="22894" xr:uid="{00000000-0005-0000-0000-0000A8230000}"/>
    <cellStyle name="20% - Ênfase6 12 4 2 2 5" xfId="11679" xr:uid="{00000000-0005-0000-0000-0000A9230000}"/>
    <cellStyle name="20% - Ênfase6 12 4 2 2 6" xfId="43547" xr:uid="{00000000-0005-0000-0000-0000AA230000}"/>
    <cellStyle name="20% - Ênfase6 12 4 2 3" xfId="13708" xr:uid="{00000000-0005-0000-0000-0000AB230000}"/>
    <cellStyle name="20% - Ênfase6 12 4 2 3 2" xfId="25183" xr:uid="{00000000-0005-0000-0000-0000AC230000}"/>
    <cellStyle name="20% - Ênfase6 12 4 2 3 3" xfId="41826" xr:uid="{00000000-0005-0000-0000-0000AD230000}"/>
    <cellStyle name="20% - Ênfase6 12 4 2 4" xfId="32282" xr:uid="{00000000-0005-0000-0000-0000AE230000}"/>
    <cellStyle name="20% - Ênfase6 12 4 2 5" xfId="37439" xr:uid="{00000000-0005-0000-0000-0000AF230000}"/>
    <cellStyle name="20% - Ênfase6 12 4 2 6" xfId="20809" xr:uid="{00000000-0005-0000-0000-0000B0230000}"/>
    <cellStyle name="20% - Ênfase6 12 4 2 7" xfId="9958" xr:uid="{00000000-0005-0000-0000-0000B1230000}"/>
    <cellStyle name="20% - Ênfase6 12 4 2 8" xfId="39951" xr:uid="{00000000-0005-0000-0000-0000B2230000}"/>
    <cellStyle name="20% - Ênfase6 12 4 3" xfId="6870" xr:uid="{00000000-0005-0000-0000-0000B3230000}"/>
    <cellStyle name="20% - Ênfase6 12 4 3 2" xfId="14924" xr:uid="{00000000-0005-0000-0000-0000B4230000}"/>
    <cellStyle name="20% - Ênfase6 12 4 3 2 2" xfId="26398" xr:uid="{00000000-0005-0000-0000-0000B5230000}"/>
    <cellStyle name="20% - Ênfase6 12 4 3 3" xfId="31258" xr:uid="{00000000-0005-0000-0000-0000B6230000}"/>
    <cellStyle name="20% - Ênfase6 12 4 3 4" xfId="19785" xr:uid="{00000000-0005-0000-0000-0000B7230000}"/>
    <cellStyle name="20% - Ênfase6 12 4 3 5" xfId="10914" xr:uid="{00000000-0005-0000-0000-0000B8230000}"/>
    <cellStyle name="20% - Ênfase6 12 4 3 6" xfId="42782" xr:uid="{00000000-0005-0000-0000-0000B9230000}"/>
    <cellStyle name="20% - Ênfase6 12 4 4" xfId="12797" xr:uid="{00000000-0005-0000-0000-0000BA230000}"/>
    <cellStyle name="20% - Ênfase6 12 4 4 2" xfId="33497" xr:uid="{00000000-0005-0000-0000-0000BB230000}"/>
    <cellStyle name="20% - Ênfase6 12 4 4 3" xfId="22024" xr:uid="{00000000-0005-0000-0000-0000BC230000}"/>
    <cellStyle name="20% - Ênfase6 12 4 4 4" xfId="40907" xr:uid="{00000000-0005-0000-0000-0000BD230000}"/>
    <cellStyle name="20% - Ênfase6 12 4 5" xfId="24273" xr:uid="{00000000-0005-0000-0000-0000BE230000}"/>
    <cellStyle name="20% - Ênfase6 12 4 6" xfId="30197" xr:uid="{00000000-0005-0000-0000-0000BF230000}"/>
    <cellStyle name="20% - Ênfase6 12 4 7" xfId="36569" xr:uid="{00000000-0005-0000-0000-0000C0230000}"/>
    <cellStyle name="20% - Ênfase6 12 4 8" xfId="18724" xr:uid="{00000000-0005-0000-0000-0000C1230000}"/>
    <cellStyle name="20% - Ênfase6 12 4 9" xfId="9193" xr:uid="{00000000-0005-0000-0000-0000C2230000}"/>
    <cellStyle name="20% - Ênfase6 12 5" xfId="4835" xr:uid="{00000000-0005-0000-0000-0000C3230000}"/>
    <cellStyle name="20% - Ênfase6 12 5 10" xfId="39645" xr:uid="{00000000-0005-0000-0000-0000C4230000}"/>
    <cellStyle name="20% - Ênfase6 12 5 2" xfId="5969" xr:uid="{00000000-0005-0000-0000-0000C5230000}"/>
    <cellStyle name="20% - Ênfase6 12 5 2 2" xfId="8507" xr:uid="{00000000-0005-0000-0000-0000C6230000}"/>
    <cellStyle name="20% - Ênfase6 12 5 2 2 2" xfId="16561" xr:uid="{00000000-0005-0000-0000-0000C7230000}"/>
    <cellStyle name="20% - Ênfase6 12 5 2 2 2 2" xfId="28035" xr:uid="{00000000-0005-0000-0000-0000C8230000}"/>
    <cellStyle name="20% - Ênfase6 12 5 2 2 3" xfId="34980" xr:uid="{00000000-0005-0000-0000-0000C9230000}"/>
    <cellStyle name="20% - Ênfase6 12 5 2 2 4" xfId="23507" xr:uid="{00000000-0005-0000-0000-0000CA230000}"/>
    <cellStyle name="20% - Ênfase6 12 5 2 2 5" xfId="12138" xr:uid="{00000000-0005-0000-0000-0000CB230000}"/>
    <cellStyle name="20% - Ênfase6 12 5 2 2 6" xfId="44006" xr:uid="{00000000-0005-0000-0000-0000CC230000}"/>
    <cellStyle name="20% - Ênfase6 12 5 2 3" xfId="14321" xr:uid="{00000000-0005-0000-0000-0000CD230000}"/>
    <cellStyle name="20% - Ênfase6 12 5 2 3 2" xfId="25796" xr:uid="{00000000-0005-0000-0000-0000CE230000}"/>
    <cellStyle name="20% - Ênfase6 12 5 2 3 3" xfId="42285" xr:uid="{00000000-0005-0000-0000-0000CF230000}"/>
    <cellStyle name="20% - Ênfase6 12 5 2 4" xfId="32895" xr:uid="{00000000-0005-0000-0000-0000D0230000}"/>
    <cellStyle name="20% - Ênfase6 12 5 2 5" xfId="38052" xr:uid="{00000000-0005-0000-0000-0000D1230000}"/>
    <cellStyle name="20% - Ênfase6 12 5 2 6" xfId="21422" xr:uid="{00000000-0005-0000-0000-0000D2230000}"/>
    <cellStyle name="20% - Ênfase6 12 5 2 7" xfId="10417" xr:uid="{00000000-0005-0000-0000-0000D3230000}"/>
    <cellStyle name="20% - Ênfase6 12 5 2 8" xfId="40410" xr:uid="{00000000-0005-0000-0000-0000D4230000}"/>
    <cellStyle name="20% - Ênfase6 12 5 3" xfId="7483" xr:uid="{00000000-0005-0000-0000-0000D5230000}"/>
    <cellStyle name="20% - Ênfase6 12 5 3 2" xfId="15537" xr:uid="{00000000-0005-0000-0000-0000D6230000}"/>
    <cellStyle name="20% - Ênfase6 12 5 3 2 2" xfId="27011" xr:uid="{00000000-0005-0000-0000-0000D7230000}"/>
    <cellStyle name="20% - Ênfase6 12 5 3 3" xfId="31871" xr:uid="{00000000-0005-0000-0000-0000D8230000}"/>
    <cellStyle name="20% - Ênfase6 12 5 3 4" xfId="20398" xr:uid="{00000000-0005-0000-0000-0000D9230000}"/>
    <cellStyle name="20% - Ênfase6 12 5 3 5" xfId="11373" xr:uid="{00000000-0005-0000-0000-0000DA230000}"/>
    <cellStyle name="20% - Ênfase6 12 5 3 6" xfId="43241" xr:uid="{00000000-0005-0000-0000-0000DB230000}"/>
    <cellStyle name="20% - Ênfase6 12 5 4" xfId="13296" xr:uid="{00000000-0005-0000-0000-0000DC230000}"/>
    <cellStyle name="20% - Ênfase6 12 5 4 2" xfId="33956" xr:uid="{00000000-0005-0000-0000-0000DD230000}"/>
    <cellStyle name="20% - Ênfase6 12 5 4 3" xfId="22483" xr:uid="{00000000-0005-0000-0000-0000DE230000}"/>
    <cellStyle name="20% - Ênfase6 12 5 4 4" xfId="41520" xr:uid="{00000000-0005-0000-0000-0000DF230000}"/>
    <cellStyle name="20% - Ênfase6 12 5 5" xfId="24772" xr:uid="{00000000-0005-0000-0000-0000E0230000}"/>
    <cellStyle name="20% - Ênfase6 12 5 6" xfId="30656" xr:uid="{00000000-0005-0000-0000-0000E1230000}"/>
    <cellStyle name="20% - Ênfase6 12 5 7" xfId="37028" xr:uid="{00000000-0005-0000-0000-0000E2230000}"/>
    <cellStyle name="20% - Ênfase6 12 5 8" xfId="19183" xr:uid="{00000000-0005-0000-0000-0000E3230000}"/>
    <cellStyle name="20% - Ênfase6 12 5 9" xfId="9652" xr:uid="{00000000-0005-0000-0000-0000E4230000}"/>
    <cellStyle name="20% - Ênfase6 12 6" xfId="6100" xr:uid="{00000000-0005-0000-0000-0000E5230000}"/>
    <cellStyle name="20% - Ênfase6 12 6 2" xfId="8638" xr:uid="{00000000-0005-0000-0000-0000E6230000}"/>
    <cellStyle name="20% - Ênfase6 12 6 2 2" xfId="16692" xr:uid="{00000000-0005-0000-0000-0000E7230000}"/>
    <cellStyle name="20% - Ênfase6 12 6 2 2 2" xfId="28166" xr:uid="{00000000-0005-0000-0000-0000E8230000}"/>
    <cellStyle name="20% - Ênfase6 12 6 2 3" xfId="33026" xr:uid="{00000000-0005-0000-0000-0000E9230000}"/>
    <cellStyle name="20% - Ênfase6 12 6 2 4" xfId="21553" xr:uid="{00000000-0005-0000-0000-0000EA230000}"/>
    <cellStyle name="20% - Ênfase6 12 6 2 5" xfId="12269" xr:uid="{00000000-0005-0000-0000-0000EB230000}"/>
    <cellStyle name="20% - Ênfase6 12 6 2 6" xfId="44137" xr:uid="{00000000-0005-0000-0000-0000EC230000}"/>
    <cellStyle name="20% - Ênfase6 12 6 3" xfId="14452" xr:uid="{00000000-0005-0000-0000-0000ED230000}"/>
    <cellStyle name="20% - Ênfase6 12 6 3 2" xfId="35111" xr:uid="{00000000-0005-0000-0000-0000EE230000}"/>
    <cellStyle name="20% - Ênfase6 12 6 3 3" xfId="23638" xr:uid="{00000000-0005-0000-0000-0000EF230000}"/>
    <cellStyle name="20% - Ênfase6 12 6 3 4" xfId="42416" xr:uid="{00000000-0005-0000-0000-0000F0230000}"/>
    <cellStyle name="20% - Ênfase6 12 6 4" xfId="25927" xr:uid="{00000000-0005-0000-0000-0000F1230000}"/>
    <cellStyle name="20% - Ênfase6 12 6 5" xfId="30787" xr:uid="{00000000-0005-0000-0000-0000F2230000}"/>
    <cellStyle name="20% - Ênfase6 12 6 6" xfId="38183" xr:uid="{00000000-0005-0000-0000-0000F3230000}"/>
    <cellStyle name="20% - Ênfase6 12 6 7" xfId="19314" xr:uid="{00000000-0005-0000-0000-0000F4230000}"/>
    <cellStyle name="20% - Ênfase6 12 6 8" xfId="10548" xr:uid="{00000000-0005-0000-0000-0000F5230000}"/>
    <cellStyle name="20% - Ênfase6 12 6 9" xfId="40541" xr:uid="{00000000-0005-0000-0000-0000F6230000}"/>
    <cellStyle name="20% - Ênfase6 12 7" xfId="4966" xr:uid="{00000000-0005-0000-0000-0000F7230000}"/>
    <cellStyle name="20% - Ênfase6 12 7 2" xfId="7614" xr:uid="{00000000-0005-0000-0000-0000F8230000}"/>
    <cellStyle name="20% - Ênfase6 12 7 2 2" xfId="15668" xr:uid="{00000000-0005-0000-0000-0000F9230000}"/>
    <cellStyle name="20% - Ênfase6 12 7 2 2 2" xfId="27142" xr:uid="{00000000-0005-0000-0000-0000FA230000}"/>
    <cellStyle name="20% - Ênfase6 12 7 2 3" xfId="34087" xr:uid="{00000000-0005-0000-0000-0000FB230000}"/>
    <cellStyle name="20% - Ênfase6 12 7 2 4" xfId="22614" xr:uid="{00000000-0005-0000-0000-0000FC230000}"/>
    <cellStyle name="20% - Ênfase6 12 7 2 5" xfId="11504" xr:uid="{00000000-0005-0000-0000-0000FD230000}"/>
    <cellStyle name="20% - Ênfase6 12 7 2 6" xfId="43372" xr:uid="{00000000-0005-0000-0000-0000FE230000}"/>
    <cellStyle name="20% - Ênfase6 12 7 3" xfId="13427" xr:uid="{00000000-0005-0000-0000-0000FF230000}"/>
    <cellStyle name="20% - Ênfase6 12 7 3 2" xfId="24903" xr:uid="{00000000-0005-0000-0000-000000240000}"/>
    <cellStyle name="20% - Ênfase6 12 7 3 3" xfId="41651" xr:uid="{00000000-0005-0000-0000-000001240000}"/>
    <cellStyle name="20% - Ênfase6 12 7 4" xfId="32002" xr:uid="{00000000-0005-0000-0000-000002240000}"/>
    <cellStyle name="20% - Ênfase6 12 7 5" xfId="37159" xr:uid="{00000000-0005-0000-0000-000003240000}"/>
    <cellStyle name="20% - Ênfase6 12 7 6" xfId="20529" xr:uid="{00000000-0005-0000-0000-000004240000}"/>
    <cellStyle name="20% - Ênfase6 12 7 7" xfId="9783" xr:uid="{00000000-0005-0000-0000-000005240000}"/>
    <cellStyle name="20% - Ênfase6 12 7 8" xfId="39776" xr:uid="{00000000-0005-0000-0000-000006240000}"/>
    <cellStyle name="20% - Ênfase6 12 8" xfId="6474" xr:uid="{00000000-0005-0000-0000-000007240000}"/>
    <cellStyle name="20% - Ênfase6 12 8 2" xfId="8902" xr:uid="{00000000-0005-0000-0000-000008240000}"/>
    <cellStyle name="20% - Ênfase6 12 8 2 2" xfId="26223" xr:uid="{00000000-0005-0000-0000-000009240000}"/>
    <cellStyle name="20% - Ênfase6 12 8 2 3" xfId="14749" xr:uid="{00000000-0005-0000-0000-00000A240000}"/>
    <cellStyle name="20% - Ênfase6 12 8 3" xfId="31083" xr:uid="{00000000-0005-0000-0000-00000B240000}"/>
    <cellStyle name="20% - Ênfase6 12 8 4" xfId="38448" xr:uid="{00000000-0005-0000-0000-00000C240000}"/>
    <cellStyle name="20% - Ênfase6 12 8 5" xfId="19610" xr:uid="{00000000-0005-0000-0000-00000D240000}"/>
    <cellStyle name="20% - Ênfase6 12 8 6" xfId="10739" xr:uid="{00000000-0005-0000-0000-00000E240000}"/>
    <cellStyle name="20% - Ênfase6 12 8 7" xfId="42607" xr:uid="{00000000-0005-0000-0000-00000F240000}"/>
    <cellStyle name="20% - Ênfase6 12 9" xfId="6590" xr:uid="{00000000-0005-0000-0000-000010240000}"/>
    <cellStyle name="20% - Ênfase6 12 9 2" xfId="33322" xr:uid="{00000000-0005-0000-0000-000011240000}"/>
    <cellStyle name="20% - Ênfase6 12 9 3" xfId="38530" xr:uid="{00000000-0005-0000-0000-000012240000}"/>
    <cellStyle name="20% - Ênfase6 12 9 4" xfId="21849" xr:uid="{00000000-0005-0000-0000-000013240000}"/>
    <cellStyle name="20% - Ênfase6 12 9 5" xfId="12488" xr:uid="{00000000-0005-0000-0000-000014240000}"/>
    <cellStyle name="20% - Ênfase6 12 9 6" xfId="40732" xr:uid="{00000000-0005-0000-0000-000015240000}"/>
    <cellStyle name="20% - Ênfase6 13" xfId="193" xr:uid="{00000000-0005-0000-0000-000016240000}"/>
    <cellStyle name="20% - Ênfase6 13 10" xfId="23961" xr:uid="{00000000-0005-0000-0000-000017240000}"/>
    <cellStyle name="20% - Ênfase6 13 11" xfId="30023" xr:uid="{00000000-0005-0000-0000-000018240000}"/>
    <cellStyle name="20% - Ênfase6 13 12" xfId="36395" xr:uid="{00000000-0005-0000-0000-000019240000}"/>
    <cellStyle name="20% - Ênfase6 13 13" xfId="18550" xr:uid="{00000000-0005-0000-0000-00001A240000}"/>
    <cellStyle name="20% - Ênfase6 13 14" xfId="9019" xr:uid="{00000000-0005-0000-0000-00001B240000}"/>
    <cellStyle name="20% - Ênfase6 13 15" xfId="39012" xr:uid="{00000000-0005-0000-0000-00001C240000}"/>
    <cellStyle name="20% - Ênfase6 13 2" xfId="194" xr:uid="{00000000-0005-0000-0000-00001D240000}"/>
    <cellStyle name="20% - Ênfase6 13 3" xfId="4175" xr:uid="{00000000-0005-0000-0000-00001E240000}"/>
    <cellStyle name="20% - Ênfase6 13 3 10" xfId="39354" xr:uid="{00000000-0005-0000-0000-00001F240000}"/>
    <cellStyle name="20% - Ênfase6 13 3 2" xfId="5611" xr:uid="{00000000-0005-0000-0000-000020240000}"/>
    <cellStyle name="20% - Ênfase6 13 3 2 2" xfId="8149" xr:uid="{00000000-0005-0000-0000-000021240000}"/>
    <cellStyle name="20% - Ênfase6 13 3 2 2 2" xfId="16203" xr:uid="{00000000-0005-0000-0000-000022240000}"/>
    <cellStyle name="20% - Ênfase6 13 3 2 2 2 2" xfId="27677" xr:uid="{00000000-0005-0000-0000-000023240000}"/>
    <cellStyle name="20% - Ênfase6 13 3 2 2 3" xfId="34622" xr:uid="{00000000-0005-0000-0000-000024240000}"/>
    <cellStyle name="20% - Ênfase6 13 3 2 2 4" xfId="23149" xr:uid="{00000000-0005-0000-0000-000025240000}"/>
    <cellStyle name="20% - Ênfase6 13 3 2 2 5" xfId="11847" xr:uid="{00000000-0005-0000-0000-000026240000}"/>
    <cellStyle name="20% - Ênfase6 13 3 2 2 6" xfId="43715" xr:uid="{00000000-0005-0000-0000-000027240000}"/>
    <cellStyle name="20% - Ênfase6 13 3 2 3" xfId="13963" xr:uid="{00000000-0005-0000-0000-000028240000}"/>
    <cellStyle name="20% - Ênfase6 13 3 2 3 2" xfId="25438" xr:uid="{00000000-0005-0000-0000-000029240000}"/>
    <cellStyle name="20% - Ênfase6 13 3 2 3 3" xfId="41994" xr:uid="{00000000-0005-0000-0000-00002A240000}"/>
    <cellStyle name="20% - Ênfase6 13 3 2 4" xfId="32537" xr:uid="{00000000-0005-0000-0000-00002B240000}"/>
    <cellStyle name="20% - Ênfase6 13 3 2 5" xfId="37694" xr:uid="{00000000-0005-0000-0000-00002C240000}"/>
    <cellStyle name="20% - Ênfase6 13 3 2 6" xfId="21064" xr:uid="{00000000-0005-0000-0000-00002D240000}"/>
    <cellStyle name="20% - Ênfase6 13 3 2 7" xfId="10126" xr:uid="{00000000-0005-0000-0000-00002E240000}"/>
    <cellStyle name="20% - Ênfase6 13 3 2 8" xfId="40119" xr:uid="{00000000-0005-0000-0000-00002F240000}"/>
    <cellStyle name="20% - Ênfase6 13 3 3" xfId="7125" xr:uid="{00000000-0005-0000-0000-000030240000}"/>
    <cellStyle name="20% - Ênfase6 13 3 3 2" xfId="15179" xr:uid="{00000000-0005-0000-0000-000031240000}"/>
    <cellStyle name="20% - Ênfase6 13 3 3 2 2" xfId="26653" xr:uid="{00000000-0005-0000-0000-000032240000}"/>
    <cellStyle name="20% - Ênfase6 13 3 3 3" xfId="31513" xr:uid="{00000000-0005-0000-0000-000033240000}"/>
    <cellStyle name="20% - Ênfase6 13 3 3 4" xfId="20040" xr:uid="{00000000-0005-0000-0000-000034240000}"/>
    <cellStyle name="20% - Ênfase6 13 3 3 5" xfId="11082" xr:uid="{00000000-0005-0000-0000-000035240000}"/>
    <cellStyle name="20% - Ênfase6 13 3 3 6" xfId="42950" xr:uid="{00000000-0005-0000-0000-000036240000}"/>
    <cellStyle name="20% - Ênfase6 13 3 4" xfId="12975" xr:uid="{00000000-0005-0000-0000-000037240000}"/>
    <cellStyle name="20% - Ênfase6 13 3 4 2" xfId="33665" xr:uid="{00000000-0005-0000-0000-000038240000}"/>
    <cellStyle name="20% - Ênfase6 13 3 4 3" xfId="22192" xr:uid="{00000000-0005-0000-0000-000039240000}"/>
    <cellStyle name="20% - Ênfase6 13 3 4 4" xfId="41162" xr:uid="{00000000-0005-0000-0000-00003A240000}"/>
    <cellStyle name="20% - Ênfase6 13 3 5" xfId="24451" xr:uid="{00000000-0005-0000-0000-00003B240000}"/>
    <cellStyle name="20% - Ênfase6 13 3 6" xfId="30365" xr:uid="{00000000-0005-0000-0000-00003C240000}"/>
    <cellStyle name="20% - Ênfase6 13 3 7" xfId="36737" xr:uid="{00000000-0005-0000-0000-00003D240000}"/>
    <cellStyle name="20% - Ênfase6 13 3 8" xfId="18892" xr:uid="{00000000-0005-0000-0000-00003E240000}"/>
    <cellStyle name="20% - Ênfase6 13 3 9" xfId="9361" xr:uid="{00000000-0005-0000-0000-00003F240000}"/>
    <cellStyle name="20% - Ênfase6 13 4" xfId="3866" xr:uid="{00000000-0005-0000-0000-000040240000}"/>
    <cellStyle name="20% - Ênfase6 13 4 10" xfId="39187" xr:uid="{00000000-0005-0000-0000-000041240000}"/>
    <cellStyle name="20% - Ênfase6 13 4 2" xfId="5357" xr:uid="{00000000-0005-0000-0000-000042240000}"/>
    <cellStyle name="20% - Ênfase6 13 4 2 2" xfId="7895" xr:uid="{00000000-0005-0000-0000-000043240000}"/>
    <cellStyle name="20% - Ênfase6 13 4 2 2 2" xfId="15949" xr:uid="{00000000-0005-0000-0000-000044240000}"/>
    <cellStyle name="20% - Ênfase6 13 4 2 2 2 2" xfId="27423" xr:uid="{00000000-0005-0000-0000-000045240000}"/>
    <cellStyle name="20% - Ênfase6 13 4 2 2 3" xfId="34368" xr:uid="{00000000-0005-0000-0000-000046240000}"/>
    <cellStyle name="20% - Ênfase6 13 4 2 2 4" xfId="22895" xr:uid="{00000000-0005-0000-0000-000047240000}"/>
    <cellStyle name="20% - Ênfase6 13 4 2 2 5" xfId="11680" xr:uid="{00000000-0005-0000-0000-000048240000}"/>
    <cellStyle name="20% - Ênfase6 13 4 2 2 6" xfId="43548" xr:uid="{00000000-0005-0000-0000-000049240000}"/>
    <cellStyle name="20% - Ênfase6 13 4 2 3" xfId="13709" xr:uid="{00000000-0005-0000-0000-00004A240000}"/>
    <cellStyle name="20% - Ênfase6 13 4 2 3 2" xfId="25184" xr:uid="{00000000-0005-0000-0000-00004B240000}"/>
    <cellStyle name="20% - Ênfase6 13 4 2 3 3" xfId="41827" xr:uid="{00000000-0005-0000-0000-00004C240000}"/>
    <cellStyle name="20% - Ênfase6 13 4 2 4" xfId="32283" xr:uid="{00000000-0005-0000-0000-00004D240000}"/>
    <cellStyle name="20% - Ênfase6 13 4 2 5" xfId="37440" xr:uid="{00000000-0005-0000-0000-00004E240000}"/>
    <cellStyle name="20% - Ênfase6 13 4 2 6" xfId="20810" xr:uid="{00000000-0005-0000-0000-00004F240000}"/>
    <cellStyle name="20% - Ênfase6 13 4 2 7" xfId="9959" xr:uid="{00000000-0005-0000-0000-000050240000}"/>
    <cellStyle name="20% - Ênfase6 13 4 2 8" xfId="39952" xr:uid="{00000000-0005-0000-0000-000051240000}"/>
    <cellStyle name="20% - Ênfase6 13 4 3" xfId="6871" xr:uid="{00000000-0005-0000-0000-000052240000}"/>
    <cellStyle name="20% - Ênfase6 13 4 3 2" xfId="14925" xr:uid="{00000000-0005-0000-0000-000053240000}"/>
    <cellStyle name="20% - Ênfase6 13 4 3 2 2" xfId="26399" xr:uid="{00000000-0005-0000-0000-000054240000}"/>
    <cellStyle name="20% - Ênfase6 13 4 3 3" xfId="31259" xr:uid="{00000000-0005-0000-0000-000055240000}"/>
    <cellStyle name="20% - Ênfase6 13 4 3 4" xfId="19786" xr:uid="{00000000-0005-0000-0000-000056240000}"/>
    <cellStyle name="20% - Ênfase6 13 4 3 5" xfId="10915" xr:uid="{00000000-0005-0000-0000-000057240000}"/>
    <cellStyle name="20% - Ênfase6 13 4 3 6" xfId="42783" xr:uid="{00000000-0005-0000-0000-000058240000}"/>
    <cellStyle name="20% - Ênfase6 13 4 4" xfId="12798" xr:uid="{00000000-0005-0000-0000-000059240000}"/>
    <cellStyle name="20% - Ênfase6 13 4 4 2" xfId="33498" xr:uid="{00000000-0005-0000-0000-00005A240000}"/>
    <cellStyle name="20% - Ênfase6 13 4 4 3" xfId="22025" xr:uid="{00000000-0005-0000-0000-00005B240000}"/>
    <cellStyle name="20% - Ênfase6 13 4 4 4" xfId="40908" xr:uid="{00000000-0005-0000-0000-00005C240000}"/>
    <cellStyle name="20% - Ênfase6 13 4 5" xfId="24274" xr:uid="{00000000-0005-0000-0000-00005D240000}"/>
    <cellStyle name="20% - Ênfase6 13 4 6" xfId="30198" xr:uid="{00000000-0005-0000-0000-00005E240000}"/>
    <cellStyle name="20% - Ênfase6 13 4 7" xfId="36570" xr:uid="{00000000-0005-0000-0000-00005F240000}"/>
    <cellStyle name="20% - Ênfase6 13 4 8" xfId="18725" xr:uid="{00000000-0005-0000-0000-000060240000}"/>
    <cellStyle name="20% - Ênfase6 13 4 9" xfId="9194" xr:uid="{00000000-0005-0000-0000-000061240000}"/>
    <cellStyle name="20% - Ênfase6 13 5" xfId="4836" xr:uid="{00000000-0005-0000-0000-000062240000}"/>
    <cellStyle name="20% - Ênfase6 13 5 10" xfId="39646" xr:uid="{00000000-0005-0000-0000-000063240000}"/>
    <cellStyle name="20% - Ênfase6 13 5 2" xfId="5970" xr:uid="{00000000-0005-0000-0000-000064240000}"/>
    <cellStyle name="20% - Ênfase6 13 5 2 2" xfId="8508" xr:uid="{00000000-0005-0000-0000-000065240000}"/>
    <cellStyle name="20% - Ênfase6 13 5 2 2 2" xfId="16562" xr:uid="{00000000-0005-0000-0000-000066240000}"/>
    <cellStyle name="20% - Ênfase6 13 5 2 2 2 2" xfId="28036" xr:uid="{00000000-0005-0000-0000-000067240000}"/>
    <cellStyle name="20% - Ênfase6 13 5 2 2 3" xfId="34981" xr:uid="{00000000-0005-0000-0000-000068240000}"/>
    <cellStyle name="20% - Ênfase6 13 5 2 2 4" xfId="23508" xr:uid="{00000000-0005-0000-0000-000069240000}"/>
    <cellStyle name="20% - Ênfase6 13 5 2 2 5" xfId="12139" xr:uid="{00000000-0005-0000-0000-00006A240000}"/>
    <cellStyle name="20% - Ênfase6 13 5 2 2 6" xfId="44007" xr:uid="{00000000-0005-0000-0000-00006B240000}"/>
    <cellStyle name="20% - Ênfase6 13 5 2 3" xfId="14322" xr:uid="{00000000-0005-0000-0000-00006C240000}"/>
    <cellStyle name="20% - Ênfase6 13 5 2 3 2" xfId="25797" xr:uid="{00000000-0005-0000-0000-00006D240000}"/>
    <cellStyle name="20% - Ênfase6 13 5 2 3 3" xfId="42286" xr:uid="{00000000-0005-0000-0000-00006E240000}"/>
    <cellStyle name="20% - Ênfase6 13 5 2 4" xfId="32896" xr:uid="{00000000-0005-0000-0000-00006F240000}"/>
    <cellStyle name="20% - Ênfase6 13 5 2 5" xfId="38053" xr:uid="{00000000-0005-0000-0000-000070240000}"/>
    <cellStyle name="20% - Ênfase6 13 5 2 6" xfId="21423" xr:uid="{00000000-0005-0000-0000-000071240000}"/>
    <cellStyle name="20% - Ênfase6 13 5 2 7" xfId="10418" xr:uid="{00000000-0005-0000-0000-000072240000}"/>
    <cellStyle name="20% - Ênfase6 13 5 2 8" xfId="40411" xr:uid="{00000000-0005-0000-0000-000073240000}"/>
    <cellStyle name="20% - Ênfase6 13 5 3" xfId="7484" xr:uid="{00000000-0005-0000-0000-000074240000}"/>
    <cellStyle name="20% - Ênfase6 13 5 3 2" xfId="15538" xr:uid="{00000000-0005-0000-0000-000075240000}"/>
    <cellStyle name="20% - Ênfase6 13 5 3 2 2" xfId="27012" xr:uid="{00000000-0005-0000-0000-000076240000}"/>
    <cellStyle name="20% - Ênfase6 13 5 3 3" xfId="31872" xr:uid="{00000000-0005-0000-0000-000077240000}"/>
    <cellStyle name="20% - Ênfase6 13 5 3 4" xfId="20399" xr:uid="{00000000-0005-0000-0000-000078240000}"/>
    <cellStyle name="20% - Ênfase6 13 5 3 5" xfId="11374" xr:uid="{00000000-0005-0000-0000-000079240000}"/>
    <cellStyle name="20% - Ênfase6 13 5 3 6" xfId="43242" xr:uid="{00000000-0005-0000-0000-00007A240000}"/>
    <cellStyle name="20% - Ênfase6 13 5 4" xfId="13297" xr:uid="{00000000-0005-0000-0000-00007B240000}"/>
    <cellStyle name="20% - Ênfase6 13 5 4 2" xfId="33957" xr:uid="{00000000-0005-0000-0000-00007C240000}"/>
    <cellStyle name="20% - Ênfase6 13 5 4 3" xfId="22484" xr:uid="{00000000-0005-0000-0000-00007D240000}"/>
    <cellStyle name="20% - Ênfase6 13 5 4 4" xfId="41521" xr:uid="{00000000-0005-0000-0000-00007E240000}"/>
    <cellStyle name="20% - Ênfase6 13 5 5" xfId="24773" xr:uid="{00000000-0005-0000-0000-00007F240000}"/>
    <cellStyle name="20% - Ênfase6 13 5 6" xfId="30657" xr:uid="{00000000-0005-0000-0000-000080240000}"/>
    <cellStyle name="20% - Ênfase6 13 5 7" xfId="37029" xr:uid="{00000000-0005-0000-0000-000081240000}"/>
    <cellStyle name="20% - Ênfase6 13 5 8" xfId="19184" xr:uid="{00000000-0005-0000-0000-000082240000}"/>
    <cellStyle name="20% - Ênfase6 13 5 9" xfId="9653" xr:uid="{00000000-0005-0000-0000-000083240000}"/>
    <cellStyle name="20% - Ênfase6 13 6" xfId="6101" xr:uid="{00000000-0005-0000-0000-000084240000}"/>
    <cellStyle name="20% - Ênfase6 13 6 2" xfId="8639" xr:uid="{00000000-0005-0000-0000-000085240000}"/>
    <cellStyle name="20% - Ênfase6 13 6 2 2" xfId="16693" xr:uid="{00000000-0005-0000-0000-000086240000}"/>
    <cellStyle name="20% - Ênfase6 13 6 2 2 2" xfId="28167" xr:uid="{00000000-0005-0000-0000-000087240000}"/>
    <cellStyle name="20% - Ênfase6 13 6 2 3" xfId="33027" xr:uid="{00000000-0005-0000-0000-000088240000}"/>
    <cellStyle name="20% - Ênfase6 13 6 2 4" xfId="21554" xr:uid="{00000000-0005-0000-0000-000089240000}"/>
    <cellStyle name="20% - Ênfase6 13 6 2 5" xfId="12270" xr:uid="{00000000-0005-0000-0000-00008A240000}"/>
    <cellStyle name="20% - Ênfase6 13 6 2 6" xfId="44138" xr:uid="{00000000-0005-0000-0000-00008B240000}"/>
    <cellStyle name="20% - Ênfase6 13 6 3" xfId="14453" xr:uid="{00000000-0005-0000-0000-00008C240000}"/>
    <cellStyle name="20% - Ênfase6 13 6 3 2" xfId="35112" xr:uid="{00000000-0005-0000-0000-00008D240000}"/>
    <cellStyle name="20% - Ênfase6 13 6 3 3" xfId="23639" xr:uid="{00000000-0005-0000-0000-00008E240000}"/>
    <cellStyle name="20% - Ênfase6 13 6 3 4" xfId="42417" xr:uid="{00000000-0005-0000-0000-00008F240000}"/>
    <cellStyle name="20% - Ênfase6 13 6 4" xfId="25928" xr:uid="{00000000-0005-0000-0000-000090240000}"/>
    <cellStyle name="20% - Ênfase6 13 6 5" xfId="30788" xr:uid="{00000000-0005-0000-0000-000091240000}"/>
    <cellStyle name="20% - Ênfase6 13 6 6" xfId="38184" xr:uid="{00000000-0005-0000-0000-000092240000}"/>
    <cellStyle name="20% - Ênfase6 13 6 7" xfId="19315" xr:uid="{00000000-0005-0000-0000-000093240000}"/>
    <cellStyle name="20% - Ênfase6 13 6 8" xfId="10549" xr:uid="{00000000-0005-0000-0000-000094240000}"/>
    <cellStyle name="20% - Ênfase6 13 6 9" xfId="40542" xr:uid="{00000000-0005-0000-0000-000095240000}"/>
    <cellStyle name="20% - Ênfase6 13 7" xfId="4967" xr:uid="{00000000-0005-0000-0000-000096240000}"/>
    <cellStyle name="20% - Ênfase6 13 7 2" xfId="7615" xr:uid="{00000000-0005-0000-0000-000097240000}"/>
    <cellStyle name="20% - Ênfase6 13 7 2 2" xfId="15669" xr:uid="{00000000-0005-0000-0000-000098240000}"/>
    <cellStyle name="20% - Ênfase6 13 7 2 2 2" xfId="27143" xr:uid="{00000000-0005-0000-0000-000099240000}"/>
    <cellStyle name="20% - Ênfase6 13 7 2 3" xfId="34088" xr:uid="{00000000-0005-0000-0000-00009A240000}"/>
    <cellStyle name="20% - Ênfase6 13 7 2 4" xfId="22615" xr:uid="{00000000-0005-0000-0000-00009B240000}"/>
    <cellStyle name="20% - Ênfase6 13 7 2 5" xfId="11505" xr:uid="{00000000-0005-0000-0000-00009C240000}"/>
    <cellStyle name="20% - Ênfase6 13 7 2 6" xfId="43373" xr:uid="{00000000-0005-0000-0000-00009D240000}"/>
    <cellStyle name="20% - Ênfase6 13 7 3" xfId="13428" xr:uid="{00000000-0005-0000-0000-00009E240000}"/>
    <cellStyle name="20% - Ênfase6 13 7 3 2" xfId="24904" xr:uid="{00000000-0005-0000-0000-00009F240000}"/>
    <cellStyle name="20% - Ênfase6 13 7 3 3" xfId="41652" xr:uid="{00000000-0005-0000-0000-0000A0240000}"/>
    <cellStyle name="20% - Ênfase6 13 7 4" xfId="32003" xr:uid="{00000000-0005-0000-0000-0000A1240000}"/>
    <cellStyle name="20% - Ênfase6 13 7 5" xfId="37160" xr:uid="{00000000-0005-0000-0000-0000A2240000}"/>
    <cellStyle name="20% - Ênfase6 13 7 6" xfId="20530" xr:uid="{00000000-0005-0000-0000-0000A3240000}"/>
    <cellStyle name="20% - Ênfase6 13 7 7" xfId="9784" xr:uid="{00000000-0005-0000-0000-0000A4240000}"/>
    <cellStyle name="20% - Ênfase6 13 7 8" xfId="39777" xr:uid="{00000000-0005-0000-0000-0000A5240000}"/>
    <cellStyle name="20% - Ênfase6 13 8" xfId="6475" xr:uid="{00000000-0005-0000-0000-0000A6240000}"/>
    <cellStyle name="20% - Ênfase6 13 8 2" xfId="8903" xr:uid="{00000000-0005-0000-0000-0000A7240000}"/>
    <cellStyle name="20% - Ênfase6 13 8 2 2" xfId="26224" xr:uid="{00000000-0005-0000-0000-0000A8240000}"/>
    <cellStyle name="20% - Ênfase6 13 8 2 3" xfId="14750" xr:uid="{00000000-0005-0000-0000-0000A9240000}"/>
    <cellStyle name="20% - Ênfase6 13 8 3" xfId="31084" xr:uid="{00000000-0005-0000-0000-0000AA240000}"/>
    <cellStyle name="20% - Ênfase6 13 8 4" xfId="38449" xr:uid="{00000000-0005-0000-0000-0000AB240000}"/>
    <cellStyle name="20% - Ênfase6 13 8 5" xfId="19611" xr:uid="{00000000-0005-0000-0000-0000AC240000}"/>
    <cellStyle name="20% - Ênfase6 13 8 6" xfId="10740" xr:uid="{00000000-0005-0000-0000-0000AD240000}"/>
    <cellStyle name="20% - Ênfase6 13 8 7" xfId="42608" xr:uid="{00000000-0005-0000-0000-0000AE240000}"/>
    <cellStyle name="20% - Ênfase6 13 9" xfId="6591" xr:uid="{00000000-0005-0000-0000-0000AF240000}"/>
    <cellStyle name="20% - Ênfase6 13 9 2" xfId="33323" xr:uid="{00000000-0005-0000-0000-0000B0240000}"/>
    <cellStyle name="20% - Ênfase6 13 9 3" xfId="38531" xr:uid="{00000000-0005-0000-0000-0000B1240000}"/>
    <cellStyle name="20% - Ênfase6 13 9 4" xfId="21850" xr:uid="{00000000-0005-0000-0000-0000B2240000}"/>
    <cellStyle name="20% - Ênfase6 13 9 5" xfId="12489" xr:uid="{00000000-0005-0000-0000-0000B3240000}"/>
    <cellStyle name="20% - Ênfase6 13 9 6" xfId="40733" xr:uid="{00000000-0005-0000-0000-0000B4240000}"/>
    <cellStyle name="20% - Ênfase6 14" xfId="2300" xr:uid="{00000000-0005-0000-0000-0000B5240000}"/>
    <cellStyle name="20% - Ênfase6 14 2" xfId="195" xr:uid="{00000000-0005-0000-0000-0000B6240000}"/>
    <cellStyle name="20% - Ênfase6 15" xfId="3995" xr:uid="{00000000-0005-0000-0000-0000B7240000}"/>
    <cellStyle name="20% - Ênfase6 15 10" xfId="9236" xr:uid="{00000000-0005-0000-0000-0000B8240000}"/>
    <cellStyle name="20% - Ênfase6 15 11" xfId="39229" xr:uid="{00000000-0005-0000-0000-0000B9240000}"/>
    <cellStyle name="20% - Ênfase6 15 2" xfId="196" xr:uid="{00000000-0005-0000-0000-0000BA240000}"/>
    <cellStyle name="20% - Ênfase6 15 3" xfId="5486" xr:uid="{00000000-0005-0000-0000-0000BB240000}"/>
    <cellStyle name="20% - Ênfase6 15 3 2" xfId="8024" xr:uid="{00000000-0005-0000-0000-0000BC240000}"/>
    <cellStyle name="20% - Ênfase6 15 3 2 2" xfId="16078" xr:uid="{00000000-0005-0000-0000-0000BD240000}"/>
    <cellStyle name="20% - Ênfase6 15 3 2 2 2" xfId="27552" xr:uid="{00000000-0005-0000-0000-0000BE240000}"/>
    <cellStyle name="20% - Ênfase6 15 3 2 3" xfId="34497" xr:uid="{00000000-0005-0000-0000-0000BF240000}"/>
    <cellStyle name="20% - Ênfase6 15 3 2 4" xfId="23024" xr:uid="{00000000-0005-0000-0000-0000C0240000}"/>
    <cellStyle name="20% - Ênfase6 15 3 2 5" xfId="11722" xr:uid="{00000000-0005-0000-0000-0000C1240000}"/>
    <cellStyle name="20% - Ênfase6 15 3 2 6" xfId="43590" xr:uid="{00000000-0005-0000-0000-0000C2240000}"/>
    <cellStyle name="20% - Ênfase6 15 3 3" xfId="13838" xr:uid="{00000000-0005-0000-0000-0000C3240000}"/>
    <cellStyle name="20% - Ênfase6 15 3 3 2" xfId="25313" xr:uid="{00000000-0005-0000-0000-0000C4240000}"/>
    <cellStyle name="20% - Ênfase6 15 3 3 3" xfId="41869" xr:uid="{00000000-0005-0000-0000-0000C5240000}"/>
    <cellStyle name="20% - Ênfase6 15 3 4" xfId="32412" xr:uid="{00000000-0005-0000-0000-0000C6240000}"/>
    <cellStyle name="20% - Ênfase6 15 3 5" xfId="37569" xr:uid="{00000000-0005-0000-0000-0000C7240000}"/>
    <cellStyle name="20% - Ênfase6 15 3 6" xfId="20939" xr:uid="{00000000-0005-0000-0000-0000C8240000}"/>
    <cellStyle name="20% - Ênfase6 15 3 7" xfId="10001" xr:uid="{00000000-0005-0000-0000-0000C9240000}"/>
    <cellStyle name="20% - Ênfase6 15 3 8" xfId="39994" xr:uid="{00000000-0005-0000-0000-0000CA240000}"/>
    <cellStyle name="20% - Ênfase6 15 4" xfId="7000" xr:uid="{00000000-0005-0000-0000-0000CB240000}"/>
    <cellStyle name="20% - Ênfase6 15 4 2" xfId="15054" xr:uid="{00000000-0005-0000-0000-0000CC240000}"/>
    <cellStyle name="20% - Ênfase6 15 4 2 2" xfId="26528" xr:uid="{00000000-0005-0000-0000-0000CD240000}"/>
    <cellStyle name="20% - Ênfase6 15 4 3" xfId="31388" xr:uid="{00000000-0005-0000-0000-0000CE240000}"/>
    <cellStyle name="20% - Ênfase6 15 4 4" xfId="19915" xr:uid="{00000000-0005-0000-0000-0000CF240000}"/>
    <cellStyle name="20% - Ênfase6 15 4 5" xfId="10957" xr:uid="{00000000-0005-0000-0000-0000D0240000}"/>
    <cellStyle name="20% - Ênfase6 15 4 6" xfId="42825" xr:uid="{00000000-0005-0000-0000-0000D1240000}"/>
    <cellStyle name="20% - Ênfase6 15 5" xfId="12841" xr:uid="{00000000-0005-0000-0000-0000D2240000}"/>
    <cellStyle name="20% - Ênfase6 15 5 2" xfId="33540" xr:uid="{00000000-0005-0000-0000-0000D3240000}"/>
    <cellStyle name="20% - Ênfase6 15 5 3" xfId="22067" xr:uid="{00000000-0005-0000-0000-0000D4240000}"/>
    <cellStyle name="20% - Ênfase6 15 5 4" xfId="41037" xr:uid="{00000000-0005-0000-0000-0000D5240000}"/>
    <cellStyle name="20% - Ênfase6 15 6" xfId="24318" xr:uid="{00000000-0005-0000-0000-0000D6240000}"/>
    <cellStyle name="20% - Ênfase6 15 7" xfId="30240" xr:uid="{00000000-0005-0000-0000-0000D7240000}"/>
    <cellStyle name="20% - Ênfase6 15 8" xfId="36612" xr:uid="{00000000-0005-0000-0000-0000D8240000}"/>
    <cellStyle name="20% - Ênfase6 15 9" xfId="18767" xr:uid="{00000000-0005-0000-0000-0000D9240000}"/>
    <cellStyle name="20% - Ênfase6 16" xfId="4832" xr:uid="{00000000-0005-0000-0000-0000DA240000}"/>
    <cellStyle name="20% - Ênfase6 16 10" xfId="9649" xr:uid="{00000000-0005-0000-0000-0000DB240000}"/>
    <cellStyle name="20% - Ênfase6 16 11" xfId="39642" xr:uid="{00000000-0005-0000-0000-0000DC240000}"/>
    <cellStyle name="20% - Ênfase6 16 2" xfId="197" xr:uid="{00000000-0005-0000-0000-0000DD240000}"/>
    <cellStyle name="20% - Ênfase6 16 3" xfId="5966" xr:uid="{00000000-0005-0000-0000-0000DE240000}"/>
    <cellStyle name="20% - Ênfase6 16 3 2" xfId="8504" xr:uid="{00000000-0005-0000-0000-0000DF240000}"/>
    <cellStyle name="20% - Ênfase6 16 3 2 2" xfId="16558" xr:uid="{00000000-0005-0000-0000-0000E0240000}"/>
    <cellStyle name="20% - Ênfase6 16 3 2 2 2" xfId="28032" xr:uid="{00000000-0005-0000-0000-0000E1240000}"/>
    <cellStyle name="20% - Ênfase6 16 3 2 3" xfId="34977" xr:uid="{00000000-0005-0000-0000-0000E2240000}"/>
    <cellStyle name="20% - Ênfase6 16 3 2 4" xfId="23504" xr:uid="{00000000-0005-0000-0000-0000E3240000}"/>
    <cellStyle name="20% - Ênfase6 16 3 2 5" xfId="12135" xr:uid="{00000000-0005-0000-0000-0000E4240000}"/>
    <cellStyle name="20% - Ênfase6 16 3 2 6" xfId="44003" xr:uid="{00000000-0005-0000-0000-0000E5240000}"/>
    <cellStyle name="20% - Ênfase6 16 3 3" xfId="14318" xr:uid="{00000000-0005-0000-0000-0000E6240000}"/>
    <cellStyle name="20% - Ênfase6 16 3 3 2" xfId="25793" xr:uid="{00000000-0005-0000-0000-0000E7240000}"/>
    <cellStyle name="20% - Ênfase6 16 3 3 3" xfId="42282" xr:uid="{00000000-0005-0000-0000-0000E8240000}"/>
    <cellStyle name="20% - Ênfase6 16 3 4" xfId="32892" xr:uid="{00000000-0005-0000-0000-0000E9240000}"/>
    <cellStyle name="20% - Ênfase6 16 3 5" xfId="38049" xr:uid="{00000000-0005-0000-0000-0000EA240000}"/>
    <cellStyle name="20% - Ênfase6 16 3 6" xfId="21419" xr:uid="{00000000-0005-0000-0000-0000EB240000}"/>
    <cellStyle name="20% - Ênfase6 16 3 7" xfId="10414" xr:uid="{00000000-0005-0000-0000-0000EC240000}"/>
    <cellStyle name="20% - Ênfase6 16 3 8" xfId="40407" xr:uid="{00000000-0005-0000-0000-0000ED240000}"/>
    <cellStyle name="20% - Ênfase6 16 4" xfId="7480" xr:uid="{00000000-0005-0000-0000-0000EE240000}"/>
    <cellStyle name="20% - Ênfase6 16 4 2" xfId="15534" xr:uid="{00000000-0005-0000-0000-0000EF240000}"/>
    <cellStyle name="20% - Ênfase6 16 4 2 2" xfId="27008" xr:uid="{00000000-0005-0000-0000-0000F0240000}"/>
    <cellStyle name="20% - Ênfase6 16 4 3" xfId="31868" xr:uid="{00000000-0005-0000-0000-0000F1240000}"/>
    <cellStyle name="20% - Ênfase6 16 4 4" xfId="20395" xr:uid="{00000000-0005-0000-0000-0000F2240000}"/>
    <cellStyle name="20% - Ênfase6 16 4 5" xfId="11370" xr:uid="{00000000-0005-0000-0000-0000F3240000}"/>
    <cellStyle name="20% - Ênfase6 16 4 6" xfId="43238" xr:uid="{00000000-0005-0000-0000-0000F4240000}"/>
    <cellStyle name="20% - Ênfase6 16 5" xfId="13293" xr:uid="{00000000-0005-0000-0000-0000F5240000}"/>
    <cellStyle name="20% - Ênfase6 16 5 2" xfId="33953" xr:uid="{00000000-0005-0000-0000-0000F6240000}"/>
    <cellStyle name="20% - Ênfase6 16 5 3" xfId="22480" xr:uid="{00000000-0005-0000-0000-0000F7240000}"/>
    <cellStyle name="20% - Ênfase6 16 5 4" xfId="41517" xr:uid="{00000000-0005-0000-0000-0000F8240000}"/>
    <cellStyle name="20% - Ênfase6 16 6" xfId="24769" xr:uid="{00000000-0005-0000-0000-0000F9240000}"/>
    <cellStyle name="20% - Ênfase6 16 7" xfId="30653" xr:uid="{00000000-0005-0000-0000-0000FA240000}"/>
    <cellStyle name="20% - Ênfase6 16 8" xfId="37025" xr:uid="{00000000-0005-0000-0000-0000FB240000}"/>
    <cellStyle name="20% - Ênfase6 16 9" xfId="19180" xr:uid="{00000000-0005-0000-0000-0000FC240000}"/>
    <cellStyle name="20% - Ênfase6 17" xfId="6097" xr:uid="{00000000-0005-0000-0000-0000FD240000}"/>
    <cellStyle name="20% - Ênfase6 17 10" xfId="40538" xr:uid="{00000000-0005-0000-0000-0000FE240000}"/>
    <cellStyle name="20% - Ênfase6 17 2" xfId="198" xr:uid="{00000000-0005-0000-0000-0000FF240000}"/>
    <cellStyle name="20% - Ênfase6 17 3" xfId="8635" xr:uid="{00000000-0005-0000-0000-000000250000}"/>
    <cellStyle name="20% - Ênfase6 17 3 2" xfId="16689" xr:uid="{00000000-0005-0000-0000-000001250000}"/>
    <cellStyle name="20% - Ênfase6 17 3 2 2" xfId="28163" xr:uid="{00000000-0005-0000-0000-000002250000}"/>
    <cellStyle name="20% - Ênfase6 17 3 3" xfId="33023" xr:uid="{00000000-0005-0000-0000-000003250000}"/>
    <cellStyle name="20% - Ênfase6 17 3 4" xfId="21550" xr:uid="{00000000-0005-0000-0000-000004250000}"/>
    <cellStyle name="20% - Ênfase6 17 3 5" xfId="12266" xr:uid="{00000000-0005-0000-0000-000005250000}"/>
    <cellStyle name="20% - Ênfase6 17 3 6" xfId="44134" xr:uid="{00000000-0005-0000-0000-000006250000}"/>
    <cellStyle name="20% - Ênfase6 17 4" xfId="14449" xr:uid="{00000000-0005-0000-0000-000007250000}"/>
    <cellStyle name="20% - Ênfase6 17 4 2" xfId="35108" xr:uid="{00000000-0005-0000-0000-000008250000}"/>
    <cellStyle name="20% - Ênfase6 17 4 3" xfId="23635" xr:uid="{00000000-0005-0000-0000-000009250000}"/>
    <cellStyle name="20% - Ênfase6 17 4 4" xfId="42413" xr:uid="{00000000-0005-0000-0000-00000A250000}"/>
    <cellStyle name="20% - Ênfase6 17 5" xfId="25924" xr:uid="{00000000-0005-0000-0000-00000B250000}"/>
    <cellStyle name="20% - Ênfase6 17 6" xfId="30784" xr:uid="{00000000-0005-0000-0000-00000C250000}"/>
    <cellStyle name="20% - Ênfase6 17 7" xfId="38180" xr:uid="{00000000-0005-0000-0000-00000D250000}"/>
    <cellStyle name="20% - Ênfase6 17 8" xfId="19311" xr:uid="{00000000-0005-0000-0000-00000E250000}"/>
    <cellStyle name="20% - Ênfase6 17 9" xfId="10545" xr:uid="{00000000-0005-0000-0000-00000F250000}"/>
    <cellStyle name="20% - Ênfase6 18" xfId="4963" xr:uid="{00000000-0005-0000-0000-000010250000}"/>
    <cellStyle name="20% - Ênfase6 18 2" xfId="7611" xr:uid="{00000000-0005-0000-0000-000011250000}"/>
    <cellStyle name="20% - Ênfase6 18 2 2" xfId="15665" xr:uid="{00000000-0005-0000-0000-000012250000}"/>
    <cellStyle name="20% - Ênfase6 18 2 2 2" xfId="27139" xr:uid="{00000000-0005-0000-0000-000013250000}"/>
    <cellStyle name="20% - Ênfase6 18 2 3" xfId="34084" xr:uid="{00000000-0005-0000-0000-000014250000}"/>
    <cellStyle name="20% - Ênfase6 18 2 4" xfId="22611" xr:uid="{00000000-0005-0000-0000-000015250000}"/>
    <cellStyle name="20% - Ênfase6 18 2 5" xfId="11501" xr:uid="{00000000-0005-0000-0000-000016250000}"/>
    <cellStyle name="20% - Ênfase6 18 2 6" xfId="43369" xr:uid="{00000000-0005-0000-0000-000017250000}"/>
    <cellStyle name="20% - Ênfase6 18 3" xfId="13424" xr:uid="{00000000-0005-0000-0000-000018250000}"/>
    <cellStyle name="20% - Ênfase6 18 3 2" xfId="24900" xr:uid="{00000000-0005-0000-0000-000019250000}"/>
    <cellStyle name="20% - Ênfase6 18 3 3" xfId="41648" xr:uid="{00000000-0005-0000-0000-00001A250000}"/>
    <cellStyle name="20% - Ênfase6 18 4" xfId="31999" xr:uid="{00000000-0005-0000-0000-00001B250000}"/>
    <cellStyle name="20% - Ênfase6 18 5" xfId="37156" xr:uid="{00000000-0005-0000-0000-00001C250000}"/>
    <cellStyle name="20% - Ênfase6 18 6" xfId="20526" xr:uid="{00000000-0005-0000-0000-00001D250000}"/>
    <cellStyle name="20% - Ênfase6 18 7" xfId="9780" xr:uid="{00000000-0005-0000-0000-00001E250000}"/>
    <cellStyle name="20% - Ênfase6 18 8" xfId="39773" xr:uid="{00000000-0005-0000-0000-00001F250000}"/>
    <cellStyle name="20% - Ênfase6 19" xfId="6444" xr:uid="{00000000-0005-0000-0000-000020250000}"/>
    <cellStyle name="20% - Ênfase6 19 2" xfId="8872" xr:uid="{00000000-0005-0000-0000-000021250000}"/>
    <cellStyle name="20% - Ênfase6 19 2 2" xfId="26220" xr:uid="{00000000-0005-0000-0000-000022250000}"/>
    <cellStyle name="20% - Ênfase6 19 2 3" xfId="14746" xr:uid="{00000000-0005-0000-0000-000023250000}"/>
    <cellStyle name="20% - Ênfase6 19 3" xfId="31080" xr:uid="{00000000-0005-0000-0000-000024250000}"/>
    <cellStyle name="20% - Ênfase6 19 4" xfId="38418" xr:uid="{00000000-0005-0000-0000-000025250000}"/>
    <cellStyle name="20% - Ênfase6 19 5" xfId="19607" xr:uid="{00000000-0005-0000-0000-000026250000}"/>
    <cellStyle name="20% - Ênfase6 19 6" xfId="10736" xr:uid="{00000000-0005-0000-0000-000027250000}"/>
    <cellStyle name="20% - Ênfase6 19 7" xfId="42604" xr:uid="{00000000-0005-0000-0000-000028250000}"/>
    <cellStyle name="20% - Ênfase6 2" xfId="199" xr:uid="{00000000-0005-0000-0000-000029250000}"/>
    <cellStyle name="20% - Ênfase6 2 2" xfId="200" xr:uid="{00000000-0005-0000-0000-00002A250000}"/>
    <cellStyle name="20% - Ênfase6 2 2 2" xfId="4053" xr:uid="{00000000-0005-0000-0000-00002B250000}"/>
    <cellStyle name="20% - Ênfase6 2 2 2 10" xfId="39272" xr:uid="{00000000-0005-0000-0000-00002C250000}"/>
    <cellStyle name="20% - Ênfase6 2 2 2 2" xfId="5529" xr:uid="{00000000-0005-0000-0000-00002D250000}"/>
    <cellStyle name="20% - Ênfase6 2 2 2 2 2" xfId="8067" xr:uid="{00000000-0005-0000-0000-00002E250000}"/>
    <cellStyle name="20% - Ênfase6 2 2 2 2 2 2" xfId="16121" xr:uid="{00000000-0005-0000-0000-00002F250000}"/>
    <cellStyle name="20% - Ênfase6 2 2 2 2 2 2 2" xfId="27595" xr:uid="{00000000-0005-0000-0000-000030250000}"/>
    <cellStyle name="20% - Ênfase6 2 2 2 2 2 3" xfId="34540" xr:uid="{00000000-0005-0000-0000-000031250000}"/>
    <cellStyle name="20% - Ênfase6 2 2 2 2 2 4" xfId="23067" xr:uid="{00000000-0005-0000-0000-000032250000}"/>
    <cellStyle name="20% - Ênfase6 2 2 2 2 2 5" xfId="11765" xr:uid="{00000000-0005-0000-0000-000033250000}"/>
    <cellStyle name="20% - Ênfase6 2 2 2 2 2 6" xfId="43633" xr:uid="{00000000-0005-0000-0000-000034250000}"/>
    <cellStyle name="20% - Ênfase6 2 2 2 2 3" xfId="13881" xr:uid="{00000000-0005-0000-0000-000035250000}"/>
    <cellStyle name="20% - Ênfase6 2 2 2 2 3 2" xfId="25356" xr:uid="{00000000-0005-0000-0000-000036250000}"/>
    <cellStyle name="20% - Ênfase6 2 2 2 2 3 3" xfId="41912" xr:uid="{00000000-0005-0000-0000-000037250000}"/>
    <cellStyle name="20% - Ênfase6 2 2 2 2 4" xfId="32455" xr:uid="{00000000-0005-0000-0000-000038250000}"/>
    <cellStyle name="20% - Ênfase6 2 2 2 2 5" xfId="37612" xr:uid="{00000000-0005-0000-0000-000039250000}"/>
    <cellStyle name="20% - Ênfase6 2 2 2 2 6" xfId="20982" xr:uid="{00000000-0005-0000-0000-00003A250000}"/>
    <cellStyle name="20% - Ênfase6 2 2 2 2 7" xfId="10044" xr:uid="{00000000-0005-0000-0000-00003B250000}"/>
    <cellStyle name="20% - Ênfase6 2 2 2 2 8" xfId="40037" xr:uid="{00000000-0005-0000-0000-00003C250000}"/>
    <cellStyle name="20% - Ênfase6 2 2 2 3" xfId="7043" xr:uid="{00000000-0005-0000-0000-00003D250000}"/>
    <cellStyle name="20% - Ênfase6 2 2 2 3 2" xfId="15097" xr:uid="{00000000-0005-0000-0000-00003E250000}"/>
    <cellStyle name="20% - Ênfase6 2 2 2 3 2 2" xfId="26571" xr:uid="{00000000-0005-0000-0000-00003F250000}"/>
    <cellStyle name="20% - Ênfase6 2 2 2 3 3" xfId="31431" xr:uid="{00000000-0005-0000-0000-000040250000}"/>
    <cellStyle name="20% - Ênfase6 2 2 2 3 4" xfId="19958" xr:uid="{00000000-0005-0000-0000-000041250000}"/>
    <cellStyle name="20% - Ênfase6 2 2 2 3 5" xfId="11000" xr:uid="{00000000-0005-0000-0000-000042250000}"/>
    <cellStyle name="20% - Ênfase6 2 2 2 3 6" xfId="42868" xr:uid="{00000000-0005-0000-0000-000043250000}"/>
    <cellStyle name="20% - Ênfase6 2 2 2 4" xfId="12885" xr:uid="{00000000-0005-0000-0000-000044250000}"/>
    <cellStyle name="20% - Ênfase6 2 2 2 4 2" xfId="33583" xr:uid="{00000000-0005-0000-0000-000045250000}"/>
    <cellStyle name="20% - Ênfase6 2 2 2 4 3" xfId="22110" xr:uid="{00000000-0005-0000-0000-000046250000}"/>
    <cellStyle name="20% - Ênfase6 2 2 2 4 4" xfId="41080" xr:uid="{00000000-0005-0000-0000-000047250000}"/>
    <cellStyle name="20% - Ênfase6 2 2 2 5" xfId="24361" xr:uid="{00000000-0005-0000-0000-000048250000}"/>
    <cellStyle name="20% - Ênfase6 2 2 2 6" xfId="30283" xr:uid="{00000000-0005-0000-0000-000049250000}"/>
    <cellStyle name="20% - Ênfase6 2 2 2 7" xfId="36655" xr:uid="{00000000-0005-0000-0000-00004A250000}"/>
    <cellStyle name="20% - Ênfase6 2 2 2 8" xfId="18810" xr:uid="{00000000-0005-0000-0000-00004B250000}"/>
    <cellStyle name="20% - Ênfase6 2 2 2 9" xfId="9279" xr:uid="{00000000-0005-0000-0000-00004C250000}"/>
    <cellStyle name="20% - Ênfase6 2 2 3" xfId="4703" xr:uid="{00000000-0005-0000-0000-00004D250000}"/>
    <cellStyle name="20% - Ênfase6 2 2 4" xfId="4787" xr:uid="{00000000-0005-0000-0000-00004E250000}"/>
    <cellStyle name="20% - Ênfase6 2 2 4 10" xfId="39597" xr:uid="{00000000-0005-0000-0000-00004F250000}"/>
    <cellStyle name="20% - Ênfase6 2 2 4 2" xfId="5921" xr:uid="{00000000-0005-0000-0000-000050250000}"/>
    <cellStyle name="20% - Ênfase6 2 2 4 2 2" xfId="8459" xr:uid="{00000000-0005-0000-0000-000051250000}"/>
    <cellStyle name="20% - Ênfase6 2 2 4 2 2 2" xfId="16513" xr:uid="{00000000-0005-0000-0000-000052250000}"/>
    <cellStyle name="20% - Ênfase6 2 2 4 2 2 2 2" xfId="27987" xr:uid="{00000000-0005-0000-0000-000053250000}"/>
    <cellStyle name="20% - Ênfase6 2 2 4 2 2 3" xfId="34932" xr:uid="{00000000-0005-0000-0000-000054250000}"/>
    <cellStyle name="20% - Ênfase6 2 2 4 2 2 4" xfId="23459" xr:uid="{00000000-0005-0000-0000-000055250000}"/>
    <cellStyle name="20% - Ênfase6 2 2 4 2 2 5" xfId="12090" xr:uid="{00000000-0005-0000-0000-000056250000}"/>
    <cellStyle name="20% - Ênfase6 2 2 4 2 2 6" xfId="43958" xr:uid="{00000000-0005-0000-0000-000057250000}"/>
    <cellStyle name="20% - Ênfase6 2 2 4 2 3" xfId="14273" xr:uid="{00000000-0005-0000-0000-000058250000}"/>
    <cellStyle name="20% - Ênfase6 2 2 4 2 3 2" xfId="25748" xr:uid="{00000000-0005-0000-0000-000059250000}"/>
    <cellStyle name="20% - Ênfase6 2 2 4 2 3 3" xfId="42237" xr:uid="{00000000-0005-0000-0000-00005A250000}"/>
    <cellStyle name="20% - Ênfase6 2 2 4 2 4" xfId="32847" xr:uid="{00000000-0005-0000-0000-00005B250000}"/>
    <cellStyle name="20% - Ênfase6 2 2 4 2 5" xfId="38004" xr:uid="{00000000-0005-0000-0000-00005C250000}"/>
    <cellStyle name="20% - Ênfase6 2 2 4 2 6" xfId="21374" xr:uid="{00000000-0005-0000-0000-00005D250000}"/>
    <cellStyle name="20% - Ênfase6 2 2 4 2 7" xfId="10369" xr:uid="{00000000-0005-0000-0000-00005E250000}"/>
    <cellStyle name="20% - Ênfase6 2 2 4 2 8" xfId="40362" xr:uid="{00000000-0005-0000-0000-00005F250000}"/>
    <cellStyle name="20% - Ênfase6 2 2 4 3" xfId="7435" xr:uid="{00000000-0005-0000-0000-000060250000}"/>
    <cellStyle name="20% - Ênfase6 2 2 4 3 2" xfId="15489" xr:uid="{00000000-0005-0000-0000-000061250000}"/>
    <cellStyle name="20% - Ênfase6 2 2 4 3 2 2" xfId="26963" xr:uid="{00000000-0005-0000-0000-000062250000}"/>
    <cellStyle name="20% - Ênfase6 2 2 4 3 3" xfId="31823" xr:uid="{00000000-0005-0000-0000-000063250000}"/>
    <cellStyle name="20% - Ênfase6 2 2 4 3 4" xfId="20350" xr:uid="{00000000-0005-0000-0000-000064250000}"/>
    <cellStyle name="20% - Ênfase6 2 2 4 3 5" xfId="11325" xr:uid="{00000000-0005-0000-0000-000065250000}"/>
    <cellStyle name="20% - Ênfase6 2 2 4 3 6" xfId="43193" xr:uid="{00000000-0005-0000-0000-000066250000}"/>
    <cellStyle name="20% - Ênfase6 2 2 4 4" xfId="13248" xr:uid="{00000000-0005-0000-0000-000067250000}"/>
    <cellStyle name="20% - Ênfase6 2 2 4 4 2" xfId="33908" xr:uid="{00000000-0005-0000-0000-000068250000}"/>
    <cellStyle name="20% - Ênfase6 2 2 4 4 3" xfId="22435" xr:uid="{00000000-0005-0000-0000-000069250000}"/>
    <cellStyle name="20% - Ênfase6 2 2 4 4 4" xfId="41472" xr:uid="{00000000-0005-0000-0000-00006A250000}"/>
    <cellStyle name="20% - Ênfase6 2 2 4 5" xfId="24724" xr:uid="{00000000-0005-0000-0000-00006B250000}"/>
    <cellStyle name="20% - Ênfase6 2 2 4 6" xfId="30608" xr:uid="{00000000-0005-0000-0000-00006C250000}"/>
    <cellStyle name="20% - Ênfase6 2 2 4 7" xfId="36980" xr:uid="{00000000-0005-0000-0000-00006D250000}"/>
    <cellStyle name="20% - Ênfase6 2 2 4 8" xfId="19135" xr:uid="{00000000-0005-0000-0000-00006E250000}"/>
    <cellStyle name="20% - Ênfase6 2 2 4 9" xfId="9604" xr:uid="{00000000-0005-0000-0000-00006F250000}"/>
    <cellStyle name="20% - Ênfase6 2 2 5" xfId="4009" xr:uid="{00000000-0005-0000-0000-000070250000}"/>
    <cellStyle name="20% - Ênfase6 2 2 5 10" xfId="39243" xr:uid="{00000000-0005-0000-0000-000071250000}"/>
    <cellStyle name="20% - Ênfase6 2 2 5 2" xfId="5500" xr:uid="{00000000-0005-0000-0000-000072250000}"/>
    <cellStyle name="20% - Ênfase6 2 2 5 2 2" xfId="8038" xr:uid="{00000000-0005-0000-0000-000073250000}"/>
    <cellStyle name="20% - Ênfase6 2 2 5 2 2 2" xfId="16092" xr:uid="{00000000-0005-0000-0000-000074250000}"/>
    <cellStyle name="20% - Ênfase6 2 2 5 2 2 2 2" xfId="27566" xr:uid="{00000000-0005-0000-0000-000075250000}"/>
    <cellStyle name="20% - Ênfase6 2 2 5 2 2 3" xfId="34511" xr:uid="{00000000-0005-0000-0000-000076250000}"/>
    <cellStyle name="20% - Ênfase6 2 2 5 2 2 4" xfId="23038" xr:uid="{00000000-0005-0000-0000-000077250000}"/>
    <cellStyle name="20% - Ênfase6 2 2 5 2 2 5" xfId="11736" xr:uid="{00000000-0005-0000-0000-000078250000}"/>
    <cellStyle name="20% - Ênfase6 2 2 5 2 2 6" xfId="43604" xr:uid="{00000000-0005-0000-0000-000079250000}"/>
    <cellStyle name="20% - Ênfase6 2 2 5 2 3" xfId="13852" xr:uid="{00000000-0005-0000-0000-00007A250000}"/>
    <cellStyle name="20% - Ênfase6 2 2 5 2 3 2" xfId="25327" xr:uid="{00000000-0005-0000-0000-00007B250000}"/>
    <cellStyle name="20% - Ênfase6 2 2 5 2 3 3" xfId="41883" xr:uid="{00000000-0005-0000-0000-00007C250000}"/>
    <cellStyle name="20% - Ênfase6 2 2 5 2 4" xfId="32426" xr:uid="{00000000-0005-0000-0000-00007D250000}"/>
    <cellStyle name="20% - Ênfase6 2 2 5 2 5" xfId="37583" xr:uid="{00000000-0005-0000-0000-00007E250000}"/>
    <cellStyle name="20% - Ênfase6 2 2 5 2 6" xfId="20953" xr:uid="{00000000-0005-0000-0000-00007F250000}"/>
    <cellStyle name="20% - Ênfase6 2 2 5 2 7" xfId="10015" xr:uid="{00000000-0005-0000-0000-000080250000}"/>
    <cellStyle name="20% - Ênfase6 2 2 5 2 8" xfId="40008" xr:uid="{00000000-0005-0000-0000-000081250000}"/>
    <cellStyle name="20% - Ênfase6 2 2 5 3" xfId="7014" xr:uid="{00000000-0005-0000-0000-000082250000}"/>
    <cellStyle name="20% - Ênfase6 2 2 5 3 2" xfId="15068" xr:uid="{00000000-0005-0000-0000-000083250000}"/>
    <cellStyle name="20% - Ênfase6 2 2 5 3 2 2" xfId="26542" xr:uid="{00000000-0005-0000-0000-000084250000}"/>
    <cellStyle name="20% - Ênfase6 2 2 5 3 3" xfId="31402" xr:uid="{00000000-0005-0000-0000-000085250000}"/>
    <cellStyle name="20% - Ênfase6 2 2 5 3 4" xfId="19929" xr:uid="{00000000-0005-0000-0000-000086250000}"/>
    <cellStyle name="20% - Ênfase6 2 2 5 3 5" xfId="10971" xr:uid="{00000000-0005-0000-0000-000087250000}"/>
    <cellStyle name="20% - Ênfase6 2 2 5 3 6" xfId="42839" xr:uid="{00000000-0005-0000-0000-000088250000}"/>
    <cellStyle name="20% - Ênfase6 2 2 5 4" xfId="12855" xr:uid="{00000000-0005-0000-0000-000089250000}"/>
    <cellStyle name="20% - Ênfase6 2 2 5 4 2" xfId="33554" xr:uid="{00000000-0005-0000-0000-00008A250000}"/>
    <cellStyle name="20% - Ênfase6 2 2 5 4 3" xfId="22081" xr:uid="{00000000-0005-0000-0000-00008B250000}"/>
    <cellStyle name="20% - Ênfase6 2 2 5 4 4" xfId="41051" xr:uid="{00000000-0005-0000-0000-00008C250000}"/>
    <cellStyle name="20% - Ênfase6 2 2 5 5" xfId="24332" xr:uid="{00000000-0005-0000-0000-00008D250000}"/>
    <cellStyle name="20% - Ênfase6 2 2 5 6" xfId="30254" xr:uid="{00000000-0005-0000-0000-00008E250000}"/>
    <cellStyle name="20% - Ênfase6 2 2 5 7" xfId="36626" xr:uid="{00000000-0005-0000-0000-00008F250000}"/>
    <cellStyle name="20% - Ênfase6 2 2 5 8" xfId="18781" xr:uid="{00000000-0005-0000-0000-000090250000}"/>
    <cellStyle name="20% - Ênfase6 2 2 5 9" xfId="9250" xr:uid="{00000000-0005-0000-0000-000091250000}"/>
    <cellStyle name="20% - Ênfase6 2 2 6" xfId="3771" xr:uid="{00000000-0005-0000-0000-000092250000}"/>
    <cellStyle name="20% - Ênfase6 2 2 6 10" xfId="39145" xr:uid="{00000000-0005-0000-0000-000093250000}"/>
    <cellStyle name="20% - Ênfase6 2 2 6 2" xfId="5315" xr:uid="{00000000-0005-0000-0000-000094250000}"/>
    <cellStyle name="20% - Ênfase6 2 2 6 2 2" xfId="7853" xr:uid="{00000000-0005-0000-0000-000095250000}"/>
    <cellStyle name="20% - Ênfase6 2 2 6 2 2 2" xfId="15907" xr:uid="{00000000-0005-0000-0000-000096250000}"/>
    <cellStyle name="20% - Ênfase6 2 2 6 2 2 2 2" xfId="27381" xr:uid="{00000000-0005-0000-0000-000097250000}"/>
    <cellStyle name="20% - Ênfase6 2 2 6 2 2 3" xfId="34326" xr:uid="{00000000-0005-0000-0000-000098250000}"/>
    <cellStyle name="20% - Ênfase6 2 2 6 2 2 4" xfId="22853" xr:uid="{00000000-0005-0000-0000-000099250000}"/>
    <cellStyle name="20% - Ênfase6 2 2 6 2 2 5" xfId="11638" xr:uid="{00000000-0005-0000-0000-00009A250000}"/>
    <cellStyle name="20% - Ênfase6 2 2 6 2 2 6" xfId="43506" xr:uid="{00000000-0005-0000-0000-00009B250000}"/>
    <cellStyle name="20% - Ênfase6 2 2 6 2 3" xfId="13667" xr:uid="{00000000-0005-0000-0000-00009C250000}"/>
    <cellStyle name="20% - Ênfase6 2 2 6 2 3 2" xfId="25142" xr:uid="{00000000-0005-0000-0000-00009D250000}"/>
    <cellStyle name="20% - Ênfase6 2 2 6 2 3 3" xfId="41785" xr:uid="{00000000-0005-0000-0000-00009E250000}"/>
    <cellStyle name="20% - Ênfase6 2 2 6 2 4" xfId="32241" xr:uid="{00000000-0005-0000-0000-00009F250000}"/>
    <cellStyle name="20% - Ênfase6 2 2 6 2 5" xfId="37398" xr:uid="{00000000-0005-0000-0000-0000A0250000}"/>
    <cellStyle name="20% - Ênfase6 2 2 6 2 6" xfId="20768" xr:uid="{00000000-0005-0000-0000-0000A1250000}"/>
    <cellStyle name="20% - Ênfase6 2 2 6 2 7" xfId="9917" xr:uid="{00000000-0005-0000-0000-0000A2250000}"/>
    <cellStyle name="20% - Ênfase6 2 2 6 2 8" xfId="39910" xr:uid="{00000000-0005-0000-0000-0000A3250000}"/>
    <cellStyle name="20% - Ênfase6 2 2 6 3" xfId="6829" xr:uid="{00000000-0005-0000-0000-0000A4250000}"/>
    <cellStyle name="20% - Ênfase6 2 2 6 3 2" xfId="14883" xr:uid="{00000000-0005-0000-0000-0000A5250000}"/>
    <cellStyle name="20% - Ênfase6 2 2 6 3 2 2" xfId="26357" xr:uid="{00000000-0005-0000-0000-0000A6250000}"/>
    <cellStyle name="20% - Ênfase6 2 2 6 3 3" xfId="31217" xr:uid="{00000000-0005-0000-0000-0000A7250000}"/>
    <cellStyle name="20% - Ênfase6 2 2 6 3 4" xfId="19744" xr:uid="{00000000-0005-0000-0000-0000A8250000}"/>
    <cellStyle name="20% - Ênfase6 2 2 6 3 5" xfId="10873" xr:uid="{00000000-0005-0000-0000-0000A9250000}"/>
    <cellStyle name="20% - Ênfase6 2 2 6 3 6" xfId="42741" xr:uid="{00000000-0005-0000-0000-0000AA250000}"/>
    <cellStyle name="20% - Ênfase6 2 2 6 4" xfId="12751" xr:uid="{00000000-0005-0000-0000-0000AB250000}"/>
    <cellStyle name="20% - Ênfase6 2 2 6 4 2" xfId="33456" xr:uid="{00000000-0005-0000-0000-0000AC250000}"/>
    <cellStyle name="20% - Ênfase6 2 2 6 4 3" xfId="21983" xr:uid="{00000000-0005-0000-0000-0000AD250000}"/>
    <cellStyle name="20% - Ênfase6 2 2 6 4 4" xfId="40866" xr:uid="{00000000-0005-0000-0000-0000AE250000}"/>
    <cellStyle name="20% - Ênfase6 2 2 6 5" xfId="24227" xr:uid="{00000000-0005-0000-0000-0000AF250000}"/>
    <cellStyle name="20% - Ênfase6 2 2 6 6" xfId="30156" xr:uid="{00000000-0005-0000-0000-0000B0250000}"/>
    <cellStyle name="20% - Ênfase6 2 2 6 7" xfId="36528" xr:uid="{00000000-0005-0000-0000-0000B1250000}"/>
    <cellStyle name="20% - Ênfase6 2 2 6 8" xfId="18683" xr:uid="{00000000-0005-0000-0000-0000B2250000}"/>
    <cellStyle name="20% - Ênfase6 2 2 6 9" xfId="9152" xr:uid="{00000000-0005-0000-0000-0000B3250000}"/>
    <cellStyle name="20% - Ênfase6 2 3" xfId="2301" xr:uid="{00000000-0005-0000-0000-0000B4250000}"/>
    <cellStyle name="20% - Ênfase6 2 3 10" xfId="18551" xr:uid="{00000000-0005-0000-0000-0000B5250000}"/>
    <cellStyle name="20% - Ênfase6 2 3 11" xfId="9020" xr:uid="{00000000-0005-0000-0000-0000B6250000}"/>
    <cellStyle name="20% - Ênfase6 2 3 12" xfId="39013" xr:uid="{00000000-0005-0000-0000-0000B7250000}"/>
    <cellStyle name="20% - Ênfase6 2 3 2" xfId="4176" xr:uid="{00000000-0005-0000-0000-0000B8250000}"/>
    <cellStyle name="20% - Ênfase6 2 3 3" xfId="6102" xr:uid="{00000000-0005-0000-0000-0000B9250000}"/>
    <cellStyle name="20% - Ênfase6 2 3 3 2" xfId="8640" xr:uid="{00000000-0005-0000-0000-0000BA250000}"/>
    <cellStyle name="20% - Ênfase6 2 3 3 2 2" xfId="16694" xr:uid="{00000000-0005-0000-0000-0000BB250000}"/>
    <cellStyle name="20% - Ênfase6 2 3 3 2 2 2" xfId="28168" xr:uid="{00000000-0005-0000-0000-0000BC250000}"/>
    <cellStyle name="20% - Ênfase6 2 3 3 2 3" xfId="33028" xr:uid="{00000000-0005-0000-0000-0000BD250000}"/>
    <cellStyle name="20% - Ênfase6 2 3 3 2 4" xfId="21555" xr:uid="{00000000-0005-0000-0000-0000BE250000}"/>
    <cellStyle name="20% - Ênfase6 2 3 3 2 5" xfId="12271" xr:uid="{00000000-0005-0000-0000-0000BF250000}"/>
    <cellStyle name="20% - Ênfase6 2 3 3 2 6" xfId="44139" xr:uid="{00000000-0005-0000-0000-0000C0250000}"/>
    <cellStyle name="20% - Ênfase6 2 3 3 3" xfId="14454" xr:uid="{00000000-0005-0000-0000-0000C1250000}"/>
    <cellStyle name="20% - Ênfase6 2 3 3 3 2" xfId="35113" xr:uid="{00000000-0005-0000-0000-0000C2250000}"/>
    <cellStyle name="20% - Ênfase6 2 3 3 3 3" xfId="23640" xr:uid="{00000000-0005-0000-0000-0000C3250000}"/>
    <cellStyle name="20% - Ênfase6 2 3 3 3 4" xfId="42418" xr:uid="{00000000-0005-0000-0000-0000C4250000}"/>
    <cellStyle name="20% - Ênfase6 2 3 3 4" xfId="25929" xr:uid="{00000000-0005-0000-0000-0000C5250000}"/>
    <cellStyle name="20% - Ênfase6 2 3 3 5" xfId="30789" xr:uid="{00000000-0005-0000-0000-0000C6250000}"/>
    <cellStyle name="20% - Ênfase6 2 3 3 6" xfId="38185" xr:uid="{00000000-0005-0000-0000-0000C7250000}"/>
    <cellStyle name="20% - Ênfase6 2 3 3 7" xfId="19316" xr:uid="{00000000-0005-0000-0000-0000C8250000}"/>
    <cellStyle name="20% - Ênfase6 2 3 3 8" xfId="10550" xr:uid="{00000000-0005-0000-0000-0000C9250000}"/>
    <cellStyle name="20% - Ênfase6 2 3 3 9" xfId="40543" xr:uid="{00000000-0005-0000-0000-0000CA250000}"/>
    <cellStyle name="20% - Ênfase6 2 3 4" xfId="4968" xr:uid="{00000000-0005-0000-0000-0000CB250000}"/>
    <cellStyle name="20% - Ênfase6 2 3 4 2" xfId="7616" xr:uid="{00000000-0005-0000-0000-0000CC250000}"/>
    <cellStyle name="20% - Ênfase6 2 3 4 2 2" xfId="15670" xr:uid="{00000000-0005-0000-0000-0000CD250000}"/>
    <cellStyle name="20% - Ênfase6 2 3 4 2 2 2" xfId="27144" xr:uid="{00000000-0005-0000-0000-0000CE250000}"/>
    <cellStyle name="20% - Ênfase6 2 3 4 2 3" xfId="34089" xr:uid="{00000000-0005-0000-0000-0000CF250000}"/>
    <cellStyle name="20% - Ênfase6 2 3 4 2 4" xfId="22616" xr:uid="{00000000-0005-0000-0000-0000D0250000}"/>
    <cellStyle name="20% - Ênfase6 2 3 4 2 5" xfId="11506" xr:uid="{00000000-0005-0000-0000-0000D1250000}"/>
    <cellStyle name="20% - Ênfase6 2 3 4 2 6" xfId="43374" xr:uid="{00000000-0005-0000-0000-0000D2250000}"/>
    <cellStyle name="20% - Ênfase6 2 3 4 3" xfId="13429" xr:uid="{00000000-0005-0000-0000-0000D3250000}"/>
    <cellStyle name="20% - Ênfase6 2 3 4 3 2" xfId="24905" xr:uid="{00000000-0005-0000-0000-0000D4250000}"/>
    <cellStyle name="20% - Ênfase6 2 3 4 3 3" xfId="41653" xr:uid="{00000000-0005-0000-0000-0000D5250000}"/>
    <cellStyle name="20% - Ênfase6 2 3 4 4" xfId="32004" xr:uid="{00000000-0005-0000-0000-0000D6250000}"/>
    <cellStyle name="20% - Ênfase6 2 3 4 5" xfId="37161" xr:uid="{00000000-0005-0000-0000-0000D7250000}"/>
    <cellStyle name="20% - Ênfase6 2 3 4 6" xfId="20531" xr:uid="{00000000-0005-0000-0000-0000D8250000}"/>
    <cellStyle name="20% - Ênfase6 2 3 4 7" xfId="9785" xr:uid="{00000000-0005-0000-0000-0000D9250000}"/>
    <cellStyle name="20% - Ênfase6 2 3 4 8" xfId="39778" xr:uid="{00000000-0005-0000-0000-0000DA250000}"/>
    <cellStyle name="20% - Ênfase6 2 3 5" xfId="6592" xr:uid="{00000000-0005-0000-0000-0000DB250000}"/>
    <cellStyle name="20% - Ênfase6 2 3 5 2" xfId="14751" xr:uid="{00000000-0005-0000-0000-0000DC250000}"/>
    <cellStyle name="20% - Ênfase6 2 3 5 2 2" xfId="26225" xr:uid="{00000000-0005-0000-0000-0000DD250000}"/>
    <cellStyle name="20% - Ênfase6 2 3 5 3" xfId="31085" xr:uid="{00000000-0005-0000-0000-0000DE250000}"/>
    <cellStyle name="20% - Ênfase6 2 3 5 4" xfId="19612" xr:uid="{00000000-0005-0000-0000-0000DF250000}"/>
    <cellStyle name="20% - Ênfase6 2 3 5 5" xfId="10741" xr:uid="{00000000-0005-0000-0000-0000E0250000}"/>
    <cellStyle name="20% - Ênfase6 2 3 5 6" xfId="42609" xr:uid="{00000000-0005-0000-0000-0000E1250000}"/>
    <cellStyle name="20% - Ênfase6 2 3 6" xfId="12490" xr:uid="{00000000-0005-0000-0000-0000E2250000}"/>
    <cellStyle name="20% - Ênfase6 2 3 6 2" xfId="33324" xr:uid="{00000000-0005-0000-0000-0000E3250000}"/>
    <cellStyle name="20% - Ênfase6 2 3 6 3" xfId="21851" xr:uid="{00000000-0005-0000-0000-0000E4250000}"/>
    <cellStyle name="20% - Ênfase6 2 3 6 4" xfId="40734" xr:uid="{00000000-0005-0000-0000-0000E5250000}"/>
    <cellStyle name="20% - Ênfase6 2 3 7" xfId="23965" xr:uid="{00000000-0005-0000-0000-0000E6250000}"/>
    <cellStyle name="20% - Ênfase6 2 3 8" xfId="30024" xr:uid="{00000000-0005-0000-0000-0000E7250000}"/>
    <cellStyle name="20% - Ênfase6 2 3 9" xfId="36396" xr:uid="{00000000-0005-0000-0000-0000E8250000}"/>
    <cellStyle name="20% - Ênfase6 2 4" xfId="4177" xr:uid="{00000000-0005-0000-0000-0000E9250000}"/>
    <cellStyle name="20% - Ênfase6 2 4 10" xfId="39355" xr:uid="{00000000-0005-0000-0000-0000EA250000}"/>
    <cellStyle name="20% - Ênfase6 2 4 2" xfId="5612" xr:uid="{00000000-0005-0000-0000-0000EB250000}"/>
    <cellStyle name="20% - Ênfase6 2 4 2 2" xfId="8150" xr:uid="{00000000-0005-0000-0000-0000EC250000}"/>
    <cellStyle name="20% - Ênfase6 2 4 2 2 2" xfId="16204" xr:uid="{00000000-0005-0000-0000-0000ED250000}"/>
    <cellStyle name="20% - Ênfase6 2 4 2 2 2 2" xfId="27678" xr:uid="{00000000-0005-0000-0000-0000EE250000}"/>
    <cellStyle name="20% - Ênfase6 2 4 2 2 3" xfId="34623" xr:uid="{00000000-0005-0000-0000-0000EF250000}"/>
    <cellStyle name="20% - Ênfase6 2 4 2 2 4" xfId="23150" xr:uid="{00000000-0005-0000-0000-0000F0250000}"/>
    <cellStyle name="20% - Ênfase6 2 4 2 2 5" xfId="11848" xr:uid="{00000000-0005-0000-0000-0000F1250000}"/>
    <cellStyle name="20% - Ênfase6 2 4 2 2 6" xfId="43716" xr:uid="{00000000-0005-0000-0000-0000F2250000}"/>
    <cellStyle name="20% - Ênfase6 2 4 2 3" xfId="13964" xr:uid="{00000000-0005-0000-0000-0000F3250000}"/>
    <cellStyle name="20% - Ênfase6 2 4 2 3 2" xfId="25439" xr:uid="{00000000-0005-0000-0000-0000F4250000}"/>
    <cellStyle name="20% - Ênfase6 2 4 2 3 3" xfId="41995" xr:uid="{00000000-0005-0000-0000-0000F5250000}"/>
    <cellStyle name="20% - Ênfase6 2 4 2 4" xfId="32538" xr:uid="{00000000-0005-0000-0000-0000F6250000}"/>
    <cellStyle name="20% - Ênfase6 2 4 2 5" xfId="37695" xr:uid="{00000000-0005-0000-0000-0000F7250000}"/>
    <cellStyle name="20% - Ênfase6 2 4 2 6" xfId="21065" xr:uid="{00000000-0005-0000-0000-0000F8250000}"/>
    <cellStyle name="20% - Ênfase6 2 4 2 7" xfId="10127" xr:uid="{00000000-0005-0000-0000-0000F9250000}"/>
    <cellStyle name="20% - Ênfase6 2 4 2 8" xfId="40120" xr:uid="{00000000-0005-0000-0000-0000FA250000}"/>
    <cellStyle name="20% - Ênfase6 2 4 3" xfId="7126" xr:uid="{00000000-0005-0000-0000-0000FB250000}"/>
    <cellStyle name="20% - Ênfase6 2 4 3 2" xfId="15180" xr:uid="{00000000-0005-0000-0000-0000FC250000}"/>
    <cellStyle name="20% - Ênfase6 2 4 3 2 2" xfId="26654" xr:uid="{00000000-0005-0000-0000-0000FD250000}"/>
    <cellStyle name="20% - Ênfase6 2 4 3 3" xfId="31514" xr:uid="{00000000-0005-0000-0000-0000FE250000}"/>
    <cellStyle name="20% - Ênfase6 2 4 3 4" xfId="20041" xr:uid="{00000000-0005-0000-0000-0000FF250000}"/>
    <cellStyle name="20% - Ênfase6 2 4 3 5" xfId="11083" xr:uid="{00000000-0005-0000-0000-000000260000}"/>
    <cellStyle name="20% - Ênfase6 2 4 3 6" xfId="42951" xr:uid="{00000000-0005-0000-0000-000001260000}"/>
    <cellStyle name="20% - Ênfase6 2 4 4" xfId="12976" xr:uid="{00000000-0005-0000-0000-000002260000}"/>
    <cellStyle name="20% - Ênfase6 2 4 4 2" xfId="33666" xr:uid="{00000000-0005-0000-0000-000003260000}"/>
    <cellStyle name="20% - Ênfase6 2 4 4 3" xfId="22193" xr:uid="{00000000-0005-0000-0000-000004260000}"/>
    <cellStyle name="20% - Ênfase6 2 4 4 4" xfId="41163" xr:uid="{00000000-0005-0000-0000-000005260000}"/>
    <cellStyle name="20% - Ênfase6 2 4 5" xfId="24452" xr:uid="{00000000-0005-0000-0000-000006260000}"/>
    <cellStyle name="20% - Ênfase6 2 4 6" xfId="30366" xr:uid="{00000000-0005-0000-0000-000007260000}"/>
    <cellStyle name="20% - Ênfase6 2 4 7" xfId="36738" xr:uid="{00000000-0005-0000-0000-000008260000}"/>
    <cellStyle name="20% - Ênfase6 2 4 8" xfId="18893" xr:uid="{00000000-0005-0000-0000-000009260000}"/>
    <cellStyle name="20% - Ênfase6 2 4 9" xfId="9362" xr:uid="{00000000-0005-0000-0000-00000A260000}"/>
    <cellStyle name="20% - Ênfase6 20" xfId="6587" xr:uid="{00000000-0005-0000-0000-00000B260000}"/>
    <cellStyle name="20% - Ênfase6 20 2" xfId="33319" xr:uid="{00000000-0005-0000-0000-00000C260000}"/>
    <cellStyle name="20% - Ênfase6 20 3" xfId="38500" xr:uid="{00000000-0005-0000-0000-00000D260000}"/>
    <cellStyle name="20% - Ênfase6 20 4" xfId="21846" xr:uid="{00000000-0005-0000-0000-00000E260000}"/>
    <cellStyle name="20% - Ênfase6 20 5" xfId="12485" xr:uid="{00000000-0005-0000-0000-00000F260000}"/>
    <cellStyle name="20% - Ênfase6 20 6" xfId="40729" xr:uid="{00000000-0005-0000-0000-000010260000}"/>
    <cellStyle name="20% - Ênfase6 21" xfId="23957" xr:uid="{00000000-0005-0000-0000-000011260000}"/>
    <cellStyle name="20% - Ênfase6 22" xfId="30019" xr:uid="{00000000-0005-0000-0000-000012260000}"/>
    <cellStyle name="20% - Ênfase6 23" xfId="36391" xr:uid="{00000000-0005-0000-0000-000013260000}"/>
    <cellStyle name="20% - Ênfase6 24" xfId="18546" xr:uid="{00000000-0005-0000-0000-000014260000}"/>
    <cellStyle name="20% - Ênfase6 25" xfId="9015" xr:uid="{00000000-0005-0000-0000-000015260000}"/>
    <cellStyle name="20% - Ênfase6 26" xfId="39008" xr:uid="{00000000-0005-0000-0000-000016260000}"/>
    <cellStyle name="20% - Ênfase6 3" xfId="201" xr:uid="{00000000-0005-0000-0000-000017260000}"/>
    <cellStyle name="20% - Ênfase6 3 2" xfId="202" xr:uid="{00000000-0005-0000-0000-000018260000}"/>
    <cellStyle name="20% - Ênfase6 3 2 2" xfId="4054" xr:uid="{00000000-0005-0000-0000-000019260000}"/>
    <cellStyle name="20% - Ênfase6 3 2 2 10" xfId="39273" xr:uid="{00000000-0005-0000-0000-00001A260000}"/>
    <cellStyle name="20% - Ênfase6 3 2 2 2" xfId="5530" xr:uid="{00000000-0005-0000-0000-00001B260000}"/>
    <cellStyle name="20% - Ênfase6 3 2 2 2 2" xfId="8068" xr:uid="{00000000-0005-0000-0000-00001C260000}"/>
    <cellStyle name="20% - Ênfase6 3 2 2 2 2 2" xfId="16122" xr:uid="{00000000-0005-0000-0000-00001D260000}"/>
    <cellStyle name="20% - Ênfase6 3 2 2 2 2 2 2" xfId="27596" xr:uid="{00000000-0005-0000-0000-00001E260000}"/>
    <cellStyle name="20% - Ênfase6 3 2 2 2 2 3" xfId="34541" xr:uid="{00000000-0005-0000-0000-00001F260000}"/>
    <cellStyle name="20% - Ênfase6 3 2 2 2 2 4" xfId="23068" xr:uid="{00000000-0005-0000-0000-000020260000}"/>
    <cellStyle name="20% - Ênfase6 3 2 2 2 2 5" xfId="11766" xr:uid="{00000000-0005-0000-0000-000021260000}"/>
    <cellStyle name="20% - Ênfase6 3 2 2 2 2 6" xfId="43634" xr:uid="{00000000-0005-0000-0000-000022260000}"/>
    <cellStyle name="20% - Ênfase6 3 2 2 2 3" xfId="13882" xr:uid="{00000000-0005-0000-0000-000023260000}"/>
    <cellStyle name="20% - Ênfase6 3 2 2 2 3 2" xfId="25357" xr:uid="{00000000-0005-0000-0000-000024260000}"/>
    <cellStyle name="20% - Ênfase6 3 2 2 2 3 3" xfId="41913" xr:uid="{00000000-0005-0000-0000-000025260000}"/>
    <cellStyle name="20% - Ênfase6 3 2 2 2 4" xfId="32456" xr:uid="{00000000-0005-0000-0000-000026260000}"/>
    <cellStyle name="20% - Ênfase6 3 2 2 2 5" xfId="37613" xr:uid="{00000000-0005-0000-0000-000027260000}"/>
    <cellStyle name="20% - Ênfase6 3 2 2 2 6" xfId="20983" xr:uid="{00000000-0005-0000-0000-000028260000}"/>
    <cellStyle name="20% - Ênfase6 3 2 2 2 7" xfId="10045" xr:uid="{00000000-0005-0000-0000-000029260000}"/>
    <cellStyle name="20% - Ênfase6 3 2 2 2 8" xfId="40038" xr:uid="{00000000-0005-0000-0000-00002A260000}"/>
    <cellStyle name="20% - Ênfase6 3 2 2 3" xfId="7044" xr:uid="{00000000-0005-0000-0000-00002B260000}"/>
    <cellStyle name="20% - Ênfase6 3 2 2 3 2" xfId="15098" xr:uid="{00000000-0005-0000-0000-00002C260000}"/>
    <cellStyle name="20% - Ênfase6 3 2 2 3 2 2" xfId="26572" xr:uid="{00000000-0005-0000-0000-00002D260000}"/>
    <cellStyle name="20% - Ênfase6 3 2 2 3 3" xfId="31432" xr:uid="{00000000-0005-0000-0000-00002E260000}"/>
    <cellStyle name="20% - Ênfase6 3 2 2 3 4" xfId="19959" xr:uid="{00000000-0005-0000-0000-00002F260000}"/>
    <cellStyle name="20% - Ênfase6 3 2 2 3 5" xfId="11001" xr:uid="{00000000-0005-0000-0000-000030260000}"/>
    <cellStyle name="20% - Ênfase6 3 2 2 3 6" xfId="42869" xr:uid="{00000000-0005-0000-0000-000031260000}"/>
    <cellStyle name="20% - Ênfase6 3 2 2 4" xfId="12886" xr:uid="{00000000-0005-0000-0000-000032260000}"/>
    <cellStyle name="20% - Ênfase6 3 2 2 4 2" xfId="33584" xr:uid="{00000000-0005-0000-0000-000033260000}"/>
    <cellStyle name="20% - Ênfase6 3 2 2 4 3" xfId="22111" xr:uid="{00000000-0005-0000-0000-000034260000}"/>
    <cellStyle name="20% - Ênfase6 3 2 2 4 4" xfId="41081" xr:uid="{00000000-0005-0000-0000-000035260000}"/>
    <cellStyle name="20% - Ênfase6 3 2 2 5" xfId="24362" xr:uid="{00000000-0005-0000-0000-000036260000}"/>
    <cellStyle name="20% - Ênfase6 3 2 2 6" xfId="30284" xr:uid="{00000000-0005-0000-0000-000037260000}"/>
    <cellStyle name="20% - Ênfase6 3 2 2 7" xfId="36656" xr:uid="{00000000-0005-0000-0000-000038260000}"/>
    <cellStyle name="20% - Ênfase6 3 2 2 8" xfId="18811" xr:uid="{00000000-0005-0000-0000-000039260000}"/>
    <cellStyle name="20% - Ênfase6 3 2 2 9" xfId="9280" xr:uid="{00000000-0005-0000-0000-00003A260000}"/>
    <cellStyle name="20% - Ênfase6 3 2 3" xfId="4704" xr:uid="{00000000-0005-0000-0000-00003B260000}"/>
    <cellStyle name="20% - Ênfase6 3 2 4" xfId="4788" xr:uid="{00000000-0005-0000-0000-00003C260000}"/>
    <cellStyle name="20% - Ênfase6 3 2 4 10" xfId="39598" xr:uid="{00000000-0005-0000-0000-00003D260000}"/>
    <cellStyle name="20% - Ênfase6 3 2 4 2" xfId="5922" xr:uid="{00000000-0005-0000-0000-00003E260000}"/>
    <cellStyle name="20% - Ênfase6 3 2 4 2 2" xfId="8460" xr:uid="{00000000-0005-0000-0000-00003F260000}"/>
    <cellStyle name="20% - Ênfase6 3 2 4 2 2 2" xfId="16514" xr:uid="{00000000-0005-0000-0000-000040260000}"/>
    <cellStyle name="20% - Ênfase6 3 2 4 2 2 2 2" xfId="27988" xr:uid="{00000000-0005-0000-0000-000041260000}"/>
    <cellStyle name="20% - Ênfase6 3 2 4 2 2 3" xfId="34933" xr:uid="{00000000-0005-0000-0000-000042260000}"/>
    <cellStyle name="20% - Ênfase6 3 2 4 2 2 4" xfId="23460" xr:uid="{00000000-0005-0000-0000-000043260000}"/>
    <cellStyle name="20% - Ênfase6 3 2 4 2 2 5" xfId="12091" xr:uid="{00000000-0005-0000-0000-000044260000}"/>
    <cellStyle name="20% - Ênfase6 3 2 4 2 2 6" xfId="43959" xr:uid="{00000000-0005-0000-0000-000045260000}"/>
    <cellStyle name="20% - Ênfase6 3 2 4 2 3" xfId="14274" xr:uid="{00000000-0005-0000-0000-000046260000}"/>
    <cellStyle name="20% - Ênfase6 3 2 4 2 3 2" xfId="25749" xr:uid="{00000000-0005-0000-0000-000047260000}"/>
    <cellStyle name="20% - Ênfase6 3 2 4 2 3 3" xfId="42238" xr:uid="{00000000-0005-0000-0000-000048260000}"/>
    <cellStyle name="20% - Ênfase6 3 2 4 2 4" xfId="32848" xr:uid="{00000000-0005-0000-0000-000049260000}"/>
    <cellStyle name="20% - Ênfase6 3 2 4 2 5" xfId="38005" xr:uid="{00000000-0005-0000-0000-00004A260000}"/>
    <cellStyle name="20% - Ênfase6 3 2 4 2 6" xfId="21375" xr:uid="{00000000-0005-0000-0000-00004B260000}"/>
    <cellStyle name="20% - Ênfase6 3 2 4 2 7" xfId="10370" xr:uid="{00000000-0005-0000-0000-00004C260000}"/>
    <cellStyle name="20% - Ênfase6 3 2 4 2 8" xfId="40363" xr:uid="{00000000-0005-0000-0000-00004D260000}"/>
    <cellStyle name="20% - Ênfase6 3 2 4 3" xfId="7436" xr:uid="{00000000-0005-0000-0000-00004E260000}"/>
    <cellStyle name="20% - Ênfase6 3 2 4 3 2" xfId="15490" xr:uid="{00000000-0005-0000-0000-00004F260000}"/>
    <cellStyle name="20% - Ênfase6 3 2 4 3 2 2" xfId="26964" xr:uid="{00000000-0005-0000-0000-000050260000}"/>
    <cellStyle name="20% - Ênfase6 3 2 4 3 3" xfId="31824" xr:uid="{00000000-0005-0000-0000-000051260000}"/>
    <cellStyle name="20% - Ênfase6 3 2 4 3 4" xfId="20351" xr:uid="{00000000-0005-0000-0000-000052260000}"/>
    <cellStyle name="20% - Ênfase6 3 2 4 3 5" xfId="11326" xr:uid="{00000000-0005-0000-0000-000053260000}"/>
    <cellStyle name="20% - Ênfase6 3 2 4 3 6" xfId="43194" xr:uid="{00000000-0005-0000-0000-000054260000}"/>
    <cellStyle name="20% - Ênfase6 3 2 4 4" xfId="13249" xr:uid="{00000000-0005-0000-0000-000055260000}"/>
    <cellStyle name="20% - Ênfase6 3 2 4 4 2" xfId="33909" xr:uid="{00000000-0005-0000-0000-000056260000}"/>
    <cellStyle name="20% - Ênfase6 3 2 4 4 3" xfId="22436" xr:uid="{00000000-0005-0000-0000-000057260000}"/>
    <cellStyle name="20% - Ênfase6 3 2 4 4 4" xfId="41473" xr:uid="{00000000-0005-0000-0000-000058260000}"/>
    <cellStyle name="20% - Ênfase6 3 2 4 5" xfId="24725" xr:uid="{00000000-0005-0000-0000-000059260000}"/>
    <cellStyle name="20% - Ênfase6 3 2 4 6" xfId="30609" xr:uid="{00000000-0005-0000-0000-00005A260000}"/>
    <cellStyle name="20% - Ênfase6 3 2 4 7" xfId="36981" xr:uid="{00000000-0005-0000-0000-00005B260000}"/>
    <cellStyle name="20% - Ênfase6 3 2 4 8" xfId="19136" xr:uid="{00000000-0005-0000-0000-00005C260000}"/>
    <cellStyle name="20% - Ênfase6 3 2 4 9" xfId="9605" xr:uid="{00000000-0005-0000-0000-00005D260000}"/>
    <cellStyle name="20% - Ênfase6 3 2 5" xfId="4010" xr:uid="{00000000-0005-0000-0000-00005E260000}"/>
    <cellStyle name="20% - Ênfase6 3 2 5 10" xfId="39244" xr:uid="{00000000-0005-0000-0000-00005F260000}"/>
    <cellStyle name="20% - Ênfase6 3 2 5 2" xfId="5501" xr:uid="{00000000-0005-0000-0000-000060260000}"/>
    <cellStyle name="20% - Ênfase6 3 2 5 2 2" xfId="8039" xr:uid="{00000000-0005-0000-0000-000061260000}"/>
    <cellStyle name="20% - Ênfase6 3 2 5 2 2 2" xfId="16093" xr:uid="{00000000-0005-0000-0000-000062260000}"/>
    <cellStyle name="20% - Ênfase6 3 2 5 2 2 2 2" xfId="27567" xr:uid="{00000000-0005-0000-0000-000063260000}"/>
    <cellStyle name="20% - Ênfase6 3 2 5 2 2 3" xfId="34512" xr:uid="{00000000-0005-0000-0000-000064260000}"/>
    <cellStyle name="20% - Ênfase6 3 2 5 2 2 4" xfId="23039" xr:uid="{00000000-0005-0000-0000-000065260000}"/>
    <cellStyle name="20% - Ênfase6 3 2 5 2 2 5" xfId="11737" xr:uid="{00000000-0005-0000-0000-000066260000}"/>
    <cellStyle name="20% - Ênfase6 3 2 5 2 2 6" xfId="43605" xr:uid="{00000000-0005-0000-0000-000067260000}"/>
    <cellStyle name="20% - Ênfase6 3 2 5 2 3" xfId="13853" xr:uid="{00000000-0005-0000-0000-000068260000}"/>
    <cellStyle name="20% - Ênfase6 3 2 5 2 3 2" xfId="25328" xr:uid="{00000000-0005-0000-0000-000069260000}"/>
    <cellStyle name="20% - Ênfase6 3 2 5 2 3 3" xfId="41884" xr:uid="{00000000-0005-0000-0000-00006A260000}"/>
    <cellStyle name="20% - Ênfase6 3 2 5 2 4" xfId="32427" xr:uid="{00000000-0005-0000-0000-00006B260000}"/>
    <cellStyle name="20% - Ênfase6 3 2 5 2 5" xfId="37584" xr:uid="{00000000-0005-0000-0000-00006C260000}"/>
    <cellStyle name="20% - Ênfase6 3 2 5 2 6" xfId="20954" xr:uid="{00000000-0005-0000-0000-00006D260000}"/>
    <cellStyle name="20% - Ênfase6 3 2 5 2 7" xfId="10016" xr:uid="{00000000-0005-0000-0000-00006E260000}"/>
    <cellStyle name="20% - Ênfase6 3 2 5 2 8" xfId="40009" xr:uid="{00000000-0005-0000-0000-00006F260000}"/>
    <cellStyle name="20% - Ênfase6 3 2 5 3" xfId="7015" xr:uid="{00000000-0005-0000-0000-000070260000}"/>
    <cellStyle name="20% - Ênfase6 3 2 5 3 2" xfId="15069" xr:uid="{00000000-0005-0000-0000-000071260000}"/>
    <cellStyle name="20% - Ênfase6 3 2 5 3 2 2" xfId="26543" xr:uid="{00000000-0005-0000-0000-000072260000}"/>
    <cellStyle name="20% - Ênfase6 3 2 5 3 3" xfId="31403" xr:uid="{00000000-0005-0000-0000-000073260000}"/>
    <cellStyle name="20% - Ênfase6 3 2 5 3 4" xfId="19930" xr:uid="{00000000-0005-0000-0000-000074260000}"/>
    <cellStyle name="20% - Ênfase6 3 2 5 3 5" xfId="10972" xr:uid="{00000000-0005-0000-0000-000075260000}"/>
    <cellStyle name="20% - Ênfase6 3 2 5 3 6" xfId="42840" xr:uid="{00000000-0005-0000-0000-000076260000}"/>
    <cellStyle name="20% - Ênfase6 3 2 5 4" xfId="12856" xr:uid="{00000000-0005-0000-0000-000077260000}"/>
    <cellStyle name="20% - Ênfase6 3 2 5 4 2" xfId="33555" xr:uid="{00000000-0005-0000-0000-000078260000}"/>
    <cellStyle name="20% - Ênfase6 3 2 5 4 3" xfId="22082" xr:uid="{00000000-0005-0000-0000-000079260000}"/>
    <cellStyle name="20% - Ênfase6 3 2 5 4 4" xfId="41052" xr:uid="{00000000-0005-0000-0000-00007A260000}"/>
    <cellStyle name="20% - Ênfase6 3 2 5 5" xfId="24333" xr:uid="{00000000-0005-0000-0000-00007B260000}"/>
    <cellStyle name="20% - Ênfase6 3 2 5 6" xfId="30255" xr:uid="{00000000-0005-0000-0000-00007C260000}"/>
    <cellStyle name="20% - Ênfase6 3 2 5 7" xfId="36627" xr:uid="{00000000-0005-0000-0000-00007D260000}"/>
    <cellStyle name="20% - Ênfase6 3 2 5 8" xfId="18782" xr:uid="{00000000-0005-0000-0000-00007E260000}"/>
    <cellStyle name="20% - Ênfase6 3 2 5 9" xfId="9251" xr:uid="{00000000-0005-0000-0000-00007F260000}"/>
    <cellStyle name="20% - Ênfase6 3 2 6" xfId="3772" xr:uid="{00000000-0005-0000-0000-000080260000}"/>
    <cellStyle name="20% - Ênfase6 3 2 6 10" xfId="39146" xr:uid="{00000000-0005-0000-0000-000081260000}"/>
    <cellStyle name="20% - Ênfase6 3 2 6 2" xfId="5316" xr:uid="{00000000-0005-0000-0000-000082260000}"/>
    <cellStyle name="20% - Ênfase6 3 2 6 2 2" xfId="7854" xr:uid="{00000000-0005-0000-0000-000083260000}"/>
    <cellStyle name="20% - Ênfase6 3 2 6 2 2 2" xfId="15908" xr:uid="{00000000-0005-0000-0000-000084260000}"/>
    <cellStyle name="20% - Ênfase6 3 2 6 2 2 2 2" xfId="27382" xr:uid="{00000000-0005-0000-0000-000085260000}"/>
    <cellStyle name="20% - Ênfase6 3 2 6 2 2 3" xfId="34327" xr:uid="{00000000-0005-0000-0000-000086260000}"/>
    <cellStyle name="20% - Ênfase6 3 2 6 2 2 4" xfId="22854" xr:uid="{00000000-0005-0000-0000-000087260000}"/>
    <cellStyle name="20% - Ênfase6 3 2 6 2 2 5" xfId="11639" xr:uid="{00000000-0005-0000-0000-000088260000}"/>
    <cellStyle name="20% - Ênfase6 3 2 6 2 2 6" xfId="43507" xr:uid="{00000000-0005-0000-0000-000089260000}"/>
    <cellStyle name="20% - Ênfase6 3 2 6 2 3" xfId="13668" xr:uid="{00000000-0005-0000-0000-00008A260000}"/>
    <cellStyle name="20% - Ênfase6 3 2 6 2 3 2" xfId="25143" xr:uid="{00000000-0005-0000-0000-00008B260000}"/>
    <cellStyle name="20% - Ênfase6 3 2 6 2 3 3" xfId="41786" xr:uid="{00000000-0005-0000-0000-00008C260000}"/>
    <cellStyle name="20% - Ênfase6 3 2 6 2 4" xfId="32242" xr:uid="{00000000-0005-0000-0000-00008D260000}"/>
    <cellStyle name="20% - Ênfase6 3 2 6 2 5" xfId="37399" xr:uid="{00000000-0005-0000-0000-00008E260000}"/>
    <cellStyle name="20% - Ênfase6 3 2 6 2 6" xfId="20769" xr:uid="{00000000-0005-0000-0000-00008F260000}"/>
    <cellStyle name="20% - Ênfase6 3 2 6 2 7" xfId="9918" xr:uid="{00000000-0005-0000-0000-000090260000}"/>
    <cellStyle name="20% - Ênfase6 3 2 6 2 8" xfId="39911" xr:uid="{00000000-0005-0000-0000-000091260000}"/>
    <cellStyle name="20% - Ênfase6 3 2 6 3" xfId="6830" xr:uid="{00000000-0005-0000-0000-000092260000}"/>
    <cellStyle name="20% - Ênfase6 3 2 6 3 2" xfId="14884" xr:uid="{00000000-0005-0000-0000-000093260000}"/>
    <cellStyle name="20% - Ênfase6 3 2 6 3 2 2" xfId="26358" xr:uid="{00000000-0005-0000-0000-000094260000}"/>
    <cellStyle name="20% - Ênfase6 3 2 6 3 3" xfId="31218" xr:uid="{00000000-0005-0000-0000-000095260000}"/>
    <cellStyle name="20% - Ênfase6 3 2 6 3 4" xfId="19745" xr:uid="{00000000-0005-0000-0000-000096260000}"/>
    <cellStyle name="20% - Ênfase6 3 2 6 3 5" xfId="10874" xr:uid="{00000000-0005-0000-0000-000097260000}"/>
    <cellStyle name="20% - Ênfase6 3 2 6 3 6" xfId="42742" xr:uid="{00000000-0005-0000-0000-000098260000}"/>
    <cellStyle name="20% - Ênfase6 3 2 6 4" xfId="12752" xr:uid="{00000000-0005-0000-0000-000099260000}"/>
    <cellStyle name="20% - Ênfase6 3 2 6 4 2" xfId="33457" xr:uid="{00000000-0005-0000-0000-00009A260000}"/>
    <cellStyle name="20% - Ênfase6 3 2 6 4 3" xfId="21984" xr:uid="{00000000-0005-0000-0000-00009B260000}"/>
    <cellStyle name="20% - Ênfase6 3 2 6 4 4" xfId="40867" xr:uid="{00000000-0005-0000-0000-00009C260000}"/>
    <cellStyle name="20% - Ênfase6 3 2 6 5" xfId="24228" xr:uid="{00000000-0005-0000-0000-00009D260000}"/>
    <cellStyle name="20% - Ênfase6 3 2 6 6" xfId="30157" xr:uid="{00000000-0005-0000-0000-00009E260000}"/>
    <cellStyle name="20% - Ênfase6 3 2 6 7" xfId="36529" xr:uid="{00000000-0005-0000-0000-00009F260000}"/>
    <cellStyle name="20% - Ênfase6 3 2 6 8" xfId="18684" xr:uid="{00000000-0005-0000-0000-0000A0260000}"/>
    <cellStyle name="20% - Ênfase6 3 2 6 9" xfId="9153" xr:uid="{00000000-0005-0000-0000-0000A1260000}"/>
    <cellStyle name="20% - Ênfase6 3 3" xfId="2302" xr:uid="{00000000-0005-0000-0000-0000A2260000}"/>
    <cellStyle name="20% - Ênfase6 3 3 10" xfId="18552" xr:uid="{00000000-0005-0000-0000-0000A3260000}"/>
    <cellStyle name="20% - Ênfase6 3 3 11" xfId="9021" xr:uid="{00000000-0005-0000-0000-0000A4260000}"/>
    <cellStyle name="20% - Ênfase6 3 3 12" xfId="39014" xr:uid="{00000000-0005-0000-0000-0000A5260000}"/>
    <cellStyle name="20% - Ênfase6 3 3 2" xfId="4178" xr:uid="{00000000-0005-0000-0000-0000A6260000}"/>
    <cellStyle name="20% - Ênfase6 3 3 3" xfId="6103" xr:uid="{00000000-0005-0000-0000-0000A7260000}"/>
    <cellStyle name="20% - Ênfase6 3 3 3 2" xfId="8641" xr:uid="{00000000-0005-0000-0000-0000A8260000}"/>
    <cellStyle name="20% - Ênfase6 3 3 3 2 2" xfId="16695" xr:uid="{00000000-0005-0000-0000-0000A9260000}"/>
    <cellStyle name="20% - Ênfase6 3 3 3 2 2 2" xfId="28169" xr:uid="{00000000-0005-0000-0000-0000AA260000}"/>
    <cellStyle name="20% - Ênfase6 3 3 3 2 3" xfId="33029" xr:uid="{00000000-0005-0000-0000-0000AB260000}"/>
    <cellStyle name="20% - Ênfase6 3 3 3 2 4" xfId="21556" xr:uid="{00000000-0005-0000-0000-0000AC260000}"/>
    <cellStyle name="20% - Ênfase6 3 3 3 2 5" xfId="12272" xr:uid="{00000000-0005-0000-0000-0000AD260000}"/>
    <cellStyle name="20% - Ênfase6 3 3 3 2 6" xfId="44140" xr:uid="{00000000-0005-0000-0000-0000AE260000}"/>
    <cellStyle name="20% - Ênfase6 3 3 3 3" xfId="14455" xr:uid="{00000000-0005-0000-0000-0000AF260000}"/>
    <cellStyle name="20% - Ênfase6 3 3 3 3 2" xfId="35114" xr:uid="{00000000-0005-0000-0000-0000B0260000}"/>
    <cellStyle name="20% - Ênfase6 3 3 3 3 3" xfId="23641" xr:uid="{00000000-0005-0000-0000-0000B1260000}"/>
    <cellStyle name="20% - Ênfase6 3 3 3 3 4" xfId="42419" xr:uid="{00000000-0005-0000-0000-0000B2260000}"/>
    <cellStyle name="20% - Ênfase6 3 3 3 4" xfId="25930" xr:uid="{00000000-0005-0000-0000-0000B3260000}"/>
    <cellStyle name="20% - Ênfase6 3 3 3 5" xfId="30790" xr:uid="{00000000-0005-0000-0000-0000B4260000}"/>
    <cellStyle name="20% - Ênfase6 3 3 3 6" xfId="38186" xr:uid="{00000000-0005-0000-0000-0000B5260000}"/>
    <cellStyle name="20% - Ênfase6 3 3 3 7" xfId="19317" xr:uid="{00000000-0005-0000-0000-0000B6260000}"/>
    <cellStyle name="20% - Ênfase6 3 3 3 8" xfId="10551" xr:uid="{00000000-0005-0000-0000-0000B7260000}"/>
    <cellStyle name="20% - Ênfase6 3 3 3 9" xfId="40544" xr:uid="{00000000-0005-0000-0000-0000B8260000}"/>
    <cellStyle name="20% - Ênfase6 3 3 4" xfId="4969" xr:uid="{00000000-0005-0000-0000-0000B9260000}"/>
    <cellStyle name="20% - Ênfase6 3 3 4 2" xfId="7617" xr:uid="{00000000-0005-0000-0000-0000BA260000}"/>
    <cellStyle name="20% - Ênfase6 3 3 4 2 2" xfId="15671" xr:uid="{00000000-0005-0000-0000-0000BB260000}"/>
    <cellStyle name="20% - Ênfase6 3 3 4 2 2 2" xfId="27145" xr:uid="{00000000-0005-0000-0000-0000BC260000}"/>
    <cellStyle name="20% - Ênfase6 3 3 4 2 3" xfId="34090" xr:uid="{00000000-0005-0000-0000-0000BD260000}"/>
    <cellStyle name="20% - Ênfase6 3 3 4 2 4" xfId="22617" xr:uid="{00000000-0005-0000-0000-0000BE260000}"/>
    <cellStyle name="20% - Ênfase6 3 3 4 2 5" xfId="11507" xr:uid="{00000000-0005-0000-0000-0000BF260000}"/>
    <cellStyle name="20% - Ênfase6 3 3 4 2 6" xfId="43375" xr:uid="{00000000-0005-0000-0000-0000C0260000}"/>
    <cellStyle name="20% - Ênfase6 3 3 4 3" xfId="13430" xr:uid="{00000000-0005-0000-0000-0000C1260000}"/>
    <cellStyle name="20% - Ênfase6 3 3 4 3 2" xfId="24906" xr:uid="{00000000-0005-0000-0000-0000C2260000}"/>
    <cellStyle name="20% - Ênfase6 3 3 4 3 3" xfId="41654" xr:uid="{00000000-0005-0000-0000-0000C3260000}"/>
    <cellStyle name="20% - Ênfase6 3 3 4 4" xfId="32005" xr:uid="{00000000-0005-0000-0000-0000C4260000}"/>
    <cellStyle name="20% - Ênfase6 3 3 4 5" xfId="37162" xr:uid="{00000000-0005-0000-0000-0000C5260000}"/>
    <cellStyle name="20% - Ênfase6 3 3 4 6" xfId="20532" xr:uid="{00000000-0005-0000-0000-0000C6260000}"/>
    <cellStyle name="20% - Ênfase6 3 3 4 7" xfId="9786" xr:uid="{00000000-0005-0000-0000-0000C7260000}"/>
    <cellStyle name="20% - Ênfase6 3 3 4 8" xfId="39779" xr:uid="{00000000-0005-0000-0000-0000C8260000}"/>
    <cellStyle name="20% - Ênfase6 3 3 5" xfId="6593" xr:uid="{00000000-0005-0000-0000-0000C9260000}"/>
    <cellStyle name="20% - Ênfase6 3 3 5 2" xfId="14752" xr:uid="{00000000-0005-0000-0000-0000CA260000}"/>
    <cellStyle name="20% - Ênfase6 3 3 5 2 2" xfId="26226" xr:uid="{00000000-0005-0000-0000-0000CB260000}"/>
    <cellStyle name="20% - Ênfase6 3 3 5 3" xfId="31086" xr:uid="{00000000-0005-0000-0000-0000CC260000}"/>
    <cellStyle name="20% - Ênfase6 3 3 5 4" xfId="19613" xr:uid="{00000000-0005-0000-0000-0000CD260000}"/>
    <cellStyle name="20% - Ênfase6 3 3 5 5" xfId="10742" xr:uid="{00000000-0005-0000-0000-0000CE260000}"/>
    <cellStyle name="20% - Ênfase6 3 3 5 6" xfId="42610" xr:uid="{00000000-0005-0000-0000-0000CF260000}"/>
    <cellStyle name="20% - Ênfase6 3 3 6" xfId="12491" xr:uid="{00000000-0005-0000-0000-0000D0260000}"/>
    <cellStyle name="20% - Ênfase6 3 3 6 2" xfId="33325" xr:uid="{00000000-0005-0000-0000-0000D1260000}"/>
    <cellStyle name="20% - Ênfase6 3 3 6 3" xfId="21852" xr:uid="{00000000-0005-0000-0000-0000D2260000}"/>
    <cellStyle name="20% - Ênfase6 3 3 6 4" xfId="40735" xr:uid="{00000000-0005-0000-0000-0000D3260000}"/>
    <cellStyle name="20% - Ênfase6 3 3 7" xfId="23966" xr:uid="{00000000-0005-0000-0000-0000D4260000}"/>
    <cellStyle name="20% - Ênfase6 3 3 8" xfId="30025" xr:uid="{00000000-0005-0000-0000-0000D5260000}"/>
    <cellStyle name="20% - Ênfase6 3 3 9" xfId="36397" xr:uid="{00000000-0005-0000-0000-0000D6260000}"/>
    <cellStyle name="20% - Ênfase6 3 4" xfId="4179" xr:uid="{00000000-0005-0000-0000-0000D7260000}"/>
    <cellStyle name="20% - Ênfase6 3 4 10" xfId="39356" xr:uid="{00000000-0005-0000-0000-0000D8260000}"/>
    <cellStyle name="20% - Ênfase6 3 4 2" xfId="5613" xr:uid="{00000000-0005-0000-0000-0000D9260000}"/>
    <cellStyle name="20% - Ênfase6 3 4 2 2" xfId="8151" xr:uid="{00000000-0005-0000-0000-0000DA260000}"/>
    <cellStyle name="20% - Ênfase6 3 4 2 2 2" xfId="16205" xr:uid="{00000000-0005-0000-0000-0000DB260000}"/>
    <cellStyle name="20% - Ênfase6 3 4 2 2 2 2" xfId="27679" xr:uid="{00000000-0005-0000-0000-0000DC260000}"/>
    <cellStyle name="20% - Ênfase6 3 4 2 2 3" xfId="34624" xr:uid="{00000000-0005-0000-0000-0000DD260000}"/>
    <cellStyle name="20% - Ênfase6 3 4 2 2 4" xfId="23151" xr:uid="{00000000-0005-0000-0000-0000DE260000}"/>
    <cellStyle name="20% - Ênfase6 3 4 2 2 5" xfId="11849" xr:uid="{00000000-0005-0000-0000-0000DF260000}"/>
    <cellStyle name="20% - Ênfase6 3 4 2 2 6" xfId="43717" xr:uid="{00000000-0005-0000-0000-0000E0260000}"/>
    <cellStyle name="20% - Ênfase6 3 4 2 3" xfId="13965" xr:uid="{00000000-0005-0000-0000-0000E1260000}"/>
    <cellStyle name="20% - Ênfase6 3 4 2 3 2" xfId="25440" xr:uid="{00000000-0005-0000-0000-0000E2260000}"/>
    <cellStyle name="20% - Ênfase6 3 4 2 3 3" xfId="41996" xr:uid="{00000000-0005-0000-0000-0000E3260000}"/>
    <cellStyle name="20% - Ênfase6 3 4 2 4" xfId="32539" xr:uid="{00000000-0005-0000-0000-0000E4260000}"/>
    <cellStyle name="20% - Ênfase6 3 4 2 5" xfId="37696" xr:uid="{00000000-0005-0000-0000-0000E5260000}"/>
    <cellStyle name="20% - Ênfase6 3 4 2 6" xfId="21066" xr:uid="{00000000-0005-0000-0000-0000E6260000}"/>
    <cellStyle name="20% - Ênfase6 3 4 2 7" xfId="10128" xr:uid="{00000000-0005-0000-0000-0000E7260000}"/>
    <cellStyle name="20% - Ênfase6 3 4 2 8" xfId="40121" xr:uid="{00000000-0005-0000-0000-0000E8260000}"/>
    <cellStyle name="20% - Ênfase6 3 4 3" xfId="7127" xr:uid="{00000000-0005-0000-0000-0000E9260000}"/>
    <cellStyle name="20% - Ênfase6 3 4 3 2" xfId="15181" xr:uid="{00000000-0005-0000-0000-0000EA260000}"/>
    <cellStyle name="20% - Ênfase6 3 4 3 2 2" xfId="26655" xr:uid="{00000000-0005-0000-0000-0000EB260000}"/>
    <cellStyle name="20% - Ênfase6 3 4 3 3" xfId="31515" xr:uid="{00000000-0005-0000-0000-0000EC260000}"/>
    <cellStyle name="20% - Ênfase6 3 4 3 4" xfId="20042" xr:uid="{00000000-0005-0000-0000-0000ED260000}"/>
    <cellStyle name="20% - Ênfase6 3 4 3 5" xfId="11084" xr:uid="{00000000-0005-0000-0000-0000EE260000}"/>
    <cellStyle name="20% - Ênfase6 3 4 3 6" xfId="42952" xr:uid="{00000000-0005-0000-0000-0000EF260000}"/>
    <cellStyle name="20% - Ênfase6 3 4 4" xfId="12978" xr:uid="{00000000-0005-0000-0000-0000F0260000}"/>
    <cellStyle name="20% - Ênfase6 3 4 4 2" xfId="33667" xr:uid="{00000000-0005-0000-0000-0000F1260000}"/>
    <cellStyle name="20% - Ênfase6 3 4 4 3" xfId="22194" xr:uid="{00000000-0005-0000-0000-0000F2260000}"/>
    <cellStyle name="20% - Ênfase6 3 4 4 4" xfId="41164" xr:uid="{00000000-0005-0000-0000-0000F3260000}"/>
    <cellStyle name="20% - Ênfase6 3 4 5" xfId="24453" xr:uid="{00000000-0005-0000-0000-0000F4260000}"/>
    <cellStyle name="20% - Ênfase6 3 4 6" xfId="30367" xr:uid="{00000000-0005-0000-0000-0000F5260000}"/>
    <cellStyle name="20% - Ênfase6 3 4 7" xfId="36739" xr:uid="{00000000-0005-0000-0000-0000F6260000}"/>
    <cellStyle name="20% - Ênfase6 3 4 8" xfId="18894" xr:uid="{00000000-0005-0000-0000-0000F7260000}"/>
    <cellStyle name="20% - Ênfase6 3 4 9" xfId="9363" xr:uid="{00000000-0005-0000-0000-0000F8260000}"/>
    <cellStyle name="20% - Ênfase6 4" xfId="203" xr:uid="{00000000-0005-0000-0000-0000F9260000}"/>
    <cellStyle name="20% - Ênfase6 4 2" xfId="204" xr:uid="{00000000-0005-0000-0000-0000FA260000}"/>
    <cellStyle name="20% - Ênfase6 4 3" xfId="2303" xr:uid="{00000000-0005-0000-0000-0000FB260000}"/>
    <cellStyle name="20% - Ênfase6 4 3 10" xfId="18553" xr:uid="{00000000-0005-0000-0000-0000FC260000}"/>
    <cellStyle name="20% - Ênfase6 4 3 11" xfId="9022" xr:uid="{00000000-0005-0000-0000-0000FD260000}"/>
    <cellStyle name="20% - Ênfase6 4 3 12" xfId="39015" xr:uid="{00000000-0005-0000-0000-0000FE260000}"/>
    <cellStyle name="20% - Ênfase6 4 3 2" xfId="4180" xr:uid="{00000000-0005-0000-0000-0000FF260000}"/>
    <cellStyle name="20% - Ênfase6 4 3 3" xfId="6104" xr:uid="{00000000-0005-0000-0000-000000270000}"/>
    <cellStyle name="20% - Ênfase6 4 3 3 2" xfId="8642" xr:uid="{00000000-0005-0000-0000-000001270000}"/>
    <cellStyle name="20% - Ênfase6 4 3 3 2 2" xfId="16696" xr:uid="{00000000-0005-0000-0000-000002270000}"/>
    <cellStyle name="20% - Ênfase6 4 3 3 2 2 2" xfId="28170" xr:uid="{00000000-0005-0000-0000-000003270000}"/>
    <cellStyle name="20% - Ênfase6 4 3 3 2 3" xfId="33030" xr:uid="{00000000-0005-0000-0000-000004270000}"/>
    <cellStyle name="20% - Ênfase6 4 3 3 2 4" xfId="21557" xr:uid="{00000000-0005-0000-0000-000005270000}"/>
    <cellStyle name="20% - Ênfase6 4 3 3 2 5" xfId="12273" xr:uid="{00000000-0005-0000-0000-000006270000}"/>
    <cellStyle name="20% - Ênfase6 4 3 3 2 6" xfId="44141" xr:uid="{00000000-0005-0000-0000-000007270000}"/>
    <cellStyle name="20% - Ênfase6 4 3 3 3" xfId="14456" xr:uid="{00000000-0005-0000-0000-000008270000}"/>
    <cellStyle name="20% - Ênfase6 4 3 3 3 2" xfId="35115" xr:uid="{00000000-0005-0000-0000-000009270000}"/>
    <cellStyle name="20% - Ênfase6 4 3 3 3 3" xfId="23642" xr:uid="{00000000-0005-0000-0000-00000A270000}"/>
    <cellStyle name="20% - Ênfase6 4 3 3 3 4" xfId="42420" xr:uid="{00000000-0005-0000-0000-00000B270000}"/>
    <cellStyle name="20% - Ênfase6 4 3 3 4" xfId="25931" xr:uid="{00000000-0005-0000-0000-00000C270000}"/>
    <cellStyle name="20% - Ênfase6 4 3 3 5" xfId="30791" xr:uid="{00000000-0005-0000-0000-00000D270000}"/>
    <cellStyle name="20% - Ênfase6 4 3 3 6" xfId="38187" xr:uid="{00000000-0005-0000-0000-00000E270000}"/>
    <cellStyle name="20% - Ênfase6 4 3 3 7" xfId="19318" xr:uid="{00000000-0005-0000-0000-00000F270000}"/>
    <cellStyle name="20% - Ênfase6 4 3 3 8" xfId="10552" xr:uid="{00000000-0005-0000-0000-000010270000}"/>
    <cellStyle name="20% - Ênfase6 4 3 3 9" xfId="40545" xr:uid="{00000000-0005-0000-0000-000011270000}"/>
    <cellStyle name="20% - Ênfase6 4 3 4" xfId="4970" xr:uid="{00000000-0005-0000-0000-000012270000}"/>
    <cellStyle name="20% - Ênfase6 4 3 4 2" xfId="7618" xr:uid="{00000000-0005-0000-0000-000013270000}"/>
    <cellStyle name="20% - Ênfase6 4 3 4 2 2" xfId="15672" xr:uid="{00000000-0005-0000-0000-000014270000}"/>
    <cellStyle name="20% - Ênfase6 4 3 4 2 2 2" xfId="27146" xr:uid="{00000000-0005-0000-0000-000015270000}"/>
    <cellStyle name="20% - Ênfase6 4 3 4 2 3" xfId="34091" xr:uid="{00000000-0005-0000-0000-000016270000}"/>
    <cellStyle name="20% - Ênfase6 4 3 4 2 4" xfId="22618" xr:uid="{00000000-0005-0000-0000-000017270000}"/>
    <cellStyle name="20% - Ênfase6 4 3 4 2 5" xfId="11508" xr:uid="{00000000-0005-0000-0000-000018270000}"/>
    <cellStyle name="20% - Ênfase6 4 3 4 2 6" xfId="43376" xr:uid="{00000000-0005-0000-0000-000019270000}"/>
    <cellStyle name="20% - Ênfase6 4 3 4 3" xfId="13431" xr:uid="{00000000-0005-0000-0000-00001A270000}"/>
    <cellStyle name="20% - Ênfase6 4 3 4 3 2" xfId="24907" xr:uid="{00000000-0005-0000-0000-00001B270000}"/>
    <cellStyle name="20% - Ênfase6 4 3 4 3 3" xfId="41655" xr:uid="{00000000-0005-0000-0000-00001C270000}"/>
    <cellStyle name="20% - Ênfase6 4 3 4 4" xfId="32006" xr:uid="{00000000-0005-0000-0000-00001D270000}"/>
    <cellStyle name="20% - Ênfase6 4 3 4 5" xfId="37163" xr:uid="{00000000-0005-0000-0000-00001E270000}"/>
    <cellStyle name="20% - Ênfase6 4 3 4 6" xfId="20533" xr:uid="{00000000-0005-0000-0000-00001F270000}"/>
    <cellStyle name="20% - Ênfase6 4 3 4 7" xfId="9787" xr:uid="{00000000-0005-0000-0000-000020270000}"/>
    <cellStyle name="20% - Ênfase6 4 3 4 8" xfId="39780" xr:uid="{00000000-0005-0000-0000-000021270000}"/>
    <cellStyle name="20% - Ênfase6 4 3 5" xfId="6594" xr:uid="{00000000-0005-0000-0000-000022270000}"/>
    <cellStyle name="20% - Ênfase6 4 3 5 2" xfId="14753" xr:uid="{00000000-0005-0000-0000-000023270000}"/>
    <cellStyle name="20% - Ênfase6 4 3 5 2 2" xfId="26227" xr:uid="{00000000-0005-0000-0000-000024270000}"/>
    <cellStyle name="20% - Ênfase6 4 3 5 3" xfId="31087" xr:uid="{00000000-0005-0000-0000-000025270000}"/>
    <cellStyle name="20% - Ênfase6 4 3 5 4" xfId="19614" xr:uid="{00000000-0005-0000-0000-000026270000}"/>
    <cellStyle name="20% - Ênfase6 4 3 5 5" xfId="10743" xr:uid="{00000000-0005-0000-0000-000027270000}"/>
    <cellStyle name="20% - Ênfase6 4 3 5 6" xfId="42611" xr:uid="{00000000-0005-0000-0000-000028270000}"/>
    <cellStyle name="20% - Ênfase6 4 3 6" xfId="12493" xr:uid="{00000000-0005-0000-0000-000029270000}"/>
    <cellStyle name="20% - Ênfase6 4 3 6 2" xfId="33326" xr:uid="{00000000-0005-0000-0000-00002A270000}"/>
    <cellStyle name="20% - Ênfase6 4 3 6 3" xfId="21853" xr:uid="{00000000-0005-0000-0000-00002B270000}"/>
    <cellStyle name="20% - Ênfase6 4 3 6 4" xfId="40736" xr:uid="{00000000-0005-0000-0000-00002C270000}"/>
    <cellStyle name="20% - Ênfase6 4 3 7" xfId="23967" xr:uid="{00000000-0005-0000-0000-00002D270000}"/>
    <cellStyle name="20% - Ênfase6 4 3 8" xfId="30026" xr:uid="{00000000-0005-0000-0000-00002E270000}"/>
    <cellStyle name="20% - Ênfase6 4 3 9" xfId="36398" xr:uid="{00000000-0005-0000-0000-00002F270000}"/>
    <cellStyle name="20% - Ênfase6 4 4" xfId="4181" xr:uid="{00000000-0005-0000-0000-000030270000}"/>
    <cellStyle name="20% - Ênfase6 4 4 10" xfId="39357" xr:uid="{00000000-0005-0000-0000-000031270000}"/>
    <cellStyle name="20% - Ênfase6 4 4 2" xfId="5614" xr:uid="{00000000-0005-0000-0000-000032270000}"/>
    <cellStyle name="20% - Ênfase6 4 4 2 2" xfId="8152" xr:uid="{00000000-0005-0000-0000-000033270000}"/>
    <cellStyle name="20% - Ênfase6 4 4 2 2 2" xfId="16206" xr:uid="{00000000-0005-0000-0000-000034270000}"/>
    <cellStyle name="20% - Ênfase6 4 4 2 2 2 2" xfId="27680" xr:uid="{00000000-0005-0000-0000-000035270000}"/>
    <cellStyle name="20% - Ênfase6 4 4 2 2 3" xfId="34625" xr:uid="{00000000-0005-0000-0000-000036270000}"/>
    <cellStyle name="20% - Ênfase6 4 4 2 2 4" xfId="23152" xr:uid="{00000000-0005-0000-0000-000037270000}"/>
    <cellStyle name="20% - Ênfase6 4 4 2 2 5" xfId="11850" xr:uid="{00000000-0005-0000-0000-000038270000}"/>
    <cellStyle name="20% - Ênfase6 4 4 2 2 6" xfId="43718" xr:uid="{00000000-0005-0000-0000-000039270000}"/>
    <cellStyle name="20% - Ênfase6 4 4 2 3" xfId="13966" xr:uid="{00000000-0005-0000-0000-00003A270000}"/>
    <cellStyle name="20% - Ênfase6 4 4 2 3 2" xfId="25441" xr:uid="{00000000-0005-0000-0000-00003B270000}"/>
    <cellStyle name="20% - Ênfase6 4 4 2 3 3" xfId="41997" xr:uid="{00000000-0005-0000-0000-00003C270000}"/>
    <cellStyle name="20% - Ênfase6 4 4 2 4" xfId="32540" xr:uid="{00000000-0005-0000-0000-00003D270000}"/>
    <cellStyle name="20% - Ênfase6 4 4 2 5" xfId="37697" xr:uid="{00000000-0005-0000-0000-00003E270000}"/>
    <cellStyle name="20% - Ênfase6 4 4 2 6" xfId="21067" xr:uid="{00000000-0005-0000-0000-00003F270000}"/>
    <cellStyle name="20% - Ênfase6 4 4 2 7" xfId="10129" xr:uid="{00000000-0005-0000-0000-000040270000}"/>
    <cellStyle name="20% - Ênfase6 4 4 2 8" xfId="40122" xr:uid="{00000000-0005-0000-0000-000041270000}"/>
    <cellStyle name="20% - Ênfase6 4 4 3" xfId="7128" xr:uid="{00000000-0005-0000-0000-000042270000}"/>
    <cellStyle name="20% - Ênfase6 4 4 3 2" xfId="15182" xr:uid="{00000000-0005-0000-0000-000043270000}"/>
    <cellStyle name="20% - Ênfase6 4 4 3 2 2" xfId="26656" xr:uid="{00000000-0005-0000-0000-000044270000}"/>
    <cellStyle name="20% - Ênfase6 4 4 3 3" xfId="31516" xr:uid="{00000000-0005-0000-0000-000045270000}"/>
    <cellStyle name="20% - Ênfase6 4 4 3 4" xfId="20043" xr:uid="{00000000-0005-0000-0000-000046270000}"/>
    <cellStyle name="20% - Ênfase6 4 4 3 5" xfId="11085" xr:uid="{00000000-0005-0000-0000-000047270000}"/>
    <cellStyle name="20% - Ênfase6 4 4 3 6" xfId="42953" xr:uid="{00000000-0005-0000-0000-000048270000}"/>
    <cellStyle name="20% - Ênfase6 4 4 4" xfId="12980" xr:uid="{00000000-0005-0000-0000-000049270000}"/>
    <cellStyle name="20% - Ênfase6 4 4 4 2" xfId="33668" xr:uid="{00000000-0005-0000-0000-00004A270000}"/>
    <cellStyle name="20% - Ênfase6 4 4 4 3" xfId="22195" xr:uid="{00000000-0005-0000-0000-00004B270000}"/>
    <cellStyle name="20% - Ênfase6 4 4 4 4" xfId="41165" xr:uid="{00000000-0005-0000-0000-00004C270000}"/>
    <cellStyle name="20% - Ênfase6 4 4 5" xfId="24454" xr:uid="{00000000-0005-0000-0000-00004D270000}"/>
    <cellStyle name="20% - Ênfase6 4 4 6" xfId="30368" xr:uid="{00000000-0005-0000-0000-00004E270000}"/>
    <cellStyle name="20% - Ênfase6 4 4 7" xfId="36740" xr:uid="{00000000-0005-0000-0000-00004F270000}"/>
    <cellStyle name="20% - Ênfase6 4 4 8" xfId="18895" xr:uid="{00000000-0005-0000-0000-000050270000}"/>
    <cellStyle name="20% - Ênfase6 4 4 9" xfId="9364" xr:uid="{00000000-0005-0000-0000-000051270000}"/>
    <cellStyle name="20% - Ênfase6 5" xfId="205" xr:uid="{00000000-0005-0000-0000-000052270000}"/>
    <cellStyle name="20% - Ênfase6 5 2" xfId="206" xr:uid="{00000000-0005-0000-0000-000053270000}"/>
    <cellStyle name="20% - Ênfase6 5 3" xfId="2304" xr:uid="{00000000-0005-0000-0000-000054270000}"/>
    <cellStyle name="20% - Ênfase6 5 3 10" xfId="18554" xr:uid="{00000000-0005-0000-0000-000055270000}"/>
    <cellStyle name="20% - Ênfase6 5 3 11" xfId="9023" xr:uid="{00000000-0005-0000-0000-000056270000}"/>
    <cellStyle name="20% - Ênfase6 5 3 12" xfId="39016" xr:uid="{00000000-0005-0000-0000-000057270000}"/>
    <cellStyle name="20% - Ênfase6 5 3 2" xfId="4182" xr:uid="{00000000-0005-0000-0000-000058270000}"/>
    <cellStyle name="20% - Ênfase6 5 3 3" xfId="6105" xr:uid="{00000000-0005-0000-0000-000059270000}"/>
    <cellStyle name="20% - Ênfase6 5 3 3 2" xfId="8643" xr:uid="{00000000-0005-0000-0000-00005A270000}"/>
    <cellStyle name="20% - Ênfase6 5 3 3 2 2" xfId="16697" xr:uid="{00000000-0005-0000-0000-00005B270000}"/>
    <cellStyle name="20% - Ênfase6 5 3 3 2 2 2" xfId="28171" xr:uid="{00000000-0005-0000-0000-00005C270000}"/>
    <cellStyle name="20% - Ênfase6 5 3 3 2 3" xfId="33031" xr:uid="{00000000-0005-0000-0000-00005D270000}"/>
    <cellStyle name="20% - Ênfase6 5 3 3 2 4" xfId="21558" xr:uid="{00000000-0005-0000-0000-00005E270000}"/>
    <cellStyle name="20% - Ênfase6 5 3 3 2 5" xfId="12274" xr:uid="{00000000-0005-0000-0000-00005F270000}"/>
    <cellStyle name="20% - Ênfase6 5 3 3 2 6" xfId="44142" xr:uid="{00000000-0005-0000-0000-000060270000}"/>
    <cellStyle name="20% - Ênfase6 5 3 3 3" xfId="14457" xr:uid="{00000000-0005-0000-0000-000061270000}"/>
    <cellStyle name="20% - Ênfase6 5 3 3 3 2" xfId="35116" xr:uid="{00000000-0005-0000-0000-000062270000}"/>
    <cellStyle name="20% - Ênfase6 5 3 3 3 3" xfId="23643" xr:uid="{00000000-0005-0000-0000-000063270000}"/>
    <cellStyle name="20% - Ênfase6 5 3 3 3 4" xfId="42421" xr:uid="{00000000-0005-0000-0000-000064270000}"/>
    <cellStyle name="20% - Ênfase6 5 3 3 4" xfId="25932" xr:uid="{00000000-0005-0000-0000-000065270000}"/>
    <cellStyle name="20% - Ênfase6 5 3 3 5" xfId="30792" xr:uid="{00000000-0005-0000-0000-000066270000}"/>
    <cellStyle name="20% - Ênfase6 5 3 3 6" xfId="38188" xr:uid="{00000000-0005-0000-0000-000067270000}"/>
    <cellStyle name="20% - Ênfase6 5 3 3 7" xfId="19319" xr:uid="{00000000-0005-0000-0000-000068270000}"/>
    <cellStyle name="20% - Ênfase6 5 3 3 8" xfId="10553" xr:uid="{00000000-0005-0000-0000-000069270000}"/>
    <cellStyle name="20% - Ênfase6 5 3 3 9" xfId="40546" xr:uid="{00000000-0005-0000-0000-00006A270000}"/>
    <cellStyle name="20% - Ênfase6 5 3 4" xfId="4971" xr:uid="{00000000-0005-0000-0000-00006B270000}"/>
    <cellStyle name="20% - Ênfase6 5 3 4 2" xfId="7619" xr:uid="{00000000-0005-0000-0000-00006C270000}"/>
    <cellStyle name="20% - Ênfase6 5 3 4 2 2" xfId="15673" xr:uid="{00000000-0005-0000-0000-00006D270000}"/>
    <cellStyle name="20% - Ênfase6 5 3 4 2 2 2" xfId="27147" xr:uid="{00000000-0005-0000-0000-00006E270000}"/>
    <cellStyle name="20% - Ênfase6 5 3 4 2 3" xfId="34092" xr:uid="{00000000-0005-0000-0000-00006F270000}"/>
    <cellStyle name="20% - Ênfase6 5 3 4 2 4" xfId="22619" xr:uid="{00000000-0005-0000-0000-000070270000}"/>
    <cellStyle name="20% - Ênfase6 5 3 4 2 5" xfId="11509" xr:uid="{00000000-0005-0000-0000-000071270000}"/>
    <cellStyle name="20% - Ênfase6 5 3 4 2 6" xfId="43377" xr:uid="{00000000-0005-0000-0000-000072270000}"/>
    <cellStyle name="20% - Ênfase6 5 3 4 3" xfId="13432" xr:uid="{00000000-0005-0000-0000-000073270000}"/>
    <cellStyle name="20% - Ênfase6 5 3 4 3 2" xfId="24908" xr:uid="{00000000-0005-0000-0000-000074270000}"/>
    <cellStyle name="20% - Ênfase6 5 3 4 3 3" xfId="41656" xr:uid="{00000000-0005-0000-0000-000075270000}"/>
    <cellStyle name="20% - Ênfase6 5 3 4 4" xfId="32007" xr:uid="{00000000-0005-0000-0000-000076270000}"/>
    <cellStyle name="20% - Ênfase6 5 3 4 5" xfId="37164" xr:uid="{00000000-0005-0000-0000-000077270000}"/>
    <cellStyle name="20% - Ênfase6 5 3 4 6" xfId="20534" xr:uid="{00000000-0005-0000-0000-000078270000}"/>
    <cellStyle name="20% - Ênfase6 5 3 4 7" xfId="9788" xr:uid="{00000000-0005-0000-0000-000079270000}"/>
    <cellStyle name="20% - Ênfase6 5 3 4 8" xfId="39781" xr:uid="{00000000-0005-0000-0000-00007A270000}"/>
    <cellStyle name="20% - Ênfase6 5 3 5" xfId="6595" xr:uid="{00000000-0005-0000-0000-00007B270000}"/>
    <cellStyle name="20% - Ênfase6 5 3 5 2" xfId="14754" xr:uid="{00000000-0005-0000-0000-00007C270000}"/>
    <cellStyle name="20% - Ênfase6 5 3 5 2 2" xfId="26228" xr:uid="{00000000-0005-0000-0000-00007D270000}"/>
    <cellStyle name="20% - Ênfase6 5 3 5 3" xfId="31088" xr:uid="{00000000-0005-0000-0000-00007E270000}"/>
    <cellStyle name="20% - Ênfase6 5 3 5 4" xfId="19615" xr:uid="{00000000-0005-0000-0000-00007F270000}"/>
    <cellStyle name="20% - Ênfase6 5 3 5 5" xfId="10744" xr:uid="{00000000-0005-0000-0000-000080270000}"/>
    <cellStyle name="20% - Ênfase6 5 3 5 6" xfId="42612" xr:uid="{00000000-0005-0000-0000-000081270000}"/>
    <cellStyle name="20% - Ênfase6 5 3 6" xfId="12494" xr:uid="{00000000-0005-0000-0000-000082270000}"/>
    <cellStyle name="20% - Ênfase6 5 3 6 2" xfId="33327" xr:uid="{00000000-0005-0000-0000-000083270000}"/>
    <cellStyle name="20% - Ênfase6 5 3 6 3" xfId="21854" xr:uid="{00000000-0005-0000-0000-000084270000}"/>
    <cellStyle name="20% - Ênfase6 5 3 6 4" xfId="40737" xr:uid="{00000000-0005-0000-0000-000085270000}"/>
    <cellStyle name="20% - Ênfase6 5 3 7" xfId="23968" xr:uid="{00000000-0005-0000-0000-000086270000}"/>
    <cellStyle name="20% - Ênfase6 5 3 8" xfId="30027" xr:uid="{00000000-0005-0000-0000-000087270000}"/>
    <cellStyle name="20% - Ênfase6 5 3 9" xfId="36399" xr:uid="{00000000-0005-0000-0000-000088270000}"/>
    <cellStyle name="20% - Ênfase6 5 4" xfId="4183" xr:uid="{00000000-0005-0000-0000-000089270000}"/>
    <cellStyle name="20% - Ênfase6 5 4 10" xfId="39358" xr:uid="{00000000-0005-0000-0000-00008A270000}"/>
    <cellStyle name="20% - Ênfase6 5 4 2" xfId="5615" xr:uid="{00000000-0005-0000-0000-00008B270000}"/>
    <cellStyle name="20% - Ênfase6 5 4 2 2" xfId="8153" xr:uid="{00000000-0005-0000-0000-00008C270000}"/>
    <cellStyle name="20% - Ênfase6 5 4 2 2 2" xfId="16207" xr:uid="{00000000-0005-0000-0000-00008D270000}"/>
    <cellStyle name="20% - Ênfase6 5 4 2 2 2 2" xfId="27681" xr:uid="{00000000-0005-0000-0000-00008E270000}"/>
    <cellStyle name="20% - Ênfase6 5 4 2 2 3" xfId="34626" xr:uid="{00000000-0005-0000-0000-00008F270000}"/>
    <cellStyle name="20% - Ênfase6 5 4 2 2 4" xfId="23153" xr:uid="{00000000-0005-0000-0000-000090270000}"/>
    <cellStyle name="20% - Ênfase6 5 4 2 2 5" xfId="11851" xr:uid="{00000000-0005-0000-0000-000091270000}"/>
    <cellStyle name="20% - Ênfase6 5 4 2 2 6" xfId="43719" xr:uid="{00000000-0005-0000-0000-000092270000}"/>
    <cellStyle name="20% - Ênfase6 5 4 2 3" xfId="13967" xr:uid="{00000000-0005-0000-0000-000093270000}"/>
    <cellStyle name="20% - Ênfase6 5 4 2 3 2" xfId="25442" xr:uid="{00000000-0005-0000-0000-000094270000}"/>
    <cellStyle name="20% - Ênfase6 5 4 2 3 3" xfId="41998" xr:uid="{00000000-0005-0000-0000-000095270000}"/>
    <cellStyle name="20% - Ênfase6 5 4 2 4" xfId="32541" xr:uid="{00000000-0005-0000-0000-000096270000}"/>
    <cellStyle name="20% - Ênfase6 5 4 2 5" xfId="37698" xr:uid="{00000000-0005-0000-0000-000097270000}"/>
    <cellStyle name="20% - Ênfase6 5 4 2 6" xfId="21068" xr:uid="{00000000-0005-0000-0000-000098270000}"/>
    <cellStyle name="20% - Ênfase6 5 4 2 7" xfId="10130" xr:uid="{00000000-0005-0000-0000-000099270000}"/>
    <cellStyle name="20% - Ênfase6 5 4 2 8" xfId="40123" xr:uid="{00000000-0005-0000-0000-00009A270000}"/>
    <cellStyle name="20% - Ênfase6 5 4 3" xfId="7129" xr:uid="{00000000-0005-0000-0000-00009B270000}"/>
    <cellStyle name="20% - Ênfase6 5 4 3 2" xfId="15183" xr:uid="{00000000-0005-0000-0000-00009C270000}"/>
    <cellStyle name="20% - Ênfase6 5 4 3 2 2" xfId="26657" xr:uid="{00000000-0005-0000-0000-00009D270000}"/>
    <cellStyle name="20% - Ênfase6 5 4 3 3" xfId="31517" xr:uid="{00000000-0005-0000-0000-00009E270000}"/>
    <cellStyle name="20% - Ênfase6 5 4 3 4" xfId="20044" xr:uid="{00000000-0005-0000-0000-00009F270000}"/>
    <cellStyle name="20% - Ênfase6 5 4 3 5" xfId="11086" xr:uid="{00000000-0005-0000-0000-0000A0270000}"/>
    <cellStyle name="20% - Ênfase6 5 4 3 6" xfId="42954" xr:uid="{00000000-0005-0000-0000-0000A1270000}"/>
    <cellStyle name="20% - Ênfase6 5 4 4" xfId="12981" xr:uid="{00000000-0005-0000-0000-0000A2270000}"/>
    <cellStyle name="20% - Ênfase6 5 4 4 2" xfId="33669" xr:uid="{00000000-0005-0000-0000-0000A3270000}"/>
    <cellStyle name="20% - Ênfase6 5 4 4 3" xfId="22196" xr:uid="{00000000-0005-0000-0000-0000A4270000}"/>
    <cellStyle name="20% - Ênfase6 5 4 4 4" xfId="41166" xr:uid="{00000000-0005-0000-0000-0000A5270000}"/>
    <cellStyle name="20% - Ênfase6 5 4 5" xfId="24455" xr:uid="{00000000-0005-0000-0000-0000A6270000}"/>
    <cellStyle name="20% - Ênfase6 5 4 6" xfId="30369" xr:uid="{00000000-0005-0000-0000-0000A7270000}"/>
    <cellStyle name="20% - Ênfase6 5 4 7" xfId="36741" xr:uid="{00000000-0005-0000-0000-0000A8270000}"/>
    <cellStyle name="20% - Ênfase6 5 4 8" xfId="18896" xr:uid="{00000000-0005-0000-0000-0000A9270000}"/>
    <cellStyle name="20% - Ênfase6 5 4 9" xfId="9365" xr:uid="{00000000-0005-0000-0000-0000AA270000}"/>
    <cellStyle name="20% - Ênfase6 6" xfId="207" xr:uid="{00000000-0005-0000-0000-0000AB270000}"/>
    <cellStyle name="20% - Ênfase6 6 2" xfId="208" xr:uid="{00000000-0005-0000-0000-0000AC270000}"/>
    <cellStyle name="20% - Ênfase6 6 3" xfId="2305" xr:uid="{00000000-0005-0000-0000-0000AD270000}"/>
    <cellStyle name="20% - Ênfase6 6 3 10" xfId="18555" xr:uid="{00000000-0005-0000-0000-0000AE270000}"/>
    <cellStyle name="20% - Ênfase6 6 3 11" xfId="9024" xr:uid="{00000000-0005-0000-0000-0000AF270000}"/>
    <cellStyle name="20% - Ênfase6 6 3 12" xfId="39017" xr:uid="{00000000-0005-0000-0000-0000B0270000}"/>
    <cellStyle name="20% - Ênfase6 6 3 2" xfId="4184" xr:uid="{00000000-0005-0000-0000-0000B1270000}"/>
    <cellStyle name="20% - Ênfase6 6 3 3" xfId="6106" xr:uid="{00000000-0005-0000-0000-0000B2270000}"/>
    <cellStyle name="20% - Ênfase6 6 3 3 2" xfId="8644" xr:uid="{00000000-0005-0000-0000-0000B3270000}"/>
    <cellStyle name="20% - Ênfase6 6 3 3 2 2" xfId="16698" xr:uid="{00000000-0005-0000-0000-0000B4270000}"/>
    <cellStyle name="20% - Ênfase6 6 3 3 2 2 2" xfId="28172" xr:uid="{00000000-0005-0000-0000-0000B5270000}"/>
    <cellStyle name="20% - Ênfase6 6 3 3 2 3" xfId="33032" xr:uid="{00000000-0005-0000-0000-0000B6270000}"/>
    <cellStyle name="20% - Ênfase6 6 3 3 2 4" xfId="21559" xr:uid="{00000000-0005-0000-0000-0000B7270000}"/>
    <cellStyle name="20% - Ênfase6 6 3 3 2 5" xfId="12275" xr:uid="{00000000-0005-0000-0000-0000B8270000}"/>
    <cellStyle name="20% - Ênfase6 6 3 3 2 6" xfId="44143" xr:uid="{00000000-0005-0000-0000-0000B9270000}"/>
    <cellStyle name="20% - Ênfase6 6 3 3 3" xfId="14458" xr:uid="{00000000-0005-0000-0000-0000BA270000}"/>
    <cellStyle name="20% - Ênfase6 6 3 3 3 2" xfId="35117" xr:uid="{00000000-0005-0000-0000-0000BB270000}"/>
    <cellStyle name="20% - Ênfase6 6 3 3 3 3" xfId="23644" xr:uid="{00000000-0005-0000-0000-0000BC270000}"/>
    <cellStyle name="20% - Ênfase6 6 3 3 3 4" xfId="42422" xr:uid="{00000000-0005-0000-0000-0000BD270000}"/>
    <cellStyle name="20% - Ênfase6 6 3 3 4" xfId="25933" xr:uid="{00000000-0005-0000-0000-0000BE270000}"/>
    <cellStyle name="20% - Ênfase6 6 3 3 5" xfId="30793" xr:uid="{00000000-0005-0000-0000-0000BF270000}"/>
    <cellStyle name="20% - Ênfase6 6 3 3 6" xfId="38189" xr:uid="{00000000-0005-0000-0000-0000C0270000}"/>
    <cellStyle name="20% - Ênfase6 6 3 3 7" xfId="19320" xr:uid="{00000000-0005-0000-0000-0000C1270000}"/>
    <cellStyle name="20% - Ênfase6 6 3 3 8" xfId="10554" xr:uid="{00000000-0005-0000-0000-0000C2270000}"/>
    <cellStyle name="20% - Ênfase6 6 3 3 9" xfId="40547" xr:uid="{00000000-0005-0000-0000-0000C3270000}"/>
    <cellStyle name="20% - Ênfase6 6 3 4" xfId="4972" xr:uid="{00000000-0005-0000-0000-0000C4270000}"/>
    <cellStyle name="20% - Ênfase6 6 3 4 2" xfId="7620" xr:uid="{00000000-0005-0000-0000-0000C5270000}"/>
    <cellStyle name="20% - Ênfase6 6 3 4 2 2" xfId="15674" xr:uid="{00000000-0005-0000-0000-0000C6270000}"/>
    <cellStyle name="20% - Ênfase6 6 3 4 2 2 2" xfId="27148" xr:uid="{00000000-0005-0000-0000-0000C7270000}"/>
    <cellStyle name="20% - Ênfase6 6 3 4 2 3" xfId="34093" xr:uid="{00000000-0005-0000-0000-0000C8270000}"/>
    <cellStyle name="20% - Ênfase6 6 3 4 2 4" xfId="22620" xr:uid="{00000000-0005-0000-0000-0000C9270000}"/>
    <cellStyle name="20% - Ênfase6 6 3 4 2 5" xfId="11510" xr:uid="{00000000-0005-0000-0000-0000CA270000}"/>
    <cellStyle name="20% - Ênfase6 6 3 4 2 6" xfId="43378" xr:uid="{00000000-0005-0000-0000-0000CB270000}"/>
    <cellStyle name="20% - Ênfase6 6 3 4 3" xfId="13433" xr:uid="{00000000-0005-0000-0000-0000CC270000}"/>
    <cellStyle name="20% - Ênfase6 6 3 4 3 2" xfId="24909" xr:uid="{00000000-0005-0000-0000-0000CD270000}"/>
    <cellStyle name="20% - Ênfase6 6 3 4 3 3" xfId="41657" xr:uid="{00000000-0005-0000-0000-0000CE270000}"/>
    <cellStyle name="20% - Ênfase6 6 3 4 4" xfId="32008" xr:uid="{00000000-0005-0000-0000-0000CF270000}"/>
    <cellStyle name="20% - Ênfase6 6 3 4 5" xfId="37165" xr:uid="{00000000-0005-0000-0000-0000D0270000}"/>
    <cellStyle name="20% - Ênfase6 6 3 4 6" xfId="20535" xr:uid="{00000000-0005-0000-0000-0000D1270000}"/>
    <cellStyle name="20% - Ênfase6 6 3 4 7" xfId="9789" xr:uid="{00000000-0005-0000-0000-0000D2270000}"/>
    <cellStyle name="20% - Ênfase6 6 3 4 8" xfId="39782" xr:uid="{00000000-0005-0000-0000-0000D3270000}"/>
    <cellStyle name="20% - Ênfase6 6 3 5" xfId="6596" xr:uid="{00000000-0005-0000-0000-0000D4270000}"/>
    <cellStyle name="20% - Ênfase6 6 3 5 2" xfId="14755" xr:uid="{00000000-0005-0000-0000-0000D5270000}"/>
    <cellStyle name="20% - Ênfase6 6 3 5 2 2" xfId="26229" xr:uid="{00000000-0005-0000-0000-0000D6270000}"/>
    <cellStyle name="20% - Ênfase6 6 3 5 3" xfId="31089" xr:uid="{00000000-0005-0000-0000-0000D7270000}"/>
    <cellStyle name="20% - Ênfase6 6 3 5 4" xfId="19616" xr:uid="{00000000-0005-0000-0000-0000D8270000}"/>
    <cellStyle name="20% - Ênfase6 6 3 5 5" xfId="10745" xr:uid="{00000000-0005-0000-0000-0000D9270000}"/>
    <cellStyle name="20% - Ênfase6 6 3 5 6" xfId="42613" xr:uid="{00000000-0005-0000-0000-0000DA270000}"/>
    <cellStyle name="20% - Ênfase6 6 3 6" xfId="12495" xr:uid="{00000000-0005-0000-0000-0000DB270000}"/>
    <cellStyle name="20% - Ênfase6 6 3 6 2" xfId="33328" xr:uid="{00000000-0005-0000-0000-0000DC270000}"/>
    <cellStyle name="20% - Ênfase6 6 3 6 3" xfId="21855" xr:uid="{00000000-0005-0000-0000-0000DD270000}"/>
    <cellStyle name="20% - Ênfase6 6 3 6 4" xfId="40738" xr:uid="{00000000-0005-0000-0000-0000DE270000}"/>
    <cellStyle name="20% - Ênfase6 6 3 7" xfId="23969" xr:uid="{00000000-0005-0000-0000-0000DF270000}"/>
    <cellStyle name="20% - Ênfase6 6 3 8" xfId="30028" xr:uid="{00000000-0005-0000-0000-0000E0270000}"/>
    <cellStyle name="20% - Ênfase6 6 3 9" xfId="36400" xr:uid="{00000000-0005-0000-0000-0000E1270000}"/>
    <cellStyle name="20% - Ênfase6 6 4" xfId="4185" xr:uid="{00000000-0005-0000-0000-0000E2270000}"/>
    <cellStyle name="20% - Ênfase6 6 4 10" xfId="39359" xr:uid="{00000000-0005-0000-0000-0000E3270000}"/>
    <cellStyle name="20% - Ênfase6 6 4 2" xfId="5616" xr:uid="{00000000-0005-0000-0000-0000E4270000}"/>
    <cellStyle name="20% - Ênfase6 6 4 2 2" xfId="8154" xr:uid="{00000000-0005-0000-0000-0000E5270000}"/>
    <cellStyle name="20% - Ênfase6 6 4 2 2 2" xfId="16208" xr:uid="{00000000-0005-0000-0000-0000E6270000}"/>
    <cellStyle name="20% - Ênfase6 6 4 2 2 2 2" xfId="27682" xr:uid="{00000000-0005-0000-0000-0000E7270000}"/>
    <cellStyle name="20% - Ênfase6 6 4 2 2 3" xfId="34627" xr:uid="{00000000-0005-0000-0000-0000E8270000}"/>
    <cellStyle name="20% - Ênfase6 6 4 2 2 4" xfId="23154" xr:uid="{00000000-0005-0000-0000-0000E9270000}"/>
    <cellStyle name="20% - Ênfase6 6 4 2 2 5" xfId="11852" xr:uid="{00000000-0005-0000-0000-0000EA270000}"/>
    <cellStyle name="20% - Ênfase6 6 4 2 2 6" xfId="43720" xr:uid="{00000000-0005-0000-0000-0000EB270000}"/>
    <cellStyle name="20% - Ênfase6 6 4 2 3" xfId="13968" xr:uid="{00000000-0005-0000-0000-0000EC270000}"/>
    <cellStyle name="20% - Ênfase6 6 4 2 3 2" xfId="25443" xr:uid="{00000000-0005-0000-0000-0000ED270000}"/>
    <cellStyle name="20% - Ênfase6 6 4 2 3 3" xfId="41999" xr:uid="{00000000-0005-0000-0000-0000EE270000}"/>
    <cellStyle name="20% - Ênfase6 6 4 2 4" xfId="32542" xr:uid="{00000000-0005-0000-0000-0000EF270000}"/>
    <cellStyle name="20% - Ênfase6 6 4 2 5" xfId="37699" xr:uid="{00000000-0005-0000-0000-0000F0270000}"/>
    <cellStyle name="20% - Ênfase6 6 4 2 6" xfId="21069" xr:uid="{00000000-0005-0000-0000-0000F1270000}"/>
    <cellStyle name="20% - Ênfase6 6 4 2 7" xfId="10131" xr:uid="{00000000-0005-0000-0000-0000F2270000}"/>
    <cellStyle name="20% - Ênfase6 6 4 2 8" xfId="40124" xr:uid="{00000000-0005-0000-0000-0000F3270000}"/>
    <cellStyle name="20% - Ênfase6 6 4 3" xfId="7130" xr:uid="{00000000-0005-0000-0000-0000F4270000}"/>
    <cellStyle name="20% - Ênfase6 6 4 3 2" xfId="15184" xr:uid="{00000000-0005-0000-0000-0000F5270000}"/>
    <cellStyle name="20% - Ênfase6 6 4 3 2 2" xfId="26658" xr:uid="{00000000-0005-0000-0000-0000F6270000}"/>
    <cellStyle name="20% - Ênfase6 6 4 3 3" xfId="31518" xr:uid="{00000000-0005-0000-0000-0000F7270000}"/>
    <cellStyle name="20% - Ênfase6 6 4 3 4" xfId="20045" xr:uid="{00000000-0005-0000-0000-0000F8270000}"/>
    <cellStyle name="20% - Ênfase6 6 4 3 5" xfId="11087" xr:uid="{00000000-0005-0000-0000-0000F9270000}"/>
    <cellStyle name="20% - Ênfase6 6 4 3 6" xfId="42955" xr:uid="{00000000-0005-0000-0000-0000FA270000}"/>
    <cellStyle name="20% - Ênfase6 6 4 4" xfId="12982" xr:uid="{00000000-0005-0000-0000-0000FB270000}"/>
    <cellStyle name="20% - Ênfase6 6 4 4 2" xfId="33670" xr:uid="{00000000-0005-0000-0000-0000FC270000}"/>
    <cellStyle name="20% - Ênfase6 6 4 4 3" xfId="22197" xr:uid="{00000000-0005-0000-0000-0000FD270000}"/>
    <cellStyle name="20% - Ênfase6 6 4 4 4" xfId="41167" xr:uid="{00000000-0005-0000-0000-0000FE270000}"/>
    <cellStyle name="20% - Ênfase6 6 4 5" xfId="24456" xr:uid="{00000000-0005-0000-0000-0000FF270000}"/>
    <cellStyle name="20% - Ênfase6 6 4 6" xfId="30370" xr:uid="{00000000-0005-0000-0000-000000280000}"/>
    <cellStyle name="20% - Ênfase6 6 4 7" xfId="36742" xr:uid="{00000000-0005-0000-0000-000001280000}"/>
    <cellStyle name="20% - Ênfase6 6 4 8" xfId="18897" xr:uid="{00000000-0005-0000-0000-000002280000}"/>
    <cellStyle name="20% - Ênfase6 6 4 9" xfId="9366" xr:uid="{00000000-0005-0000-0000-000003280000}"/>
    <cellStyle name="20% - Ênfase6 7" xfId="209" xr:uid="{00000000-0005-0000-0000-000004280000}"/>
    <cellStyle name="20% - Ênfase6 7 2" xfId="210" xr:uid="{00000000-0005-0000-0000-000005280000}"/>
    <cellStyle name="20% - Ênfase6 7 3" xfId="2306" xr:uid="{00000000-0005-0000-0000-000006280000}"/>
    <cellStyle name="20% - Ênfase6 7 3 10" xfId="18556" xr:uid="{00000000-0005-0000-0000-000007280000}"/>
    <cellStyle name="20% - Ênfase6 7 3 11" xfId="9025" xr:uid="{00000000-0005-0000-0000-000008280000}"/>
    <cellStyle name="20% - Ênfase6 7 3 12" xfId="39018" xr:uid="{00000000-0005-0000-0000-000009280000}"/>
    <cellStyle name="20% - Ênfase6 7 3 2" xfId="4186" xr:uid="{00000000-0005-0000-0000-00000A280000}"/>
    <cellStyle name="20% - Ênfase6 7 3 3" xfId="6107" xr:uid="{00000000-0005-0000-0000-00000B280000}"/>
    <cellStyle name="20% - Ênfase6 7 3 3 2" xfId="8645" xr:uid="{00000000-0005-0000-0000-00000C280000}"/>
    <cellStyle name="20% - Ênfase6 7 3 3 2 2" xfId="16699" xr:uid="{00000000-0005-0000-0000-00000D280000}"/>
    <cellStyle name="20% - Ênfase6 7 3 3 2 2 2" xfId="28173" xr:uid="{00000000-0005-0000-0000-00000E280000}"/>
    <cellStyle name="20% - Ênfase6 7 3 3 2 3" xfId="33033" xr:uid="{00000000-0005-0000-0000-00000F280000}"/>
    <cellStyle name="20% - Ênfase6 7 3 3 2 4" xfId="21560" xr:uid="{00000000-0005-0000-0000-000010280000}"/>
    <cellStyle name="20% - Ênfase6 7 3 3 2 5" xfId="12276" xr:uid="{00000000-0005-0000-0000-000011280000}"/>
    <cellStyle name="20% - Ênfase6 7 3 3 2 6" xfId="44144" xr:uid="{00000000-0005-0000-0000-000012280000}"/>
    <cellStyle name="20% - Ênfase6 7 3 3 3" xfId="14459" xr:uid="{00000000-0005-0000-0000-000013280000}"/>
    <cellStyle name="20% - Ênfase6 7 3 3 3 2" xfId="35118" xr:uid="{00000000-0005-0000-0000-000014280000}"/>
    <cellStyle name="20% - Ênfase6 7 3 3 3 3" xfId="23645" xr:uid="{00000000-0005-0000-0000-000015280000}"/>
    <cellStyle name="20% - Ênfase6 7 3 3 3 4" xfId="42423" xr:uid="{00000000-0005-0000-0000-000016280000}"/>
    <cellStyle name="20% - Ênfase6 7 3 3 4" xfId="25934" xr:uid="{00000000-0005-0000-0000-000017280000}"/>
    <cellStyle name="20% - Ênfase6 7 3 3 5" xfId="30794" xr:uid="{00000000-0005-0000-0000-000018280000}"/>
    <cellStyle name="20% - Ênfase6 7 3 3 6" xfId="38190" xr:uid="{00000000-0005-0000-0000-000019280000}"/>
    <cellStyle name="20% - Ênfase6 7 3 3 7" xfId="19321" xr:uid="{00000000-0005-0000-0000-00001A280000}"/>
    <cellStyle name="20% - Ênfase6 7 3 3 8" xfId="10555" xr:uid="{00000000-0005-0000-0000-00001B280000}"/>
    <cellStyle name="20% - Ênfase6 7 3 3 9" xfId="40548" xr:uid="{00000000-0005-0000-0000-00001C280000}"/>
    <cellStyle name="20% - Ênfase6 7 3 4" xfId="4973" xr:uid="{00000000-0005-0000-0000-00001D280000}"/>
    <cellStyle name="20% - Ênfase6 7 3 4 2" xfId="7621" xr:uid="{00000000-0005-0000-0000-00001E280000}"/>
    <cellStyle name="20% - Ênfase6 7 3 4 2 2" xfId="15675" xr:uid="{00000000-0005-0000-0000-00001F280000}"/>
    <cellStyle name="20% - Ênfase6 7 3 4 2 2 2" xfId="27149" xr:uid="{00000000-0005-0000-0000-000020280000}"/>
    <cellStyle name="20% - Ênfase6 7 3 4 2 3" xfId="34094" xr:uid="{00000000-0005-0000-0000-000021280000}"/>
    <cellStyle name="20% - Ênfase6 7 3 4 2 4" xfId="22621" xr:uid="{00000000-0005-0000-0000-000022280000}"/>
    <cellStyle name="20% - Ênfase6 7 3 4 2 5" xfId="11511" xr:uid="{00000000-0005-0000-0000-000023280000}"/>
    <cellStyle name="20% - Ênfase6 7 3 4 2 6" xfId="43379" xr:uid="{00000000-0005-0000-0000-000024280000}"/>
    <cellStyle name="20% - Ênfase6 7 3 4 3" xfId="13434" xr:uid="{00000000-0005-0000-0000-000025280000}"/>
    <cellStyle name="20% - Ênfase6 7 3 4 3 2" xfId="24910" xr:uid="{00000000-0005-0000-0000-000026280000}"/>
    <cellStyle name="20% - Ênfase6 7 3 4 3 3" xfId="41658" xr:uid="{00000000-0005-0000-0000-000027280000}"/>
    <cellStyle name="20% - Ênfase6 7 3 4 4" xfId="32009" xr:uid="{00000000-0005-0000-0000-000028280000}"/>
    <cellStyle name="20% - Ênfase6 7 3 4 5" xfId="37166" xr:uid="{00000000-0005-0000-0000-000029280000}"/>
    <cellStyle name="20% - Ênfase6 7 3 4 6" xfId="20536" xr:uid="{00000000-0005-0000-0000-00002A280000}"/>
    <cellStyle name="20% - Ênfase6 7 3 4 7" xfId="9790" xr:uid="{00000000-0005-0000-0000-00002B280000}"/>
    <cellStyle name="20% - Ênfase6 7 3 4 8" xfId="39783" xr:uid="{00000000-0005-0000-0000-00002C280000}"/>
    <cellStyle name="20% - Ênfase6 7 3 5" xfId="6597" xr:uid="{00000000-0005-0000-0000-00002D280000}"/>
    <cellStyle name="20% - Ênfase6 7 3 5 2" xfId="14756" xr:uid="{00000000-0005-0000-0000-00002E280000}"/>
    <cellStyle name="20% - Ênfase6 7 3 5 2 2" xfId="26230" xr:uid="{00000000-0005-0000-0000-00002F280000}"/>
    <cellStyle name="20% - Ênfase6 7 3 5 3" xfId="31090" xr:uid="{00000000-0005-0000-0000-000030280000}"/>
    <cellStyle name="20% - Ênfase6 7 3 5 4" xfId="19617" xr:uid="{00000000-0005-0000-0000-000031280000}"/>
    <cellStyle name="20% - Ênfase6 7 3 5 5" xfId="10746" xr:uid="{00000000-0005-0000-0000-000032280000}"/>
    <cellStyle name="20% - Ênfase6 7 3 5 6" xfId="42614" xr:uid="{00000000-0005-0000-0000-000033280000}"/>
    <cellStyle name="20% - Ênfase6 7 3 6" xfId="12496" xr:uid="{00000000-0005-0000-0000-000034280000}"/>
    <cellStyle name="20% - Ênfase6 7 3 6 2" xfId="33329" xr:uid="{00000000-0005-0000-0000-000035280000}"/>
    <cellStyle name="20% - Ênfase6 7 3 6 3" xfId="21856" xr:uid="{00000000-0005-0000-0000-000036280000}"/>
    <cellStyle name="20% - Ênfase6 7 3 6 4" xfId="40739" xr:uid="{00000000-0005-0000-0000-000037280000}"/>
    <cellStyle name="20% - Ênfase6 7 3 7" xfId="23970" xr:uid="{00000000-0005-0000-0000-000038280000}"/>
    <cellStyle name="20% - Ênfase6 7 3 8" xfId="30029" xr:uid="{00000000-0005-0000-0000-000039280000}"/>
    <cellStyle name="20% - Ênfase6 7 3 9" xfId="36401" xr:uid="{00000000-0005-0000-0000-00003A280000}"/>
    <cellStyle name="20% - Ênfase6 7 4" xfId="4187" xr:uid="{00000000-0005-0000-0000-00003B280000}"/>
    <cellStyle name="20% - Ênfase6 7 4 10" xfId="39360" xr:uid="{00000000-0005-0000-0000-00003C280000}"/>
    <cellStyle name="20% - Ênfase6 7 4 2" xfId="5617" xr:uid="{00000000-0005-0000-0000-00003D280000}"/>
    <cellStyle name="20% - Ênfase6 7 4 2 2" xfId="8155" xr:uid="{00000000-0005-0000-0000-00003E280000}"/>
    <cellStyle name="20% - Ênfase6 7 4 2 2 2" xfId="16209" xr:uid="{00000000-0005-0000-0000-00003F280000}"/>
    <cellStyle name="20% - Ênfase6 7 4 2 2 2 2" xfId="27683" xr:uid="{00000000-0005-0000-0000-000040280000}"/>
    <cellStyle name="20% - Ênfase6 7 4 2 2 3" xfId="34628" xr:uid="{00000000-0005-0000-0000-000041280000}"/>
    <cellStyle name="20% - Ênfase6 7 4 2 2 4" xfId="23155" xr:uid="{00000000-0005-0000-0000-000042280000}"/>
    <cellStyle name="20% - Ênfase6 7 4 2 2 5" xfId="11853" xr:uid="{00000000-0005-0000-0000-000043280000}"/>
    <cellStyle name="20% - Ênfase6 7 4 2 2 6" xfId="43721" xr:uid="{00000000-0005-0000-0000-000044280000}"/>
    <cellStyle name="20% - Ênfase6 7 4 2 3" xfId="13969" xr:uid="{00000000-0005-0000-0000-000045280000}"/>
    <cellStyle name="20% - Ênfase6 7 4 2 3 2" xfId="25444" xr:uid="{00000000-0005-0000-0000-000046280000}"/>
    <cellStyle name="20% - Ênfase6 7 4 2 3 3" xfId="42000" xr:uid="{00000000-0005-0000-0000-000047280000}"/>
    <cellStyle name="20% - Ênfase6 7 4 2 4" xfId="32543" xr:uid="{00000000-0005-0000-0000-000048280000}"/>
    <cellStyle name="20% - Ênfase6 7 4 2 5" xfId="37700" xr:uid="{00000000-0005-0000-0000-000049280000}"/>
    <cellStyle name="20% - Ênfase6 7 4 2 6" xfId="21070" xr:uid="{00000000-0005-0000-0000-00004A280000}"/>
    <cellStyle name="20% - Ênfase6 7 4 2 7" xfId="10132" xr:uid="{00000000-0005-0000-0000-00004B280000}"/>
    <cellStyle name="20% - Ênfase6 7 4 2 8" xfId="40125" xr:uid="{00000000-0005-0000-0000-00004C280000}"/>
    <cellStyle name="20% - Ênfase6 7 4 3" xfId="7131" xr:uid="{00000000-0005-0000-0000-00004D280000}"/>
    <cellStyle name="20% - Ênfase6 7 4 3 2" xfId="15185" xr:uid="{00000000-0005-0000-0000-00004E280000}"/>
    <cellStyle name="20% - Ênfase6 7 4 3 2 2" xfId="26659" xr:uid="{00000000-0005-0000-0000-00004F280000}"/>
    <cellStyle name="20% - Ênfase6 7 4 3 3" xfId="31519" xr:uid="{00000000-0005-0000-0000-000050280000}"/>
    <cellStyle name="20% - Ênfase6 7 4 3 4" xfId="20046" xr:uid="{00000000-0005-0000-0000-000051280000}"/>
    <cellStyle name="20% - Ênfase6 7 4 3 5" xfId="11088" xr:uid="{00000000-0005-0000-0000-000052280000}"/>
    <cellStyle name="20% - Ênfase6 7 4 3 6" xfId="42956" xr:uid="{00000000-0005-0000-0000-000053280000}"/>
    <cellStyle name="20% - Ênfase6 7 4 4" xfId="12983" xr:uid="{00000000-0005-0000-0000-000054280000}"/>
    <cellStyle name="20% - Ênfase6 7 4 4 2" xfId="33671" xr:uid="{00000000-0005-0000-0000-000055280000}"/>
    <cellStyle name="20% - Ênfase6 7 4 4 3" xfId="22198" xr:uid="{00000000-0005-0000-0000-000056280000}"/>
    <cellStyle name="20% - Ênfase6 7 4 4 4" xfId="41168" xr:uid="{00000000-0005-0000-0000-000057280000}"/>
    <cellStyle name="20% - Ênfase6 7 4 5" xfId="24457" xr:uid="{00000000-0005-0000-0000-000058280000}"/>
    <cellStyle name="20% - Ênfase6 7 4 6" xfId="30371" xr:uid="{00000000-0005-0000-0000-000059280000}"/>
    <cellStyle name="20% - Ênfase6 7 4 7" xfId="36743" xr:uid="{00000000-0005-0000-0000-00005A280000}"/>
    <cellStyle name="20% - Ênfase6 7 4 8" xfId="18898" xr:uid="{00000000-0005-0000-0000-00005B280000}"/>
    <cellStyle name="20% - Ênfase6 7 4 9" xfId="9367" xr:uid="{00000000-0005-0000-0000-00005C280000}"/>
    <cellStyle name="20% - Ênfase6 8" xfId="211" xr:uid="{00000000-0005-0000-0000-00005D280000}"/>
    <cellStyle name="20% - Ênfase6 8 2" xfId="212" xr:uid="{00000000-0005-0000-0000-00005E280000}"/>
    <cellStyle name="20% - Ênfase6 8 3" xfId="2307" xr:uid="{00000000-0005-0000-0000-00005F280000}"/>
    <cellStyle name="20% - Ênfase6 8 3 10" xfId="18557" xr:uid="{00000000-0005-0000-0000-000060280000}"/>
    <cellStyle name="20% - Ênfase6 8 3 11" xfId="9026" xr:uid="{00000000-0005-0000-0000-000061280000}"/>
    <cellStyle name="20% - Ênfase6 8 3 12" xfId="39019" xr:uid="{00000000-0005-0000-0000-000062280000}"/>
    <cellStyle name="20% - Ênfase6 8 3 2" xfId="4188" xr:uid="{00000000-0005-0000-0000-000063280000}"/>
    <cellStyle name="20% - Ênfase6 8 3 3" xfId="6108" xr:uid="{00000000-0005-0000-0000-000064280000}"/>
    <cellStyle name="20% - Ênfase6 8 3 3 2" xfId="8646" xr:uid="{00000000-0005-0000-0000-000065280000}"/>
    <cellStyle name="20% - Ênfase6 8 3 3 2 2" xfId="16700" xr:uid="{00000000-0005-0000-0000-000066280000}"/>
    <cellStyle name="20% - Ênfase6 8 3 3 2 2 2" xfId="28174" xr:uid="{00000000-0005-0000-0000-000067280000}"/>
    <cellStyle name="20% - Ênfase6 8 3 3 2 3" xfId="33034" xr:uid="{00000000-0005-0000-0000-000068280000}"/>
    <cellStyle name="20% - Ênfase6 8 3 3 2 4" xfId="21561" xr:uid="{00000000-0005-0000-0000-000069280000}"/>
    <cellStyle name="20% - Ênfase6 8 3 3 2 5" xfId="12277" xr:uid="{00000000-0005-0000-0000-00006A280000}"/>
    <cellStyle name="20% - Ênfase6 8 3 3 2 6" xfId="44145" xr:uid="{00000000-0005-0000-0000-00006B280000}"/>
    <cellStyle name="20% - Ênfase6 8 3 3 3" xfId="14460" xr:uid="{00000000-0005-0000-0000-00006C280000}"/>
    <cellStyle name="20% - Ênfase6 8 3 3 3 2" xfId="35119" xr:uid="{00000000-0005-0000-0000-00006D280000}"/>
    <cellStyle name="20% - Ênfase6 8 3 3 3 3" xfId="23646" xr:uid="{00000000-0005-0000-0000-00006E280000}"/>
    <cellStyle name="20% - Ênfase6 8 3 3 3 4" xfId="42424" xr:uid="{00000000-0005-0000-0000-00006F280000}"/>
    <cellStyle name="20% - Ênfase6 8 3 3 4" xfId="25935" xr:uid="{00000000-0005-0000-0000-000070280000}"/>
    <cellStyle name="20% - Ênfase6 8 3 3 5" xfId="30795" xr:uid="{00000000-0005-0000-0000-000071280000}"/>
    <cellStyle name="20% - Ênfase6 8 3 3 6" xfId="38191" xr:uid="{00000000-0005-0000-0000-000072280000}"/>
    <cellStyle name="20% - Ênfase6 8 3 3 7" xfId="19322" xr:uid="{00000000-0005-0000-0000-000073280000}"/>
    <cellStyle name="20% - Ênfase6 8 3 3 8" xfId="10556" xr:uid="{00000000-0005-0000-0000-000074280000}"/>
    <cellStyle name="20% - Ênfase6 8 3 3 9" xfId="40549" xr:uid="{00000000-0005-0000-0000-000075280000}"/>
    <cellStyle name="20% - Ênfase6 8 3 4" xfId="4974" xr:uid="{00000000-0005-0000-0000-000076280000}"/>
    <cellStyle name="20% - Ênfase6 8 3 4 2" xfId="7622" xr:uid="{00000000-0005-0000-0000-000077280000}"/>
    <cellStyle name="20% - Ênfase6 8 3 4 2 2" xfId="15676" xr:uid="{00000000-0005-0000-0000-000078280000}"/>
    <cellStyle name="20% - Ênfase6 8 3 4 2 2 2" xfId="27150" xr:uid="{00000000-0005-0000-0000-000079280000}"/>
    <cellStyle name="20% - Ênfase6 8 3 4 2 3" xfId="34095" xr:uid="{00000000-0005-0000-0000-00007A280000}"/>
    <cellStyle name="20% - Ênfase6 8 3 4 2 4" xfId="22622" xr:uid="{00000000-0005-0000-0000-00007B280000}"/>
    <cellStyle name="20% - Ênfase6 8 3 4 2 5" xfId="11512" xr:uid="{00000000-0005-0000-0000-00007C280000}"/>
    <cellStyle name="20% - Ênfase6 8 3 4 2 6" xfId="43380" xr:uid="{00000000-0005-0000-0000-00007D280000}"/>
    <cellStyle name="20% - Ênfase6 8 3 4 3" xfId="13435" xr:uid="{00000000-0005-0000-0000-00007E280000}"/>
    <cellStyle name="20% - Ênfase6 8 3 4 3 2" xfId="24911" xr:uid="{00000000-0005-0000-0000-00007F280000}"/>
    <cellStyle name="20% - Ênfase6 8 3 4 3 3" xfId="41659" xr:uid="{00000000-0005-0000-0000-000080280000}"/>
    <cellStyle name="20% - Ênfase6 8 3 4 4" xfId="32010" xr:uid="{00000000-0005-0000-0000-000081280000}"/>
    <cellStyle name="20% - Ênfase6 8 3 4 5" xfId="37167" xr:uid="{00000000-0005-0000-0000-000082280000}"/>
    <cellStyle name="20% - Ênfase6 8 3 4 6" xfId="20537" xr:uid="{00000000-0005-0000-0000-000083280000}"/>
    <cellStyle name="20% - Ênfase6 8 3 4 7" xfId="9791" xr:uid="{00000000-0005-0000-0000-000084280000}"/>
    <cellStyle name="20% - Ênfase6 8 3 4 8" xfId="39784" xr:uid="{00000000-0005-0000-0000-000085280000}"/>
    <cellStyle name="20% - Ênfase6 8 3 5" xfId="6598" xr:uid="{00000000-0005-0000-0000-000086280000}"/>
    <cellStyle name="20% - Ênfase6 8 3 5 2" xfId="14757" xr:uid="{00000000-0005-0000-0000-000087280000}"/>
    <cellStyle name="20% - Ênfase6 8 3 5 2 2" xfId="26231" xr:uid="{00000000-0005-0000-0000-000088280000}"/>
    <cellStyle name="20% - Ênfase6 8 3 5 3" xfId="31091" xr:uid="{00000000-0005-0000-0000-000089280000}"/>
    <cellStyle name="20% - Ênfase6 8 3 5 4" xfId="19618" xr:uid="{00000000-0005-0000-0000-00008A280000}"/>
    <cellStyle name="20% - Ênfase6 8 3 5 5" xfId="10747" xr:uid="{00000000-0005-0000-0000-00008B280000}"/>
    <cellStyle name="20% - Ênfase6 8 3 5 6" xfId="42615" xr:uid="{00000000-0005-0000-0000-00008C280000}"/>
    <cellStyle name="20% - Ênfase6 8 3 6" xfId="12497" xr:uid="{00000000-0005-0000-0000-00008D280000}"/>
    <cellStyle name="20% - Ênfase6 8 3 6 2" xfId="33330" xr:uid="{00000000-0005-0000-0000-00008E280000}"/>
    <cellStyle name="20% - Ênfase6 8 3 6 3" xfId="21857" xr:uid="{00000000-0005-0000-0000-00008F280000}"/>
    <cellStyle name="20% - Ênfase6 8 3 6 4" xfId="40740" xr:uid="{00000000-0005-0000-0000-000090280000}"/>
    <cellStyle name="20% - Ênfase6 8 3 7" xfId="23972" xr:uid="{00000000-0005-0000-0000-000091280000}"/>
    <cellStyle name="20% - Ênfase6 8 3 8" xfId="30030" xr:uid="{00000000-0005-0000-0000-000092280000}"/>
    <cellStyle name="20% - Ênfase6 8 3 9" xfId="36402" xr:uid="{00000000-0005-0000-0000-000093280000}"/>
    <cellStyle name="20% - Ênfase6 8 4" xfId="4189" xr:uid="{00000000-0005-0000-0000-000094280000}"/>
    <cellStyle name="20% - Ênfase6 8 4 10" xfId="39361" xr:uid="{00000000-0005-0000-0000-000095280000}"/>
    <cellStyle name="20% - Ênfase6 8 4 2" xfId="5618" xr:uid="{00000000-0005-0000-0000-000096280000}"/>
    <cellStyle name="20% - Ênfase6 8 4 2 2" xfId="8156" xr:uid="{00000000-0005-0000-0000-000097280000}"/>
    <cellStyle name="20% - Ênfase6 8 4 2 2 2" xfId="16210" xr:uid="{00000000-0005-0000-0000-000098280000}"/>
    <cellStyle name="20% - Ênfase6 8 4 2 2 2 2" xfId="27684" xr:uid="{00000000-0005-0000-0000-000099280000}"/>
    <cellStyle name="20% - Ênfase6 8 4 2 2 3" xfId="34629" xr:uid="{00000000-0005-0000-0000-00009A280000}"/>
    <cellStyle name="20% - Ênfase6 8 4 2 2 4" xfId="23156" xr:uid="{00000000-0005-0000-0000-00009B280000}"/>
    <cellStyle name="20% - Ênfase6 8 4 2 2 5" xfId="11854" xr:uid="{00000000-0005-0000-0000-00009C280000}"/>
    <cellStyle name="20% - Ênfase6 8 4 2 2 6" xfId="43722" xr:uid="{00000000-0005-0000-0000-00009D280000}"/>
    <cellStyle name="20% - Ênfase6 8 4 2 3" xfId="13970" xr:uid="{00000000-0005-0000-0000-00009E280000}"/>
    <cellStyle name="20% - Ênfase6 8 4 2 3 2" xfId="25445" xr:uid="{00000000-0005-0000-0000-00009F280000}"/>
    <cellStyle name="20% - Ênfase6 8 4 2 3 3" xfId="42001" xr:uid="{00000000-0005-0000-0000-0000A0280000}"/>
    <cellStyle name="20% - Ênfase6 8 4 2 4" xfId="32544" xr:uid="{00000000-0005-0000-0000-0000A1280000}"/>
    <cellStyle name="20% - Ênfase6 8 4 2 5" xfId="37701" xr:uid="{00000000-0005-0000-0000-0000A2280000}"/>
    <cellStyle name="20% - Ênfase6 8 4 2 6" xfId="21071" xr:uid="{00000000-0005-0000-0000-0000A3280000}"/>
    <cellStyle name="20% - Ênfase6 8 4 2 7" xfId="10133" xr:uid="{00000000-0005-0000-0000-0000A4280000}"/>
    <cellStyle name="20% - Ênfase6 8 4 2 8" xfId="40126" xr:uid="{00000000-0005-0000-0000-0000A5280000}"/>
    <cellStyle name="20% - Ênfase6 8 4 3" xfId="7132" xr:uid="{00000000-0005-0000-0000-0000A6280000}"/>
    <cellStyle name="20% - Ênfase6 8 4 3 2" xfId="15186" xr:uid="{00000000-0005-0000-0000-0000A7280000}"/>
    <cellStyle name="20% - Ênfase6 8 4 3 2 2" xfId="26660" xr:uid="{00000000-0005-0000-0000-0000A8280000}"/>
    <cellStyle name="20% - Ênfase6 8 4 3 3" xfId="31520" xr:uid="{00000000-0005-0000-0000-0000A9280000}"/>
    <cellStyle name="20% - Ênfase6 8 4 3 4" xfId="20047" xr:uid="{00000000-0005-0000-0000-0000AA280000}"/>
    <cellStyle name="20% - Ênfase6 8 4 3 5" xfId="11089" xr:uid="{00000000-0005-0000-0000-0000AB280000}"/>
    <cellStyle name="20% - Ênfase6 8 4 3 6" xfId="42957" xr:uid="{00000000-0005-0000-0000-0000AC280000}"/>
    <cellStyle name="20% - Ênfase6 8 4 4" xfId="12984" xr:uid="{00000000-0005-0000-0000-0000AD280000}"/>
    <cellStyle name="20% - Ênfase6 8 4 4 2" xfId="33672" xr:uid="{00000000-0005-0000-0000-0000AE280000}"/>
    <cellStyle name="20% - Ênfase6 8 4 4 3" xfId="22199" xr:uid="{00000000-0005-0000-0000-0000AF280000}"/>
    <cellStyle name="20% - Ênfase6 8 4 4 4" xfId="41169" xr:uid="{00000000-0005-0000-0000-0000B0280000}"/>
    <cellStyle name="20% - Ênfase6 8 4 5" xfId="24458" xr:uid="{00000000-0005-0000-0000-0000B1280000}"/>
    <cellStyle name="20% - Ênfase6 8 4 6" xfId="30372" xr:uid="{00000000-0005-0000-0000-0000B2280000}"/>
    <cellStyle name="20% - Ênfase6 8 4 7" xfId="36744" xr:uid="{00000000-0005-0000-0000-0000B3280000}"/>
    <cellStyle name="20% - Ênfase6 8 4 8" xfId="18899" xr:uid="{00000000-0005-0000-0000-0000B4280000}"/>
    <cellStyle name="20% - Ênfase6 8 4 9" xfId="9368" xr:uid="{00000000-0005-0000-0000-0000B5280000}"/>
    <cellStyle name="20% - Ênfase6 9" xfId="213" xr:uid="{00000000-0005-0000-0000-0000B6280000}"/>
    <cellStyle name="20% - Ênfase6 9 2" xfId="214" xr:uid="{00000000-0005-0000-0000-0000B7280000}"/>
    <cellStyle name="20% - Ênfase6 9 3" xfId="2308" xr:uid="{00000000-0005-0000-0000-0000B8280000}"/>
    <cellStyle name="20% - Ênfase6 9 3 10" xfId="18558" xr:uid="{00000000-0005-0000-0000-0000B9280000}"/>
    <cellStyle name="20% - Ênfase6 9 3 11" xfId="9027" xr:uid="{00000000-0005-0000-0000-0000BA280000}"/>
    <cellStyle name="20% - Ênfase6 9 3 12" xfId="39020" xr:uid="{00000000-0005-0000-0000-0000BB280000}"/>
    <cellStyle name="20% - Ênfase6 9 3 2" xfId="4190" xr:uid="{00000000-0005-0000-0000-0000BC280000}"/>
    <cellStyle name="20% - Ênfase6 9 3 3" xfId="6109" xr:uid="{00000000-0005-0000-0000-0000BD280000}"/>
    <cellStyle name="20% - Ênfase6 9 3 3 2" xfId="8647" xr:uid="{00000000-0005-0000-0000-0000BE280000}"/>
    <cellStyle name="20% - Ênfase6 9 3 3 2 2" xfId="16701" xr:uid="{00000000-0005-0000-0000-0000BF280000}"/>
    <cellStyle name="20% - Ênfase6 9 3 3 2 2 2" xfId="28175" xr:uid="{00000000-0005-0000-0000-0000C0280000}"/>
    <cellStyle name="20% - Ênfase6 9 3 3 2 3" xfId="33035" xr:uid="{00000000-0005-0000-0000-0000C1280000}"/>
    <cellStyle name="20% - Ênfase6 9 3 3 2 4" xfId="21562" xr:uid="{00000000-0005-0000-0000-0000C2280000}"/>
    <cellStyle name="20% - Ênfase6 9 3 3 2 5" xfId="12278" xr:uid="{00000000-0005-0000-0000-0000C3280000}"/>
    <cellStyle name="20% - Ênfase6 9 3 3 2 6" xfId="44146" xr:uid="{00000000-0005-0000-0000-0000C4280000}"/>
    <cellStyle name="20% - Ênfase6 9 3 3 3" xfId="14461" xr:uid="{00000000-0005-0000-0000-0000C5280000}"/>
    <cellStyle name="20% - Ênfase6 9 3 3 3 2" xfId="35120" xr:uid="{00000000-0005-0000-0000-0000C6280000}"/>
    <cellStyle name="20% - Ênfase6 9 3 3 3 3" xfId="23647" xr:uid="{00000000-0005-0000-0000-0000C7280000}"/>
    <cellStyle name="20% - Ênfase6 9 3 3 3 4" xfId="42425" xr:uid="{00000000-0005-0000-0000-0000C8280000}"/>
    <cellStyle name="20% - Ênfase6 9 3 3 4" xfId="25936" xr:uid="{00000000-0005-0000-0000-0000C9280000}"/>
    <cellStyle name="20% - Ênfase6 9 3 3 5" xfId="30796" xr:uid="{00000000-0005-0000-0000-0000CA280000}"/>
    <cellStyle name="20% - Ênfase6 9 3 3 6" xfId="38192" xr:uid="{00000000-0005-0000-0000-0000CB280000}"/>
    <cellStyle name="20% - Ênfase6 9 3 3 7" xfId="19323" xr:uid="{00000000-0005-0000-0000-0000CC280000}"/>
    <cellStyle name="20% - Ênfase6 9 3 3 8" xfId="10557" xr:uid="{00000000-0005-0000-0000-0000CD280000}"/>
    <cellStyle name="20% - Ênfase6 9 3 3 9" xfId="40550" xr:uid="{00000000-0005-0000-0000-0000CE280000}"/>
    <cellStyle name="20% - Ênfase6 9 3 4" xfId="4975" xr:uid="{00000000-0005-0000-0000-0000CF280000}"/>
    <cellStyle name="20% - Ênfase6 9 3 4 2" xfId="7623" xr:uid="{00000000-0005-0000-0000-0000D0280000}"/>
    <cellStyle name="20% - Ênfase6 9 3 4 2 2" xfId="15677" xr:uid="{00000000-0005-0000-0000-0000D1280000}"/>
    <cellStyle name="20% - Ênfase6 9 3 4 2 2 2" xfId="27151" xr:uid="{00000000-0005-0000-0000-0000D2280000}"/>
    <cellStyle name="20% - Ênfase6 9 3 4 2 3" xfId="34096" xr:uid="{00000000-0005-0000-0000-0000D3280000}"/>
    <cellStyle name="20% - Ênfase6 9 3 4 2 4" xfId="22623" xr:uid="{00000000-0005-0000-0000-0000D4280000}"/>
    <cellStyle name="20% - Ênfase6 9 3 4 2 5" xfId="11513" xr:uid="{00000000-0005-0000-0000-0000D5280000}"/>
    <cellStyle name="20% - Ênfase6 9 3 4 2 6" xfId="43381" xr:uid="{00000000-0005-0000-0000-0000D6280000}"/>
    <cellStyle name="20% - Ênfase6 9 3 4 3" xfId="13436" xr:uid="{00000000-0005-0000-0000-0000D7280000}"/>
    <cellStyle name="20% - Ênfase6 9 3 4 3 2" xfId="24912" xr:uid="{00000000-0005-0000-0000-0000D8280000}"/>
    <cellStyle name="20% - Ênfase6 9 3 4 3 3" xfId="41660" xr:uid="{00000000-0005-0000-0000-0000D9280000}"/>
    <cellStyle name="20% - Ênfase6 9 3 4 4" xfId="32011" xr:uid="{00000000-0005-0000-0000-0000DA280000}"/>
    <cellStyle name="20% - Ênfase6 9 3 4 5" xfId="37168" xr:uid="{00000000-0005-0000-0000-0000DB280000}"/>
    <cellStyle name="20% - Ênfase6 9 3 4 6" xfId="20538" xr:uid="{00000000-0005-0000-0000-0000DC280000}"/>
    <cellStyle name="20% - Ênfase6 9 3 4 7" xfId="9792" xr:uid="{00000000-0005-0000-0000-0000DD280000}"/>
    <cellStyle name="20% - Ênfase6 9 3 4 8" xfId="39785" xr:uid="{00000000-0005-0000-0000-0000DE280000}"/>
    <cellStyle name="20% - Ênfase6 9 3 5" xfId="6599" xr:uid="{00000000-0005-0000-0000-0000DF280000}"/>
    <cellStyle name="20% - Ênfase6 9 3 5 2" xfId="14758" xr:uid="{00000000-0005-0000-0000-0000E0280000}"/>
    <cellStyle name="20% - Ênfase6 9 3 5 2 2" xfId="26232" xr:uid="{00000000-0005-0000-0000-0000E1280000}"/>
    <cellStyle name="20% - Ênfase6 9 3 5 3" xfId="31092" xr:uid="{00000000-0005-0000-0000-0000E2280000}"/>
    <cellStyle name="20% - Ênfase6 9 3 5 4" xfId="19619" xr:uid="{00000000-0005-0000-0000-0000E3280000}"/>
    <cellStyle name="20% - Ênfase6 9 3 5 5" xfId="10748" xr:uid="{00000000-0005-0000-0000-0000E4280000}"/>
    <cellStyle name="20% - Ênfase6 9 3 5 6" xfId="42616" xr:uid="{00000000-0005-0000-0000-0000E5280000}"/>
    <cellStyle name="20% - Ênfase6 9 3 6" xfId="12498" xr:uid="{00000000-0005-0000-0000-0000E6280000}"/>
    <cellStyle name="20% - Ênfase6 9 3 6 2" xfId="33331" xr:uid="{00000000-0005-0000-0000-0000E7280000}"/>
    <cellStyle name="20% - Ênfase6 9 3 6 3" xfId="21858" xr:uid="{00000000-0005-0000-0000-0000E8280000}"/>
    <cellStyle name="20% - Ênfase6 9 3 6 4" xfId="40741" xr:uid="{00000000-0005-0000-0000-0000E9280000}"/>
    <cellStyle name="20% - Ênfase6 9 3 7" xfId="23973" xr:uid="{00000000-0005-0000-0000-0000EA280000}"/>
    <cellStyle name="20% - Ênfase6 9 3 8" xfId="30031" xr:uid="{00000000-0005-0000-0000-0000EB280000}"/>
    <cellStyle name="20% - Ênfase6 9 3 9" xfId="36403" xr:uid="{00000000-0005-0000-0000-0000EC280000}"/>
    <cellStyle name="20% - Ênfase6 9 4" xfId="4191" xr:uid="{00000000-0005-0000-0000-0000ED280000}"/>
    <cellStyle name="20% - Ênfase6 9 4 10" xfId="39362" xr:uid="{00000000-0005-0000-0000-0000EE280000}"/>
    <cellStyle name="20% - Ênfase6 9 4 2" xfId="5619" xr:uid="{00000000-0005-0000-0000-0000EF280000}"/>
    <cellStyle name="20% - Ênfase6 9 4 2 2" xfId="8157" xr:uid="{00000000-0005-0000-0000-0000F0280000}"/>
    <cellStyle name="20% - Ênfase6 9 4 2 2 2" xfId="16211" xr:uid="{00000000-0005-0000-0000-0000F1280000}"/>
    <cellStyle name="20% - Ênfase6 9 4 2 2 2 2" xfId="27685" xr:uid="{00000000-0005-0000-0000-0000F2280000}"/>
    <cellStyle name="20% - Ênfase6 9 4 2 2 3" xfId="34630" xr:uid="{00000000-0005-0000-0000-0000F3280000}"/>
    <cellStyle name="20% - Ênfase6 9 4 2 2 4" xfId="23157" xr:uid="{00000000-0005-0000-0000-0000F4280000}"/>
    <cellStyle name="20% - Ênfase6 9 4 2 2 5" xfId="11855" xr:uid="{00000000-0005-0000-0000-0000F5280000}"/>
    <cellStyle name="20% - Ênfase6 9 4 2 2 6" xfId="43723" xr:uid="{00000000-0005-0000-0000-0000F6280000}"/>
    <cellStyle name="20% - Ênfase6 9 4 2 3" xfId="13971" xr:uid="{00000000-0005-0000-0000-0000F7280000}"/>
    <cellStyle name="20% - Ênfase6 9 4 2 3 2" xfId="25446" xr:uid="{00000000-0005-0000-0000-0000F8280000}"/>
    <cellStyle name="20% - Ênfase6 9 4 2 3 3" xfId="42002" xr:uid="{00000000-0005-0000-0000-0000F9280000}"/>
    <cellStyle name="20% - Ênfase6 9 4 2 4" xfId="32545" xr:uid="{00000000-0005-0000-0000-0000FA280000}"/>
    <cellStyle name="20% - Ênfase6 9 4 2 5" xfId="37702" xr:uid="{00000000-0005-0000-0000-0000FB280000}"/>
    <cellStyle name="20% - Ênfase6 9 4 2 6" xfId="21072" xr:uid="{00000000-0005-0000-0000-0000FC280000}"/>
    <cellStyle name="20% - Ênfase6 9 4 2 7" xfId="10134" xr:uid="{00000000-0005-0000-0000-0000FD280000}"/>
    <cellStyle name="20% - Ênfase6 9 4 2 8" xfId="40127" xr:uid="{00000000-0005-0000-0000-0000FE280000}"/>
    <cellStyle name="20% - Ênfase6 9 4 3" xfId="7133" xr:uid="{00000000-0005-0000-0000-0000FF280000}"/>
    <cellStyle name="20% - Ênfase6 9 4 3 2" xfId="15187" xr:uid="{00000000-0005-0000-0000-000000290000}"/>
    <cellStyle name="20% - Ênfase6 9 4 3 2 2" xfId="26661" xr:uid="{00000000-0005-0000-0000-000001290000}"/>
    <cellStyle name="20% - Ênfase6 9 4 3 3" xfId="31521" xr:uid="{00000000-0005-0000-0000-000002290000}"/>
    <cellStyle name="20% - Ênfase6 9 4 3 4" xfId="20048" xr:uid="{00000000-0005-0000-0000-000003290000}"/>
    <cellStyle name="20% - Ênfase6 9 4 3 5" xfId="11090" xr:uid="{00000000-0005-0000-0000-000004290000}"/>
    <cellStyle name="20% - Ênfase6 9 4 3 6" xfId="42958" xr:uid="{00000000-0005-0000-0000-000005290000}"/>
    <cellStyle name="20% - Ênfase6 9 4 4" xfId="12985" xr:uid="{00000000-0005-0000-0000-000006290000}"/>
    <cellStyle name="20% - Ênfase6 9 4 4 2" xfId="33673" xr:uid="{00000000-0005-0000-0000-000007290000}"/>
    <cellStyle name="20% - Ênfase6 9 4 4 3" xfId="22200" xr:uid="{00000000-0005-0000-0000-000008290000}"/>
    <cellStyle name="20% - Ênfase6 9 4 4 4" xfId="41170" xr:uid="{00000000-0005-0000-0000-000009290000}"/>
    <cellStyle name="20% - Ênfase6 9 4 5" xfId="24459" xr:uid="{00000000-0005-0000-0000-00000A290000}"/>
    <cellStyle name="20% - Ênfase6 9 4 6" xfId="30373" xr:uid="{00000000-0005-0000-0000-00000B290000}"/>
    <cellStyle name="20% - Ênfase6 9 4 7" xfId="36745" xr:uid="{00000000-0005-0000-0000-00000C290000}"/>
    <cellStyle name="20% - Ênfase6 9 4 8" xfId="18900" xr:uid="{00000000-0005-0000-0000-00000D290000}"/>
    <cellStyle name="20% - Ênfase6 9 4 9" xfId="9369" xr:uid="{00000000-0005-0000-0000-00000E290000}"/>
    <cellStyle name="40% - Accent1" xfId="2309" xr:uid="{00000000-0005-0000-0000-00000F290000}"/>
    <cellStyle name="40% - Accent2" xfId="2310" xr:uid="{00000000-0005-0000-0000-000010290000}"/>
    <cellStyle name="40% - Accent3" xfId="2311" xr:uid="{00000000-0005-0000-0000-000011290000}"/>
    <cellStyle name="40% - Accent4" xfId="2312" xr:uid="{00000000-0005-0000-0000-000012290000}"/>
    <cellStyle name="40% - Accent5" xfId="2313" xr:uid="{00000000-0005-0000-0000-000013290000}"/>
    <cellStyle name="40% - Accent6" xfId="2314" xr:uid="{00000000-0005-0000-0000-000014290000}"/>
    <cellStyle name="40% - Ênfase1" xfId="7" builtinId="31" customBuiltin="1"/>
    <cellStyle name="40% - Ênfase1 10" xfId="215" xr:uid="{00000000-0005-0000-0000-000016290000}"/>
    <cellStyle name="40% - Ênfase1 10 10" xfId="23975" xr:uid="{00000000-0005-0000-0000-000017290000}"/>
    <cellStyle name="40% - Ênfase1 10 11" xfId="30033" xr:uid="{00000000-0005-0000-0000-000018290000}"/>
    <cellStyle name="40% - Ênfase1 10 12" xfId="36405" xr:uid="{00000000-0005-0000-0000-000019290000}"/>
    <cellStyle name="40% - Ênfase1 10 13" xfId="18560" xr:uid="{00000000-0005-0000-0000-00001A290000}"/>
    <cellStyle name="40% - Ênfase1 10 14" xfId="9029" xr:uid="{00000000-0005-0000-0000-00001B290000}"/>
    <cellStyle name="40% - Ênfase1 10 15" xfId="39022" xr:uid="{00000000-0005-0000-0000-00001C290000}"/>
    <cellStyle name="40% - Ênfase1 10 2" xfId="216" xr:uid="{00000000-0005-0000-0000-00001D290000}"/>
    <cellStyle name="40% - Ênfase1 10 3" xfId="4192" xr:uid="{00000000-0005-0000-0000-00001E290000}"/>
    <cellStyle name="40% - Ênfase1 10 3 10" xfId="39363" xr:uid="{00000000-0005-0000-0000-00001F290000}"/>
    <cellStyle name="40% - Ênfase1 10 3 2" xfId="5620" xr:uid="{00000000-0005-0000-0000-000020290000}"/>
    <cellStyle name="40% - Ênfase1 10 3 2 2" xfId="8158" xr:uid="{00000000-0005-0000-0000-000021290000}"/>
    <cellStyle name="40% - Ênfase1 10 3 2 2 2" xfId="16212" xr:uid="{00000000-0005-0000-0000-000022290000}"/>
    <cellStyle name="40% - Ênfase1 10 3 2 2 2 2" xfId="27686" xr:uid="{00000000-0005-0000-0000-000023290000}"/>
    <cellStyle name="40% - Ênfase1 10 3 2 2 3" xfId="34631" xr:uid="{00000000-0005-0000-0000-000024290000}"/>
    <cellStyle name="40% - Ênfase1 10 3 2 2 4" xfId="23158" xr:uid="{00000000-0005-0000-0000-000025290000}"/>
    <cellStyle name="40% - Ênfase1 10 3 2 2 5" xfId="11856" xr:uid="{00000000-0005-0000-0000-000026290000}"/>
    <cellStyle name="40% - Ênfase1 10 3 2 2 6" xfId="43724" xr:uid="{00000000-0005-0000-0000-000027290000}"/>
    <cellStyle name="40% - Ênfase1 10 3 2 3" xfId="13972" xr:uid="{00000000-0005-0000-0000-000028290000}"/>
    <cellStyle name="40% - Ênfase1 10 3 2 3 2" xfId="25447" xr:uid="{00000000-0005-0000-0000-000029290000}"/>
    <cellStyle name="40% - Ênfase1 10 3 2 3 3" xfId="42003" xr:uid="{00000000-0005-0000-0000-00002A290000}"/>
    <cellStyle name="40% - Ênfase1 10 3 2 4" xfId="32546" xr:uid="{00000000-0005-0000-0000-00002B290000}"/>
    <cellStyle name="40% - Ênfase1 10 3 2 5" xfId="37703" xr:uid="{00000000-0005-0000-0000-00002C290000}"/>
    <cellStyle name="40% - Ênfase1 10 3 2 6" xfId="21073" xr:uid="{00000000-0005-0000-0000-00002D290000}"/>
    <cellStyle name="40% - Ênfase1 10 3 2 7" xfId="10135" xr:uid="{00000000-0005-0000-0000-00002E290000}"/>
    <cellStyle name="40% - Ênfase1 10 3 2 8" xfId="40128" xr:uid="{00000000-0005-0000-0000-00002F290000}"/>
    <cellStyle name="40% - Ênfase1 10 3 3" xfId="7134" xr:uid="{00000000-0005-0000-0000-000030290000}"/>
    <cellStyle name="40% - Ênfase1 10 3 3 2" xfId="15188" xr:uid="{00000000-0005-0000-0000-000031290000}"/>
    <cellStyle name="40% - Ênfase1 10 3 3 2 2" xfId="26662" xr:uid="{00000000-0005-0000-0000-000032290000}"/>
    <cellStyle name="40% - Ênfase1 10 3 3 3" xfId="31522" xr:uid="{00000000-0005-0000-0000-000033290000}"/>
    <cellStyle name="40% - Ênfase1 10 3 3 4" xfId="20049" xr:uid="{00000000-0005-0000-0000-000034290000}"/>
    <cellStyle name="40% - Ênfase1 10 3 3 5" xfId="11091" xr:uid="{00000000-0005-0000-0000-000035290000}"/>
    <cellStyle name="40% - Ênfase1 10 3 3 6" xfId="42959" xr:uid="{00000000-0005-0000-0000-000036290000}"/>
    <cellStyle name="40% - Ênfase1 10 3 4" xfId="12986" xr:uid="{00000000-0005-0000-0000-000037290000}"/>
    <cellStyle name="40% - Ênfase1 10 3 4 2" xfId="33674" xr:uid="{00000000-0005-0000-0000-000038290000}"/>
    <cellStyle name="40% - Ênfase1 10 3 4 3" xfId="22201" xr:uid="{00000000-0005-0000-0000-000039290000}"/>
    <cellStyle name="40% - Ênfase1 10 3 4 4" xfId="41171" xr:uid="{00000000-0005-0000-0000-00003A290000}"/>
    <cellStyle name="40% - Ênfase1 10 3 5" xfId="24460" xr:uid="{00000000-0005-0000-0000-00003B290000}"/>
    <cellStyle name="40% - Ênfase1 10 3 6" xfId="30374" xr:uid="{00000000-0005-0000-0000-00003C290000}"/>
    <cellStyle name="40% - Ênfase1 10 3 7" xfId="36746" xr:uid="{00000000-0005-0000-0000-00003D290000}"/>
    <cellStyle name="40% - Ênfase1 10 3 8" xfId="18901" xr:uid="{00000000-0005-0000-0000-00003E290000}"/>
    <cellStyle name="40% - Ênfase1 10 3 9" xfId="9370" xr:uid="{00000000-0005-0000-0000-00003F290000}"/>
    <cellStyle name="40% - Ênfase1 10 4" xfId="3867" xr:uid="{00000000-0005-0000-0000-000040290000}"/>
    <cellStyle name="40% - Ênfase1 10 4 10" xfId="39188" xr:uid="{00000000-0005-0000-0000-000041290000}"/>
    <cellStyle name="40% - Ênfase1 10 4 2" xfId="5358" xr:uid="{00000000-0005-0000-0000-000042290000}"/>
    <cellStyle name="40% - Ênfase1 10 4 2 2" xfId="7896" xr:uid="{00000000-0005-0000-0000-000043290000}"/>
    <cellStyle name="40% - Ênfase1 10 4 2 2 2" xfId="15950" xr:uid="{00000000-0005-0000-0000-000044290000}"/>
    <cellStyle name="40% - Ênfase1 10 4 2 2 2 2" xfId="27424" xr:uid="{00000000-0005-0000-0000-000045290000}"/>
    <cellStyle name="40% - Ênfase1 10 4 2 2 3" xfId="34369" xr:uid="{00000000-0005-0000-0000-000046290000}"/>
    <cellStyle name="40% - Ênfase1 10 4 2 2 4" xfId="22896" xr:uid="{00000000-0005-0000-0000-000047290000}"/>
    <cellStyle name="40% - Ênfase1 10 4 2 2 5" xfId="11681" xr:uid="{00000000-0005-0000-0000-000048290000}"/>
    <cellStyle name="40% - Ênfase1 10 4 2 2 6" xfId="43549" xr:uid="{00000000-0005-0000-0000-000049290000}"/>
    <cellStyle name="40% - Ênfase1 10 4 2 3" xfId="13710" xr:uid="{00000000-0005-0000-0000-00004A290000}"/>
    <cellStyle name="40% - Ênfase1 10 4 2 3 2" xfId="25185" xr:uid="{00000000-0005-0000-0000-00004B290000}"/>
    <cellStyle name="40% - Ênfase1 10 4 2 3 3" xfId="41828" xr:uid="{00000000-0005-0000-0000-00004C290000}"/>
    <cellStyle name="40% - Ênfase1 10 4 2 4" xfId="32284" xr:uid="{00000000-0005-0000-0000-00004D290000}"/>
    <cellStyle name="40% - Ênfase1 10 4 2 5" xfId="37441" xr:uid="{00000000-0005-0000-0000-00004E290000}"/>
    <cellStyle name="40% - Ênfase1 10 4 2 6" xfId="20811" xr:uid="{00000000-0005-0000-0000-00004F290000}"/>
    <cellStyle name="40% - Ênfase1 10 4 2 7" xfId="9960" xr:uid="{00000000-0005-0000-0000-000050290000}"/>
    <cellStyle name="40% - Ênfase1 10 4 2 8" xfId="39953" xr:uid="{00000000-0005-0000-0000-000051290000}"/>
    <cellStyle name="40% - Ênfase1 10 4 3" xfId="6872" xr:uid="{00000000-0005-0000-0000-000052290000}"/>
    <cellStyle name="40% - Ênfase1 10 4 3 2" xfId="14926" xr:uid="{00000000-0005-0000-0000-000053290000}"/>
    <cellStyle name="40% - Ênfase1 10 4 3 2 2" xfId="26400" xr:uid="{00000000-0005-0000-0000-000054290000}"/>
    <cellStyle name="40% - Ênfase1 10 4 3 3" xfId="31260" xr:uid="{00000000-0005-0000-0000-000055290000}"/>
    <cellStyle name="40% - Ênfase1 10 4 3 4" xfId="19787" xr:uid="{00000000-0005-0000-0000-000056290000}"/>
    <cellStyle name="40% - Ênfase1 10 4 3 5" xfId="10916" xr:uid="{00000000-0005-0000-0000-000057290000}"/>
    <cellStyle name="40% - Ênfase1 10 4 3 6" xfId="42784" xr:uid="{00000000-0005-0000-0000-000058290000}"/>
    <cellStyle name="40% - Ênfase1 10 4 4" xfId="12799" xr:uid="{00000000-0005-0000-0000-000059290000}"/>
    <cellStyle name="40% - Ênfase1 10 4 4 2" xfId="33499" xr:uid="{00000000-0005-0000-0000-00005A290000}"/>
    <cellStyle name="40% - Ênfase1 10 4 4 3" xfId="22026" xr:uid="{00000000-0005-0000-0000-00005B290000}"/>
    <cellStyle name="40% - Ênfase1 10 4 4 4" xfId="40909" xr:uid="{00000000-0005-0000-0000-00005C290000}"/>
    <cellStyle name="40% - Ênfase1 10 4 5" xfId="24275" xr:uid="{00000000-0005-0000-0000-00005D290000}"/>
    <cellStyle name="40% - Ênfase1 10 4 6" xfId="30199" xr:uid="{00000000-0005-0000-0000-00005E290000}"/>
    <cellStyle name="40% - Ênfase1 10 4 7" xfId="36571" xr:uid="{00000000-0005-0000-0000-00005F290000}"/>
    <cellStyle name="40% - Ênfase1 10 4 8" xfId="18726" xr:uid="{00000000-0005-0000-0000-000060290000}"/>
    <cellStyle name="40% - Ênfase1 10 4 9" xfId="9195" xr:uid="{00000000-0005-0000-0000-000061290000}"/>
    <cellStyle name="40% - Ênfase1 10 5" xfId="4838" xr:uid="{00000000-0005-0000-0000-000062290000}"/>
    <cellStyle name="40% - Ênfase1 10 5 10" xfId="39648" xr:uid="{00000000-0005-0000-0000-000063290000}"/>
    <cellStyle name="40% - Ênfase1 10 5 2" xfId="5972" xr:uid="{00000000-0005-0000-0000-000064290000}"/>
    <cellStyle name="40% - Ênfase1 10 5 2 2" xfId="8510" xr:uid="{00000000-0005-0000-0000-000065290000}"/>
    <cellStyle name="40% - Ênfase1 10 5 2 2 2" xfId="16564" xr:uid="{00000000-0005-0000-0000-000066290000}"/>
    <cellStyle name="40% - Ênfase1 10 5 2 2 2 2" xfId="28038" xr:uid="{00000000-0005-0000-0000-000067290000}"/>
    <cellStyle name="40% - Ênfase1 10 5 2 2 3" xfId="34983" xr:uid="{00000000-0005-0000-0000-000068290000}"/>
    <cellStyle name="40% - Ênfase1 10 5 2 2 4" xfId="23510" xr:uid="{00000000-0005-0000-0000-000069290000}"/>
    <cellStyle name="40% - Ênfase1 10 5 2 2 5" xfId="12141" xr:uid="{00000000-0005-0000-0000-00006A290000}"/>
    <cellStyle name="40% - Ênfase1 10 5 2 2 6" xfId="44009" xr:uid="{00000000-0005-0000-0000-00006B290000}"/>
    <cellStyle name="40% - Ênfase1 10 5 2 3" xfId="14324" xr:uid="{00000000-0005-0000-0000-00006C290000}"/>
    <cellStyle name="40% - Ênfase1 10 5 2 3 2" xfId="25799" xr:uid="{00000000-0005-0000-0000-00006D290000}"/>
    <cellStyle name="40% - Ênfase1 10 5 2 3 3" xfId="42288" xr:uid="{00000000-0005-0000-0000-00006E290000}"/>
    <cellStyle name="40% - Ênfase1 10 5 2 4" xfId="32898" xr:uid="{00000000-0005-0000-0000-00006F290000}"/>
    <cellStyle name="40% - Ênfase1 10 5 2 5" xfId="38055" xr:uid="{00000000-0005-0000-0000-000070290000}"/>
    <cellStyle name="40% - Ênfase1 10 5 2 6" xfId="21425" xr:uid="{00000000-0005-0000-0000-000071290000}"/>
    <cellStyle name="40% - Ênfase1 10 5 2 7" xfId="10420" xr:uid="{00000000-0005-0000-0000-000072290000}"/>
    <cellStyle name="40% - Ênfase1 10 5 2 8" xfId="40413" xr:uid="{00000000-0005-0000-0000-000073290000}"/>
    <cellStyle name="40% - Ênfase1 10 5 3" xfId="7486" xr:uid="{00000000-0005-0000-0000-000074290000}"/>
    <cellStyle name="40% - Ênfase1 10 5 3 2" xfId="15540" xr:uid="{00000000-0005-0000-0000-000075290000}"/>
    <cellStyle name="40% - Ênfase1 10 5 3 2 2" xfId="27014" xr:uid="{00000000-0005-0000-0000-000076290000}"/>
    <cellStyle name="40% - Ênfase1 10 5 3 3" xfId="31874" xr:uid="{00000000-0005-0000-0000-000077290000}"/>
    <cellStyle name="40% - Ênfase1 10 5 3 4" xfId="20401" xr:uid="{00000000-0005-0000-0000-000078290000}"/>
    <cellStyle name="40% - Ênfase1 10 5 3 5" xfId="11376" xr:uid="{00000000-0005-0000-0000-000079290000}"/>
    <cellStyle name="40% - Ênfase1 10 5 3 6" xfId="43244" xr:uid="{00000000-0005-0000-0000-00007A290000}"/>
    <cellStyle name="40% - Ênfase1 10 5 4" xfId="13299" xr:uid="{00000000-0005-0000-0000-00007B290000}"/>
    <cellStyle name="40% - Ênfase1 10 5 4 2" xfId="33959" xr:uid="{00000000-0005-0000-0000-00007C290000}"/>
    <cellStyle name="40% - Ênfase1 10 5 4 3" xfId="22486" xr:uid="{00000000-0005-0000-0000-00007D290000}"/>
    <cellStyle name="40% - Ênfase1 10 5 4 4" xfId="41523" xr:uid="{00000000-0005-0000-0000-00007E290000}"/>
    <cellStyle name="40% - Ênfase1 10 5 5" xfId="24775" xr:uid="{00000000-0005-0000-0000-00007F290000}"/>
    <cellStyle name="40% - Ênfase1 10 5 6" xfId="30659" xr:uid="{00000000-0005-0000-0000-000080290000}"/>
    <cellStyle name="40% - Ênfase1 10 5 7" xfId="37031" xr:uid="{00000000-0005-0000-0000-000081290000}"/>
    <cellStyle name="40% - Ênfase1 10 5 8" xfId="19186" xr:uid="{00000000-0005-0000-0000-000082290000}"/>
    <cellStyle name="40% - Ênfase1 10 5 9" xfId="9655" xr:uid="{00000000-0005-0000-0000-000083290000}"/>
    <cellStyle name="40% - Ênfase1 10 6" xfId="6111" xr:uid="{00000000-0005-0000-0000-000084290000}"/>
    <cellStyle name="40% - Ênfase1 10 6 2" xfId="8649" xr:uid="{00000000-0005-0000-0000-000085290000}"/>
    <cellStyle name="40% - Ênfase1 10 6 2 2" xfId="16703" xr:uid="{00000000-0005-0000-0000-000086290000}"/>
    <cellStyle name="40% - Ênfase1 10 6 2 2 2" xfId="28177" xr:uid="{00000000-0005-0000-0000-000087290000}"/>
    <cellStyle name="40% - Ênfase1 10 6 2 3" xfId="33037" xr:uid="{00000000-0005-0000-0000-000088290000}"/>
    <cellStyle name="40% - Ênfase1 10 6 2 4" xfId="21564" xr:uid="{00000000-0005-0000-0000-000089290000}"/>
    <cellStyle name="40% - Ênfase1 10 6 2 5" xfId="12280" xr:uid="{00000000-0005-0000-0000-00008A290000}"/>
    <cellStyle name="40% - Ênfase1 10 6 2 6" xfId="44148" xr:uid="{00000000-0005-0000-0000-00008B290000}"/>
    <cellStyle name="40% - Ênfase1 10 6 3" xfId="14463" xr:uid="{00000000-0005-0000-0000-00008C290000}"/>
    <cellStyle name="40% - Ênfase1 10 6 3 2" xfId="35122" xr:uid="{00000000-0005-0000-0000-00008D290000}"/>
    <cellStyle name="40% - Ênfase1 10 6 3 3" xfId="23649" xr:uid="{00000000-0005-0000-0000-00008E290000}"/>
    <cellStyle name="40% - Ênfase1 10 6 3 4" xfId="42427" xr:uid="{00000000-0005-0000-0000-00008F290000}"/>
    <cellStyle name="40% - Ênfase1 10 6 4" xfId="25938" xr:uid="{00000000-0005-0000-0000-000090290000}"/>
    <cellStyle name="40% - Ênfase1 10 6 5" xfId="30798" xr:uid="{00000000-0005-0000-0000-000091290000}"/>
    <cellStyle name="40% - Ênfase1 10 6 6" xfId="38194" xr:uid="{00000000-0005-0000-0000-000092290000}"/>
    <cellStyle name="40% - Ênfase1 10 6 7" xfId="19325" xr:uid="{00000000-0005-0000-0000-000093290000}"/>
    <cellStyle name="40% - Ênfase1 10 6 8" xfId="10559" xr:uid="{00000000-0005-0000-0000-000094290000}"/>
    <cellStyle name="40% - Ênfase1 10 6 9" xfId="40552" xr:uid="{00000000-0005-0000-0000-000095290000}"/>
    <cellStyle name="40% - Ênfase1 10 7" xfId="4977" xr:uid="{00000000-0005-0000-0000-000096290000}"/>
    <cellStyle name="40% - Ênfase1 10 7 2" xfId="7625" xr:uid="{00000000-0005-0000-0000-000097290000}"/>
    <cellStyle name="40% - Ênfase1 10 7 2 2" xfId="15679" xr:uid="{00000000-0005-0000-0000-000098290000}"/>
    <cellStyle name="40% - Ênfase1 10 7 2 2 2" xfId="27153" xr:uid="{00000000-0005-0000-0000-000099290000}"/>
    <cellStyle name="40% - Ênfase1 10 7 2 3" xfId="34098" xr:uid="{00000000-0005-0000-0000-00009A290000}"/>
    <cellStyle name="40% - Ênfase1 10 7 2 4" xfId="22625" xr:uid="{00000000-0005-0000-0000-00009B290000}"/>
    <cellStyle name="40% - Ênfase1 10 7 2 5" xfId="11515" xr:uid="{00000000-0005-0000-0000-00009C290000}"/>
    <cellStyle name="40% - Ênfase1 10 7 2 6" xfId="43383" xr:uid="{00000000-0005-0000-0000-00009D290000}"/>
    <cellStyle name="40% - Ênfase1 10 7 3" xfId="13438" xr:uid="{00000000-0005-0000-0000-00009E290000}"/>
    <cellStyle name="40% - Ênfase1 10 7 3 2" xfId="24914" xr:uid="{00000000-0005-0000-0000-00009F290000}"/>
    <cellStyle name="40% - Ênfase1 10 7 3 3" xfId="41662" xr:uid="{00000000-0005-0000-0000-0000A0290000}"/>
    <cellStyle name="40% - Ênfase1 10 7 4" xfId="32013" xr:uid="{00000000-0005-0000-0000-0000A1290000}"/>
    <cellStyle name="40% - Ênfase1 10 7 5" xfId="37170" xr:uid="{00000000-0005-0000-0000-0000A2290000}"/>
    <cellStyle name="40% - Ênfase1 10 7 6" xfId="20540" xr:uid="{00000000-0005-0000-0000-0000A3290000}"/>
    <cellStyle name="40% - Ênfase1 10 7 7" xfId="9794" xr:uid="{00000000-0005-0000-0000-0000A4290000}"/>
    <cellStyle name="40% - Ênfase1 10 7 8" xfId="39787" xr:uid="{00000000-0005-0000-0000-0000A5290000}"/>
    <cellStyle name="40% - Ênfase1 10 8" xfId="6476" xr:uid="{00000000-0005-0000-0000-0000A6290000}"/>
    <cellStyle name="40% - Ênfase1 10 8 2" xfId="8904" xr:uid="{00000000-0005-0000-0000-0000A7290000}"/>
    <cellStyle name="40% - Ênfase1 10 8 2 2" xfId="26234" xr:uid="{00000000-0005-0000-0000-0000A8290000}"/>
    <cellStyle name="40% - Ênfase1 10 8 2 3" xfId="14760" xr:uid="{00000000-0005-0000-0000-0000A9290000}"/>
    <cellStyle name="40% - Ênfase1 10 8 3" xfId="31094" xr:uid="{00000000-0005-0000-0000-0000AA290000}"/>
    <cellStyle name="40% - Ênfase1 10 8 4" xfId="38450" xr:uid="{00000000-0005-0000-0000-0000AB290000}"/>
    <cellStyle name="40% - Ênfase1 10 8 5" xfId="19621" xr:uid="{00000000-0005-0000-0000-0000AC290000}"/>
    <cellStyle name="40% - Ênfase1 10 8 6" xfId="10750" xr:uid="{00000000-0005-0000-0000-0000AD290000}"/>
    <cellStyle name="40% - Ênfase1 10 8 7" xfId="42618" xr:uid="{00000000-0005-0000-0000-0000AE290000}"/>
    <cellStyle name="40% - Ênfase1 10 9" xfId="6601" xr:uid="{00000000-0005-0000-0000-0000AF290000}"/>
    <cellStyle name="40% - Ênfase1 10 9 2" xfId="33333" xr:uid="{00000000-0005-0000-0000-0000B0290000}"/>
    <cellStyle name="40% - Ênfase1 10 9 3" xfId="38532" xr:uid="{00000000-0005-0000-0000-0000B1290000}"/>
    <cellStyle name="40% - Ênfase1 10 9 4" xfId="21860" xr:uid="{00000000-0005-0000-0000-0000B2290000}"/>
    <cellStyle name="40% - Ênfase1 10 9 5" xfId="12501" xr:uid="{00000000-0005-0000-0000-0000B3290000}"/>
    <cellStyle name="40% - Ênfase1 10 9 6" xfId="40743" xr:uid="{00000000-0005-0000-0000-0000B4290000}"/>
    <cellStyle name="40% - Ênfase1 11" xfId="217" xr:uid="{00000000-0005-0000-0000-0000B5290000}"/>
    <cellStyle name="40% - Ênfase1 11 10" xfId="23976" xr:uid="{00000000-0005-0000-0000-0000B6290000}"/>
    <cellStyle name="40% - Ênfase1 11 11" xfId="30034" xr:uid="{00000000-0005-0000-0000-0000B7290000}"/>
    <cellStyle name="40% - Ênfase1 11 12" xfId="36406" xr:uid="{00000000-0005-0000-0000-0000B8290000}"/>
    <cellStyle name="40% - Ênfase1 11 13" xfId="18561" xr:uid="{00000000-0005-0000-0000-0000B9290000}"/>
    <cellStyle name="40% - Ênfase1 11 14" xfId="9030" xr:uid="{00000000-0005-0000-0000-0000BA290000}"/>
    <cellStyle name="40% - Ênfase1 11 15" xfId="39023" xr:uid="{00000000-0005-0000-0000-0000BB290000}"/>
    <cellStyle name="40% - Ênfase1 11 2" xfId="218" xr:uid="{00000000-0005-0000-0000-0000BC290000}"/>
    <cellStyle name="40% - Ênfase1 11 3" xfId="4193" xr:uid="{00000000-0005-0000-0000-0000BD290000}"/>
    <cellStyle name="40% - Ênfase1 11 3 10" xfId="39364" xr:uid="{00000000-0005-0000-0000-0000BE290000}"/>
    <cellStyle name="40% - Ênfase1 11 3 2" xfId="5621" xr:uid="{00000000-0005-0000-0000-0000BF290000}"/>
    <cellStyle name="40% - Ênfase1 11 3 2 2" xfId="8159" xr:uid="{00000000-0005-0000-0000-0000C0290000}"/>
    <cellStyle name="40% - Ênfase1 11 3 2 2 2" xfId="16213" xr:uid="{00000000-0005-0000-0000-0000C1290000}"/>
    <cellStyle name="40% - Ênfase1 11 3 2 2 2 2" xfId="27687" xr:uid="{00000000-0005-0000-0000-0000C2290000}"/>
    <cellStyle name="40% - Ênfase1 11 3 2 2 3" xfId="34632" xr:uid="{00000000-0005-0000-0000-0000C3290000}"/>
    <cellStyle name="40% - Ênfase1 11 3 2 2 4" xfId="23159" xr:uid="{00000000-0005-0000-0000-0000C4290000}"/>
    <cellStyle name="40% - Ênfase1 11 3 2 2 5" xfId="11857" xr:uid="{00000000-0005-0000-0000-0000C5290000}"/>
    <cellStyle name="40% - Ênfase1 11 3 2 2 6" xfId="43725" xr:uid="{00000000-0005-0000-0000-0000C6290000}"/>
    <cellStyle name="40% - Ênfase1 11 3 2 3" xfId="13973" xr:uid="{00000000-0005-0000-0000-0000C7290000}"/>
    <cellStyle name="40% - Ênfase1 11 3 2 3 2" xfId="25448" xr:uid="{00000000-0005-0000-0000-0000C8290000}"/>
    <cellStyle name="40% - Ênfase1 11 3 2 3 3" xfId="42004" xr:uid="{00000000-0005-0000-0000-0000C9290000}"/>
    <cellStyle name="40% - Ênfase1 11 3 2 4" xfId="32547" xr:uid="{00000000-0005-0000-0000-0000CA290000}"/>
    <cellStyle name="40% - Ênfase1 11 3 2 5" xfId="37704" xr:uid="{00000000-0005-0000-0000-0000CB290000}"/>
    <cellStyle name="40% - Ênfase1 11 3 2 6" xfId="21074" xr:uid="{00000000-0005-0000-0000-0000CC290000}"/>
    <cellStyle name="40% - Ênfase1 11 3 2 7" xfId="10136" xr:uid="{00000000-0005-0000-0000-0000CD290000}"/>
    <cellStyle name="40% - Ênfase1 11 3 2 8" xfId="40129" xr:uid="{00000000-0005-0000-0000-0000CE290000}"/>
    <cellStyle name="40% - Ênfase1 11 3 3" xfId="7135" xr:uid="{00000000-0005-0000-0000-0000CF290000}"/>
    <cellStyle name="40% - Ênfase1 11 3 3 2" xfId="15189" xr:uid="{00000000-0005-0000-0000-0000D0290000}"/>
    <cellStyle name="40% - Ênfase1 11 3 3 2 2" xfId="26663" xr:uid="{00000000-0005-0000-0000-0000D1290000}"/>
    <cellStyle name="40% - Ênfase1 11 3 3 3" xfId="31523" xr:uid="{00000000-0005-0000-0000-0000D2290000}"/>
    <cellStyle name="40% - Ênfase1 11 3 3 4" xfId="20050" xr:uid="{00000000-0005-0000-0000-0000D3290000}"/>
    <cellStyle name="40% - Ênfase1 11 3 3 5" xfId="11092" xr:uid="{00000000-0005-0000-0000-0000D4290000}"/>
    <cellStyle name="40% - Ênfase1 11 3 3 6" xfId="42960" xr:uid="{00000000-0005-0000-0000-0000D5290000}"/>
    <cellStyle name="40% - Ênfase1 11 3 4" xfId="12987" xr:uid="{00000000-0005-0000-0000-0000D6290000}"/>
    <cellStyle name="40% - Ênfase1 11 3 4 2" xfId="33675" xr:uid="{00000000-0005-0000-0000-0000D7290000}"/>
    <cellStyle name="40% - Ênfase1 11 3 4 3" xfId="22202" xr:uid="{00000000-0005-0000-0000-0000D8290000}"/>
    <cellStyle name="40% - Ênfase1 11 3 4 4" xfId="41172" xr:uid="{00000000-0005-0000-0000-0000D9290000}"/>
    <cellStyle name="40% - Ênfase1 11 3 5" xfId="24461" xr:uid="{00000000-0005-0000-0000-0000DA290000}"/>
    <cellStyle name="40% - Ênfase1 11 3 6" xfId="30375" xr:uid="{00000000-0005-0000-0000-0000DB290000}"/>
    <cellStyle name="40% - Ênfase1 11 3 7" xfId="36747" xr:uid="{00000000-0005-0000-0000-0000DC290000}"/>
    <cellStyle name="40% - Ênfase1 11 3 8" xfId="18902" xr:uid="{00000000-0005-0000-0000-0000DD290000}"/>
    <cellStyle name="40% - Ênfase1 11 3 9" xfId="9371" xr:uid="{00000000-0005-0000-0000-0000DE290000}"/>
    <cellStyle name="40% - Ênfase1 11 4" xfId="3868" xr:uid="{00000000-0005-0000-0000-0000DF290000}"/>
    <cellStyle name="40% - Ênfase1 11 4 10" xfId="39189" xr:uid="{00000000-0005-0000-0000-0000E0290000}"/>
    <cellStyle name="40% - Ênfase1 11 4 2" xfId="5359" xr:uid="{00000000-0005-0000-0000-0000E1290000}"/>
    <cellStyle name="40% - Ênfase1 11 4 2 2" xfId="7897" xr:uid="{00000000-0005-0000-0000-0000E2290000}"/>
    <cellStyle name="40% - Ênfase1 11 4 2 2 2" xfId="15951" xr:uid="{00000000-0005-0000-0000-0000E3290000}"/>
    <cellStyle name="40% - Ênfase1 11 4 2 2 2 2" xfId="27425" xr:uid="{00000000-0005-0000-0000-0000E4290000}"/>
    <cellStyle name="40% - Ênfase1 11 4 2 2 3" xfId="34370" xr:uid="{00000000-0005-0000-0000-0000E5290000}"/>
    <cellStyle name="40% - Ênfase1 11 4 2 2 4" xfId="22897" xr:uid="{00000000-0005-0000-0000-0000E6290000}"/>
    <cellStyle name="40% - Ênfase1 11 4 2 2 5" xfId="11682" xr:uid="{00000000-0005-0000-0000-0000E7290000}"/>
    <cellStyle name="40% - Ênfase1 11 4 2 2 6" xfId="43550" xr:uid="{00000000-0005-0000-0000-0000E8290000}"/>
    <cellStyle name="40% - Ênfase1 11 4 2 3" xfId="13711" xr:uid="{00000000-0005-0000-0000-0000E9290000}"/>
    <cellStyle name="40% - Ênfase1 11 4 2 3 2" xfId="25186" xr:uid="{00000000-0005-0000-0000-0000EA290000}"/>
    <cellStyle name="40% - Ênfase1 11 4 2 3 3" xfId="41829" xr:uid="{00000000-0005-0000-0000-0000EB290000}"/>
    <cellStyle name="40% - Ênfase1 11 4 2 4" xfId="32285" xr:uid="{00000000-0005-0000-0000-0000EC290000}"/>
    <cellStyle name="40% - Ênfase1 11 4 2 5" xfId="37442" xr:uid="{00000000-0005-0000-0000-0000ED290000}"/>
    <cellStyle name="40% - Ênfase1 11 4 2 6" xfId="20812" xr:uid="{00000000-0005-0000-0000-0000EE290000}"/>
    <cellStyle name="40% - Ênfase1 11 4 2 7" xfId="9961" xr:uid="{00000000-0005-0000-0000-0000EF290000}"/>
    <cellStyle name="40% - Ênfase1 11 4 2 8" xfId="39954" xr:uid="{00000000-0005-0000-0000-0000F0290000}"/>
    <cellStyle name="40% - Ênfase1 11 4 3" xfId="6873" xr:uid="{00000000-0005-0000-0000-0000F1290000}"/>
    <cellStyle name="40% - Ênfase1 11 4 3 2" xfId="14927" xr:uid="{00000000-0005-0000-0000-0000F2290000}"/>
    <cellStyle name="40% - Ênfase1 11 4 3 2 2" xfId="26401" xr:uid="{00000000-0005-0000-0000-0000F3290000}"/>
    <cellStyle name="40% - Ênfase1 11 4 3 3" xfId="31261" xr:uid="{00000000-0005-0000-0000-0000F4290000}"/>
    <cellStyle name="40% - Ênfase1 11 4 3 4" xfId="19788" xr:uid="{00000000-0005-0000-0000-0000F5290000}"/>
    <cellStyle name="40% - Ênfase1 11 4 3 5" xfId="10917" xr:uid="{00000000-0005-0000-0000-0000F6290000}"/>
    <cellStyle name="40% - Ênfase1 11 4 3 6" xfId="42785" xr:uid="{00000000-0005-0000-0000-0000F7290000}"/>
    <cellStyle name="40% - Ênfase1 11 4 4" xfId="12800" xr:uid="{00000000-0005-0000-0000-0000F8290000}"/>
    <cellStyle name="40% - Ênfase1 11 4 4 2" xfId="33500" xr:uid="{00000000-0005-0000-0000-0000F9290000}"/>
    <cellStyle name="40% - Ênfase1 11 4 4 3" xfId="22027" xr:uid="{00000000-0005-0000-0000-0000FA290000}"/>
    <cellStyle name="40% - Ênfase1 11 4 4 4" xfId="40910" xr:uid="{00000000-0005-0000-0000-0000FB290000}"/>
    <cellStyle name="40% - Ênfase1 11 4 5" xfId="24276" xr:uid="{00000000-0005-0000-0000-0000FC290000}"/>
    <cellStyle name="40% - Ênfase1 11 4 6" xfId="30200" xr:uid="{00000000-0005-0000-0000-0000FD290000}"/>
    <cellStyle name="40% - Ênfase1 11 4 7" xfId="36572" xr:uid="{00000000-0005-0000-0000-0000FE290000}"/>
    <cellStyle name="40% - Ênfase1 11 4 8" xfId="18727" xr:uid="{00000000-0005-0000-0000-0000FF290000}"/>
    <cellStyle name="40% - Ênfase1 11 4 9" xfId="9196" xr:uid="{00000000-0005-0000-0000-0000002A0000}"/>
    <cellStyle name="40% - Ênfase1 11 5" xfId="4839" xr:uid="{00000000-0005-0000-0000-0000012A0000}"/>
    <cellStyle name="40% - Ênfase1 11 5 10" xfId="39649" xr:uid="{00000000-0005-0000-0000-0000022A0000}"/>
    <cellStyle name="40% - Ênfase1 11 5 2" xfId="5973" xr:uid="{00000000-0005-0000-0000-0000032A0000}"/>
    <cellStyle name="40% - Ênfase1 11 5 2 2" xfId="8511" xr:uid="{00000000-0005-0000-0000-0000042A0000}"/>
    <cellStyle name="40% - Ênfase1 11 5 2 2 2" xfId="16565" xr:uid="{00000000-0005-0000-0000-0000052A0000}"/>
    <cellStyle name="40% - Ênfase1 11 5 2 2 2 2" xfId="28039" xr:uid="{00000000-0005-0000-0000-0000062A0000}"/>
    <cellStyle name="40% - Ênfase1 11 5 2 2 3" xfId="34984" xr:uid="{00000000-0005-0000-0000-0000072A0000}"/>
    <cellStyle name="40% - Ênfase1 11 5 2 2 4" xfId="23511" xr:uid="{00000000-0005-0000-0000-0000082A0000}"/>
    <cellStyle name="40% - Ênfase1 11 5 2 2 5" xfId="12142" xr:uid="{00000000-0005-0000-0000-0000092A0000}"/>
    <cellStyle name="40% - Ênfase1 11 5 2 2 6" xfId="44010" xr:uid="{00000000-0005-0000-0000-00000A2A0000}"/>
    <cellStyle name="40% - Ênfase1 11 5 2 3" xfId="14325" xr:uid="{00000000-0005-0000-0000-00000B2A0000}"/>
    <cellStyle name="40% - Ênfase1 11 5 2 3 2" xfId="25800" xr:uid="{00000000-0005-0000-0000-00000C2A0000}"/>
    <cellStyle name="40% - Ênfase1 11 5 2 3 3" xfId="42289" xr:uid="{00000000-0005-0000-0000-00000D2A0000}"/>
    <cellStyle name="40% - Ênfase1 11 5 2 4" xfId="32899" xr:uid="{00000000-0005-0000-0000-00000E2A0000}"/>
    <cellStyle name="40% - Ênfase1 11 5 2 5" xfId="38056" xr:uid="{00000000-0005-0000-0000-00000F2A0000}"/>
    <cellStyle name="40% - Ênfase1 11 5 2 6" xfId="21426" xr:uid="{00000000-0005-0000-0000-0000102A0000}"/>
    <cellStyle name="40% - Ênfase1 11 5 2 7" xfId="10421" xr:uid="{00000000-0005-0000-0000-0000112A0000}"/>
    <cellStyle name="40% - Ênfase1 11 5 2 8" xfId="40414" xr:uid="{00000000-0005-0000-0000-0000122A0000}"/>
    <cellStyle name="40% - Ênfase1 11 5 3" xfId="7487" xr:uid="{00000000-0005-0000-0000-0000132A0000}"/>
    <cellStyle name="40% - Ênfase1 11 5 3 2" xfId="15541" xr:uid="{00000000-0005-0000-0000-0000142A0000}"/>
    <cellStyle name="40% - Ênfase1 11 5 3 2 2" xfId="27015" xr:uid="{00000000-0005-0000-0000-0000152A0000}"/>
    <cellStyle name="40% - Ênfase1 11 5 3 3" xfId="31875" xr:uid="{00000000-0005-0000-0000-0000162A0000}"/>
    <cellStyle name="40% - Ênfase1 11 5 3 4" xfId="20402" xr:uid="{00000000-0005-0000-0000-0000172A0000}"/>
    <cellStyle name="40% - Ênfase1 11 5 3 5" xfId="11377" xr:uid="{00000000-0005-0000-0000-0000182A0000}"/>
    <cellStyle name="40% - Ênfase1 11 5 3 6" xfId="43245" xr:uid="{00000000-0005-0000-0000-0000192A0000}"/>
    <cellStyle name="40% - Ênfase1 11 5 4" xfId="13300" xr:uid="{00000000-0005-0000-0000-00001A2A0000}"/>
    <cellStyle name="40% - Ênfase1 11 5 4 2" xfId="33960" xr:uid="{00000000-0005-0000-0000-00001B2A0000}"/>
    <cellStyle name="40% - Ênfase1 11 5 4 3" xfId="22487" xr:uid="{00000000-0005-0000-0000-00001C2A0000}"/>
    <cellStyle name="40% - Ênfase1 11 5 4 4" xfId="41524" xr:uid="{00000000-0005-0000-0000-00001D2A0000}"/>
    <cellStyle name="40% - Ênfase1 11 5 5" xfId="24776" xr:uid="{00000000-0005-0000-0000-00001E2A0000}"/>
    <cellStyle name="40% - Ênfase1 11 5 6" xfId="30660" xr:uid="{00000000-0005-0000-0000-00001F2A0000}"/>
    <cellStyle name="40% - Ênfase1 11 5 7" xfId="37032" xr:uid="{00000000-0005-0000-0000-0000202A0000}"/>
    <cellStyle name="40% - Ênfase1 11 5 8" xfId="19187" xr:uid="{00000000-0005-0000-0000-0000212A0000}"/>
    <cellStyle name="40% - Ênfase1 11 5 9" xfId="9656" xr:uid="{00000000-0005-0000-0000-0000222A0000}"/>
    <cellStyle name="40% - Ênfase1 11 6" xfId="6112" xr:uid="{00000000-0005-0000-0000-0000232A0000}"/>
    <cellStyle name="40% - Ênfase1 11 6 2" xfId="8650" xr:uid="{00000000-0005-0000-0000-0000242A0000}"/>
    <cellStyle name="40% - Ênfase1 11 6 2 2" xfId="16704" xr:uid="{00000000-0005-0000-0000-0000252A0000}"/>
    <cellStyle name="40% - Ênfase1 11 6 2 2 2" xfId="28178" xr:uid="{00000000-0005-0000-0000-0000262A0000}"/>
    <cellStyle name="40% - Ênfase1 11 6 2 3" xfId="33038" xr:uid="{00000000-0005-0000-0000-0000272A0000}"/>
    <cellStyle name="40% - Ênfase1 11 6 2 4" xfId="21565" xr:uid="{00000000-0005-0000-0000-0000282A0000}"/>
    <cellStyle name="40% - Ênfase1 11 6 2 5" xfId="12281" xr:uid="{00000000-0005-0000-0000-0000292A0000}"/>
    <cellStyle name="40% - Ênfase1 11 6 2 6" xfId="44149" xr:uid="{00000000-0005-0000-0000-00002A2A0000}"/>
    <cellStyle name="40% - Ênfase1 11 6 3" xfId="14464" xr:uid="{00000000-0005-0000-0000-00002B2A0000}"/>
    <cellStyle name="40% - Ênfase1 11 6 3 2" xfId="35123" xr:uid="{00000000-0005-0000-0000-00002C2A0000}"/>
    <cellStyle name="40% - Ênfase1 11 6 3 3" xfId="23650" xr:uid="{00000000-0005-0000-0000-00002D2A0000}"/>
    <cellStyle name="40% - Ênfase1 11 6 3 4" xfId="42428" xr:uid="{00000000-0005-0000-0000-00002E2A0000}"/>
    <cellStyle name="40% - Ênfase1 11 6 4" xfId="25939" xr:uid="{00000000-0005-0000-0000-00002F2A0000}"/>
    <cellStyle name="40% - Ênfase1 11 6 5" xfId="30799" xr:uid="{00000000-0005-0000-0000-0000302A0000}"/>
    <cellStyle name="40% - Ênfase1 11 6 6" xfId="38195" xr:uid="{00000000-0005-0000-0000-0000312A0000}"/>
    <cellStyle name="40% - Ênfase1 11 6 7" xfId="19326" xr:uid="{00000000-0005-0000-0000-0000322A0000}"/>
    <cellStyle name="40% - Ênfase1 11 6 8" xfId="10560" xr:uid="{00000000-0005-0000-0000-0000332A0000}"/>
    <cellStyle name="40% - Ênfase1 11 6 9" xfId="40553" xr:uid="{00000000-0005-0000-0000-0000342A0000}"/>
    <cellStyle name="40% - Ênfase1 11 7" xfId="4978" xr:uid="{00000000-0005-0000-0000-0000352A0000}"/>
    <cellStyle name="40% - Ênfase1 11 7 2" xfId="7626" xr:uid="{00000000-0005-0000-0000-0000362A0000}"/>
    <cellStyle name="40% - Ênfase1 11 7 2 2" xfId="15680" xr:uid="{00000000-0005-0000-0000-0000372A0000}"/>
    <cellStyle name="40% - Ênfase1 11 7 2 2 2" xfId="27154" xr:uid="{00000000-0005-0000-0000-0000382A0000}"/>
    <cellStyle name="40% - Ênfase1 11 7 2 3" xfId="34099" xr:uid="{00000000-0005-0000-0000-0000392A0000}"/>
    <cellStyle name="40% - Ênfase1 11 7 2 4" xfId="22626" xr:uid="{00000000-0005-0000-0000-00003A2A0000}"/>
    <cellStyle name="40% - Ênfase1 11 7 2 5" xfId="11516" xr:uid="{00000000-0005-0000-0000-00003B2A0000}"/>
    <cellStyle name="40% - Ênfase1 11 7 2 6" xfId="43384" xr:uid="{00000000-0005-0000-0000-00003C2A0000}"/>
    <cellStyle name="40% - Ênfase1 11 7 3" xfId="13439" xr:uid="{00000000-0005-0000-0000-00003D2A0000}"/>
    <cellStyle name="40% - Ênfase1 11 7 3 2" xfId="24915" xr:uid="{00000000-0005-0000-0000-00003E2A0000}"/>
    <cellStyle name="40% - Ênfase1 11 7 3 3" xfId="41663" xr:uid="{00000000-0005-0000-0000-00003F2A0000}"/>
    <cellStyle name="40% - Ênfase1 11 7 4" xfId="32014" xr:uid="{00000000-0005-0000-0000-0000402A0000}"/>
    <cellStyle name="40% - Ênfase1 11 7 5" xfId="37171" xr:uid="{00000000-0005-0000-0000-0000412A0000}"/>
    <cellStyle name="40% - Ênfase1 11 7 6" xfId="20541" xr:uid="{00000000-0005-0000-0000-0000422A0000}"/>
    <cellStyle name="40% - Ênfase1 11 7 7" xfId="9795" xr:uid="{00000000-0005-0000-0000-0000432A0000}"/>
    <cellStyle name="40% - Ênfase1 11 7 8" xfId="39788" xr:uid="{00000000-0005-0000-0000-0000442A0000}"/>
    <cellStyle name="40% - Ênfase1 11 8" xfId="6477" xr:uid="{00000000-0005-0000-0000-0000452A0000}"/>
    <cellStyle name="40% - Ênfase1 11 8 2" xfId="8905" xr:uid="{00000000-0005-0000-0000-0000462A0000}"/>
    <cellStyle name="40% - Ênfase1 11 8 2 2" xfId="26235" xr:uid="{00000000-0005-0000-0000-0000472A0000}"/>
    <cellStyle name="40% - Ênfase1 11 8 2 3" xfId="14761" xr:uid="{00000000-0005-0000-0000-0000482A0000}"/>
    <cellStyle name="40% - Ênfase1 11 8 3" xfId="31095" xr:uid="{00000000-0005-0000-0000-0000492A0000}"/>
    <cellStyle name="40% - Ênfase1 11 8 4" xfId="38451" xr:uid="{00000000-0005-0000-0000-00004A2A0000}"/>
    <cellStyle name="40% - Ênfase1 11 8 5" xfId="19622" xr:uid="{00000000-0005-0000-0000-00004B2A0000}"/>
    <cellStyle name="40% - Ênfase1 11 8 6" xfId="10751" xr:uid="{00000000-0005-0000-0000-00004C2A0000}"/>
    <cellStyle name="40% - Ênfase1 11 8 7" xfId="42619" xr:uid="{00000000-0005-0000-0000-00004D2A0000}"/>
    <cellStyle name="40% - Ênfase1 11 9" xfId="6602" xr:uid="{00000000-0005-0000-0000-00004E2A0000}"/>
    <cellStyle name="40% - Ênfase1 11 9 2" xfId="33334" xr:uid="{00000000-0005-0000-0000-00004F2A0000}"/>
    <cellStyle name="40% - Ênfase1 11 9 3" xfId="38533" xr:uid="{00000000-0005-0000-0000-0000502A0000}"/>
    <cellStyle name="40% - Ênfase1 11 9 4" xfId="21861" xr:uid="{00000000-0005-0000-0000-0000512A0000}"/>
    <cellStyle name="40% - Ênfase1 11 9 5" xfId="12502" xr:uid="{00000000-0005-0000-0000-0000522A0000}"/>
    <cellStyle name="40% - Ênfase1 11 9 6" xfId="40744" xr:uid="{00000000-0005-0000-0000-0000532A0000}"/>
    <cellStyle name="40% - Ênfase1 12" xfId="219" xr:uid="{00000000-0005-0000-0000-0000542A0000}"/>
    <cellStyle name="40% - Ênfase1 12 10" xfId="23977" xr:uid="{00000000-0005-0000-0000-0000552A0000}"/>
    <cellStyle name="40% - Ênfase1 12 11" xfId="30035" xr:uid="{00000000-0005-0000-0000-0000562A0000}"/>
    <cellStyle name="40% - Ênfase1 12 12" xfId="36407" xr:uid="{00000000-0005-0000-0000-0000572A0000}"/>
    <cellStyle name="40% - Ênfase1 12 13" xfId="18562" xr:uid="{00000000-0005-0000-0000-0000582A0000}"/>
    <cellStyle name="40% - Ênfase1 12 14" xfId="9031" xr:uid="{00000000-0005-0000-0000-0000592A0000}"/>
    <cellStyle name="40% - Ênfase1 12 15" xfId="39024" xr:uid="{00000000-0005-0000-0000-00005A2A0000}"/>
    <cellStyle name="40% - Ênfase1 12 2" xfId="220" xr:uid="{00000000-0005-0000-0000-00005B2A0000}"/>
    <cellStyle name="40% - Ênfase1 12 3" xfId="4194" xr:uid="{00000000-0005-0000-0000-00005C2A0000}"/>
    <cellStyle name="40% - Ênfase1 12 3 10" xfId="39365" xr:uid="{00000000-0005-0000-0000-00005D2A0000}"/>
    <cellStyle name="40% - Ênfase1 12 3 2" xfId="5622" xr:uid="{00000000-0005-0000-0000-00005E2A0000}"/>
    <cellStyle name="40% - Ênfase1 12 3 2 2" xfId="8160" xr:uid="{00000000-0005-0000-0000-00005F2A0000}"/>
    <cellStyle name="40% - Ênfase1 12 3 2 2 2" xfId="16214" xr:uid="{00000000-0005-0000-0000-0000602A0000}"/>
    <cellStyle name="40% - Ênfase1 12 3 2 2 2 2" xfId="27688" xr:uid="{00000000-0005-0000-0000-0000612A0000}"/>
    <cellStyle name="40% - Ênfase1 12 3 2 2 3" xfId="34633" xr:uid="{00000000-0005-0000-0000-0000622A0000}"/>
    <cellStyle name="40% - Ênfase1 12 3 2 2 4" xfId="23160" xr:uid="{00000000-0005-0000-0000-0000632A0000}"/>
    <cellStyle name="40% - Ênfase1 12 3 2 2 5" xfId="11858" xr:uid="{00000000-0005-0000-0000-0000642A0000}"/>
    <cellStyle name="40% - Ênfase1 12 3 2 2 6" xfId="43726" xr:uid="{00000000-0005-0000-0000-0000652A0000}"/>
    <cellStyle name="40% - Ênfase1 12 3 2 3" xfId="13974" xr:uid="{00000000-0005-0000-0000-0000662A0000}"/>
    <cellStyle name="40% - Ênfase1 12 3 2 3 2" xfId="25449" xr:uid="{00000000-0005-0000-0000-0000672A0000}"/>
    <cellStyle name="40% - Ênfase1 12 3 2 3 3" xfId="42005" xr:uid="{00000000-0005-0000-0000-0000682A0000}"/>
    <cellStyle name="40% - Ênfase1 12 3 2 4" xfId="32548" xr:uid="{00000000-0005-0000-0000-0000692A0000}"/>
    <cellStyle name="40% - Ênfase1 12 3 2 5" xfId="37705" xr:uid="{00000000-0005-0000-0000-00006A2A0000}"/>
    <cellStyle name="40% - Ênfase1 12 3 2 6" xfId="21075" xr:uid="{00000000-0005-0000-0000-00006B2A0000}"/>
    <cellStyle name="40% - Ênfase1 12 3 2 7" xfId="10137" xr:uid="{00000000-0005-0000-0000-00006C2A0000}"/>
    <cellStyle name="40% - Ênfase1 12 3 2 8" xfId="40130" xr:uid="{00000000-0005-0000-0000-00006D2A0000}"/>
    <cellStyle name="40% - Ênfase1 12 3 3" xfId="7136" xr:uid="{00000000-0005-0000-0000-00006E2A0000}"/>
    <cellStyle name="40% - Ênfase1 12 3 3 2" xfId="15190" xr:uid="{00000000-0005-0000-0000-00006F2A0000}"/>
    <cellStyle name="40% - Ênfase1 12 3 3 2 2" xfId="26664" xr:uid="{00000000-0005-0000-0000-0000702A0000}"/>
    <cellStyle name="40% - Ênfase1 12 3 3 3" xfId="31524" xr:uid="{00000000-0005-0000-0000-0000712A0000}"/>
    <cellStyle name="40% - Ênfase1 12 3 3 4" xfId="20051" xr:uid="{00000000-0005-0000-0000-0000722A0000}"/>
    <cellStyle name="40% - Ênfase1 12 3 3 5" xfId="11093" xr:uid="{00000000-0005-0000-0000-0000732A0000}"/>
    <cellStyle name="40% - Ênfase1 12 3 3 6" xfId="42961" xr:uid="{00000000-0005-0000-0000-0000742A0000}"/>
    <cellStyle name="40% - Ênfase1 12 3 4" xfId="12988" xr:uid="{00000000-0005-0000-0000-0000752A0000}"/>
    <cellStyle name="40% - Ênfase1 12 3 4 2" xfId="33676" xr:uid="{00000000-0005-0000-0000-0000762A0000}"/>
    <cellStyle name="40% - Ênfase1 12 3 4 3" xfId="22203" xr:uid="{00000000-0005-0000-0000-0000772A0000}"/>
    <cellStyle name="40% - Ênfase1 12 3 4 4" xfId="41173" xr:uid="{00000000-0005-0000-0000-0000782A0000}"/>
    <cellStyle name="40% - Ênfase1 12 3 5" xfId="24462" xr:uid="{00000000-0005-0000-0000-0000792A0000}"/>
    <cellStyle name="40% - Ênfase1 12 3 6" xfId="30376" xr:uid="{00000000-0005-0000-0000-00007A2A0000}"/>
    <cellStyle name="40% - Ênfase1 12 3 7" xfId="36748" xr:uid="{00000000-0005-0000-0000-00007B2A0000}"/>
    <cellStyle name="40% - Ênfase1 12 3 8" xfId="18903" xr:uid="{00000000-0005-0000-0000-00007C2A0000}"/>
    <cellStyle name="40% - Ênfase1 12 3 9" xfId="9372" xr:uid="{00000000-0005-0000-0000-00007D2A0000}"/>
    <cellStyle name="40% - Ênfase1 12 4" xfId="3869" xr:uid="{00000000-0005-0000-0000-00007E2A0000}"/>
    <cellStyle name="40% - Ênfase1 12 4 10" xfId="39190" xr:uid="{00000000-0005-0000-0000-00007F2A0000}"/>
    <cellStyle name="40% - Ênfase1 12 4 2" xfId="5360" xr:uid="{00000000-0005-0000-0000-0000802A0000}"/>
    <cellStyle name="40% - Ênfase1 12 4 2 2" xfId="7898" xr:uid="{00000000-0005-0000-0000-0000812A0000}"/>
    <cellStyle name="40% - Ênfase1 12 4 2 2 2" xfId="15952" xr:uid="{00000000-0005-0000-0000-0000822A0000}"/>
    <cellStyle name="40% - Ênfase1 12 4 2 2 2 2" xfId="27426" xr:uid="{00000000-0005-0000-0000-0000832A0000}"/>
    <cellStyle name="40% - Ênfase1 12 4 2 2 3" xfId="34371" xr:uid="{00000000-0005-0000-0000-0000842A0000}"/>
    <cellStyle name="40% - Ênfase1 12 4 2 2 4" xfId="22898" xr:uid="{00000000-0005-0000-0000-0000852A0000}"/>
    <cellStyle name="40% - Ênfase1 12 4 2 2 5" xfId="11683" xr:uid="{00000000-0005-0000-0000-0000862A0000}"/>
    <cellStyle name="40% - Ênfase1 12 4 2 2 6" xfId="43551" xr:uid="{00000000-0005-0000-0000-0000872A0000}"/>
    <cellStyle name="40% - Ênfase1 12 4 2 3" xfId="13712" xr:uid="{00000000-0005-0000-0000-0000882A0000}"/>
    <cellStyle name="40% - Ênfase1 12 4 2 3 2" xfId="25187" xr:uid="{00000000-0005-0000-0000-0000892A0000}"/>
    <cellStyle name="40% - Ênfase1 12 4 2 3 3" xfId="41830" xr:uid="{00000000-0005-0000-0000-00008A2A0000}"/>
    <cellStyle name="40% - Ênfase1 12 4 2 4" xfId="32286" xr:uid="{00000000-0005-0000-0000-00008B2A0000}"/>
    <cellStyle name="40% - Ênfase1 12 4 2 5" xfId="37443" xr:uid="{00000000-0005-0000-0000-00008C2A0000}"/>
    <cellStyle name="40% - Ênfase1 12 4 2 6" xfId="20813" xr:uid="{00000000-0005-0000-0000-00008D2A0000}"/>
    <cellStyle name="40% - Ênfase1 12 4 2 7" xfId="9962" xr:uid="{00000000-0005-0000-0000-00008E2A0000}"/>
    <cellStyle name="40% - Ênfase1 12 4 2 8" xfId="39955" xr:uid="{00000000-0005-0000-0000-00008F2A0000}"/>
    <cellStyle name="40% - Ênfase1 12 4 3" xfId="6874" xr:uid="{00000000-0005-0000-0000-0000902A0000}"/>
    <cellStyle name="40% - Ênfase1 12 4 3 2" xfId="14928" xr:uid="{00000000-0005-0000-0000-0000912A0000}"/>
    <cellStyle name="40% - Ênfase1 12 4 3 2 2" xfId="26402" xr:uid="{00000000-0005-0000-0000-0000922A0000}"/>
    <cellStyle name="40% - Ênfase1 12 4 3 3" xfId="31262" xr:uid="{00000000-0005-0000-0000-0000932A0000}"/>
    <cellStyle name="40% - Ênfase1 12 4 3 4" xfId="19789" xr:uid="{00000000-0005-0000-0000-0000942A0000}"/>
    <cellStyle name="40% - Ênfase1 12 4 3 5" xfId="10918" xr:uid="{00000000-0005-0000-0000-0000952A0000}"/>
    <cellStyle name="40% - Ênfase1 12 4 3 6" xfId="42786" xr:uid="{00000000-0005-0000-0000-0000962A0000}"/>
    <cellStyle name="40% - Ênfase1 12 4 4" xfId="12801" xr:uid="{00000000-0005-0000-0000-0000972A0000}"/>
    <cellStyle name="40% - Ênfase1 12 4 4 2" xfId="33501" xr:uid="{00000000-0005-0000-0000-0000982A0000}"/>
    <cellStyle name="40% - Ênfase1 12 4 4 3" xfId="22028" xr:uid="{00000000-0005-0000-0000-0000992A0000}"/>
    <cellStyle name="40% - Ênfase1 12 4 4 4" xfId="40911" xr:uid="{00000000-0005-0000-0000-00009A2A0000}"/>
    <cellStyle name="40% - Ênfase1 12 4 5" xfId="24277" xr:uid="{00000000-0005-0000-0000-00009B2A0000}"/>
    <cellStyle name="40% - Ênfase1 12 4 6" xfId="30201" xr:uid="{00000000-0005-0000-0000-00009C2A0000}"/>
    <cellStyle name="40% - Ênfase1 12 4 7" xfId="36573" xr:uid="{00000000-0005-0000-0000-00009D2A0000}"/>
    <cellStyle name="40% - Ênfase1 12 4 8" xfId="18728" xr:uid="{00000000-0005-0000-0000-00009E2A0000}"/>
    <cellStyle name="40% - Ênfase1 12 4 9" xfId="9197" xr:uid="{00000000-0005-0000-0000-00009F2A0000}"/>
    <cellStyle name="40% - Ênfase1 12 5" xfId="4840" xr:uid="{00000000-0005-0000-0000-0000A02A0000}"/>
    <cellStyle name="40% - Ênfase1 12 5 10" xfId="39650" xr:uid="{00000000-0005-0000-0000-0000A12A0000}"/>
    <cellStyle name="40% - Ênfase1 12 5 2" xfId="5974" xr:uid="{00000000-0005-0000-0000-0000A22A0000}"/>
    <cellStyle name="40% - Ênfase1 12 5 2 2" xfId="8512" xr:uid="{00000000-0005-0000-0000-0000A32A0000}"/>
    <cellStyle name="40% - Ênfase1 12 5 2 2 2" xfId="16566" xr:uid="{00000000-0005-0000-0000-0000A42A0000}"/>
    <cellStyle name="40% - Ênfase1 12 5 2 2 2 2" xfId="28040" xr:uid="{00000000-0005-0000-0000-0000A52A0000}"/>
    <cellStyle name="40% - Ênfase1 12 5 2 2 3" xfId="34985" xr:uid="{00000000-0005-0000-0000-0000A62A0000}"/>
    <cellStyle name="40% - Ênfase1 12 5 2 2 4" xfId="23512" xr:uid="{00000000-0005-0000-0000-0000A72A0000}"/>
    <cellStyle name="40% - Ênfase1 12 5 2 2 5" xfId="12143" xr:uid="{00000000-0005-0000-0000-0000A82A0000}"/>
    <cellStyle name="40% - Ênfase1 12 5 2 2 6" xfId="44011" xr:uid="{00000000-0005-0000-0000-0000A92A0000}"/>
    <cellStyle name="40% - Ênfase1 12 5 2 3" xfId="14326" xr:uid="{00000000-0005-0000-0000-0000AA2A0000}"/>
    <cellStyle name="40% - Ênfase1 12 5 2 3 2" xfId="25801" xr:uid="{00000000-0005-0000-0000-0000AB2A0000}"/>
    <cellStyle name="40% - Ênfase1 12 5 2 3 3" xfId="42290" xr:uid="{00000000-0005-0000-0000-0000AC2A0000}"/>
    <cellStyle name="40% - Ênfase1 12 5 2 4" xfId="32900" xr:uid="{00000000-0005-0000-0000-0000AD2A0000}"/>
    <cellStyle name="40% - Ênfase1 12 5 2 5" xfId="38057" xr:uid="{00000000-0005-0000-0000-0000AE2A0000}"/>
    <cellStyle name="40% - Ênfase1 12 5 2 6" xfId="21427" xr:uid="{00000000-0005-0000-0000-0000AF2A0000}"/>
    <cellStyle name="40% - Ênfase1 12 5 2 7" xfId="10422" xr:uid="{00000000-0005-0000-0000-0000B02A0000}"/>
    <cellStyle name="40% - Ênfase1 12 5 2 8" xfId="40415" xr:uid="{00000000-0005-0000-0000-0000B12A0000}"/>
    <cellStyle name="40% - Ênfase1 12 5 3" xfId="7488" xr:uid="{00000000-0005-0000-0000-0000B22A0000}"/>
    <cellStyle name="40% - Ênfase1 12 5 3 2" xfId="15542" xr:uid="{00000000-0005-0000-0000-0000B32A0000}"/>
    <cellStyle name="40% - Ênfase1 12 5 3 2 2" xfId="27016" xr:uid="{00000000-0005-0000-0000-0000B42A0000}"/>
    <cellStyle name="40% - Ênfase1 12 5 3 3" xfId="31876" xr:uid="{00000000-0005-0000-0000-0000B52A0000}"/>
    <cellStyle name="40% - Ênfase1 12 5 3 4" xfId="20403" xr:uid="{00000000-0005-0000-0000-0000B62A0000}"/>
    <cellStyle name="40% - Ênfase1 12 5 3 5" xfId="11378" xr:uid="{00000000-0005-0000-0000-0000B72A0000}"/>
    <cellStyle name="40% - Ênfase1 12 5 3 6" xfId="43246" xr:uid="{00000000-0005-0000-0000-0000B82A0000}"/>
    <cellStyle name="40% - Ênfase1 12 5 4" xfId="13301" xr:uid="{00000000-0005-0000-0000-0000B92A0000}"/>
    <cellStyle name="40% - Ênfase1 12 5 4 2" xfId="33961" xr:uid="{00000000-0005-0000-0000-0000BA2A0000}"/>
    <cellStyle name="40% - Ênfase1 12 5 4 3" xfId="22488" xr:uid="{00000000-0005-0000-0000-0000BB2A0000}"/>
    <cellStyle name="40% - Ênfase1 12 5 4 4" xfId="41525" xr:uid="{00000000-0005-0000-0000-0000BC2A0000}"/>
    <cellStyle name="40% - Ênfase1 12 5 5" xfId="24777" xr:uid="{00000000-0005-0000-0000-0000BD2A0000}"/>
    <cellStyle name="40% - Ênfase1 12 5 6" xfId="30661" xr:uid="{00000000-0005-0000-0000-0000BE2A0000}"/>
    <cellStyle name="40% - Ênfase1 12 5 7" xfId="37033" xr:uid="{00000000-0005-0000-0000-0000BF2A0000}"/>
    <cellStyle name="40% - Ênfase1 12 5 8" xfId="19188" xr:uid="{00000000-0005-0000-0000-0000C02A0000}"/>
    <cellStyle name="40% - Ênfase1 12 5 9" xfId="9657" xr:uid="{00000000-0005-0000-0000-0000C12A0000}"/>
    <cellStyle name="40% - Ênfase1 12 6" xfId="6113" xr:uid="{00000000-0005-0000-0000-0000C22A0000}"/>
    <cellStyle name="40% - Ênfase1 12 6 2" xfId="8651" xr:uid="{00000000-0005-0000-0000-0000C32A0000}"/>
    <cellStyle name="40% - Ênfase1 12 6 2 2" xfId="16705" xr:uid="{00000000-0005-0000-0000-0000C42A0000}"/>
    <cellStyle name="40% - Ênfase1 12 6 2 2 2" xfId="28179" xr:uid="{00000000-0005-0000-0000-0000C52A0000}"/>
    <cellStyle name="40% - Ênfase1 12 6 2 3" xfId="33039" xr:uid="{00000000-0005-0000-0000-0000C62A0000}"/>
    <cellStyle name="40% - Ênfase1 12 6 2 4" xfId="21566" xr:uid="{00000000-0005-0000-0000-0000C72A0000}"/>
    <cellStyle name="40% - Ênfase1 12 6 2 5" xfId="12282" xr:uid="{00000000-0005-0000-0000-0000C82A0000}"/>
    <cellStyle name="40% - Ênfase1 12 6 2 6" xfId="44150" xr:uid="{00000000-0005-0000-0000-0000C92A0000}"/>
    <cellStyle name="40% - Ênfase1 12 6 3" xfId="14465" xr:uid="{00000000-0005-0000-0000-0000CA2A0000}"/>
    <cellStyle name="40% - Ênfase1 12 6 3 2" xfId="35124" xr:uid="{00000000-0005-0000-0000-0000CB2A0000}"/>
    <cellStyle name="40% - Ênfase1 12 6 3 3" xfId="23651" xr:uid="{00000000-0005-0000-0000-0000CC2A0000}"/>
    <cellStyle name="40% - Ênfase1 12 6 3 4" xfId="42429" xr:uid="{00000000-0005-0000-0000-0000CD2A0000}"/>
    <cellStyle name="40% - Ênfase1 12 6 4" xfId="25940" xr:uid="{00000000-0005-0000-0000-0000CE2A0000}"/>
    <cellStyle name="40% - Ênfase1 12 6 5" xfId="30800" xr:uid="{00000000-0005-0000-0000-0000CF2A0000}"/>
    <cellStyle name="40% - Ênfase1 12 6 6" xfId="38196" xr:uid="{00000000-0005-0000-0000-0000D02A0000}"/>
    <cellStyle name="40% - Ênfase1 12 6 7" xfId="19327" xr:uid="{00000000-0005-0000-0000-0000D12A0000}"/>
    <cellStyle name="40% - Ênfase1 12 6 8" xfId="10561" xr:uid="{00000000-0005-0000-0000-0000D22A0000}"/>
    <cellStyle name="40% - Ênfase1 12 6 9" xfId="40554" xr:uid="{00000000-0005-0000-0000-0000D32A0000}"/>
    <cellStyle name="40% - Ênfase1 12 7" xfId="4979" xr:uid="{00000000-0005-0000-0000-0000D42A0000}"/>
    <cellStyle name="40% - Ênfase1 12 7 2" xfId="7627" xr:uid="{00000000-0005-0000-0000-0000D52A0000}"/>
    <cellStyle name="40% - Ênfase1 12 7 2 2" xfId="15681" xr:uid="{00000000-0005-0000-0000-0000D62A0000}"/>
    <cellStyle name="40% - Ênfase1 12 7 2 2 2" xfId="27155" xr:uid="{00000000-0005-0000-0000-0000D72A0000}"/>
    <cellStyle name="40% - Ênfase1 12 7 2 3" xfId="34100" xr:uid="{00000000-0005-0000-0000-0000D82A0000}"/>
    <cellStyle name="40% - Ênfase1 12 7 2 4" xfId="22627" xr:uid="{00000000-0005-0000-0000-0000D92A0000}"/>
    <cellStyle name="40% - Ênfase1 12 7 2 5" xfId="11517" xr:uid="{00000000-0005-0000-0000-0000DA2A0000}"/>
    <cellStyle name="40% - Ênfase1 12 7 2 6" xfId="43385" xr:uid="{00000000-0005-0000-0000-0000DB2A0000}"/>
    <cellStyle name="40% - Ênfase1 12 7 3" xfId="13440" xr:uid="{00000000-0005-0000-0000-0000DC2A0000}"/>
    <cellStyle name="40% - Ênfase1 12 7 3 2" xfId="24916" xr:uid="{00000000-0005-0000-0000-0000DD2A0000}"/>
    <cellStyle name="40% - Ênfase1 12 7 3 3" xfId="41664" xr:uid="{00000000-0005-0000-0000-0000DE2A0000}"/>
    <cellStyle name="40% - Ênfase1 12 7 4" xfId="32015" xr:uid="{00000000-0005-0000-0000-0000DF2A0000}"/>
    <cellStyle name="40% - Ênfase1 12 7 5" xfId="37172" xr:uid="{00000000-0005-0000-0000-0000E02A0000}"/>
    <cellStyle name="40% - Ênfase1 12 7 6" xfId="20542" xr:uid="{00000000-0005-0000-0000-0000E12A0000}"/>
    <cellStyle name="40% - Ênfase1 12 7 7" xfId="9796" xr:uid="{00000000-0005-0000-0000-0000E22A0000}"/>
    <cellStyle name="40% - Ênfase1 12 7 8" xfId="39789" xr:uid="{00000000-0005-0000-0000-0000E32A0000}"/>
    <cellStyle name="40% - Ênfase1 12 8" xfId="6478" xr:uid="{00000000-0005-0000-0000-0000E42A0000}"/>
    <cellStyle name="40% - Ênfase1 12 8 2" xfId="8906" xr:uid="{00000000-0005-0000-0000-0000E52A0000}"/>
    <cellStyle name="40% - Ênfase1 12 8 2 2" xfId="26236" xr:uid="{00000000-0005-0000-0000-0000E62A0000}"/>
    <cellStyle name="40% - Ênfase1 12 8 2 3" xfId="14762" xr:uid="{00000000-0005-0000-0000-0000E72A0000}"/>
    <cellStyle name="40% - Ênfase1 12 8 3" xfId="31096" xr:uid="{00000000-0005-0000-0000-0000E82A0000}"/>
    <cellStyle name="40% - Ênfase1 12 8 4" xfId="38452" xr:uid="{00000000-0005-0000-0000-0000E92A0000}"/>
    <cellStyle name="40% - Ênfase1 12 8 5" xfId="19623" xr:uid="{00000000-0005-0000-0000-0000EA2A0000}"/>
    <cellStyle name="40% - Ênfase1 12 8 6" xfId="10752" xr:uid="{00000000-0005-0000-0000-0000EB2A0000}"/>
    <cellStyle name="40% - Ênfase1 12 8 7" xfId="42620" xr:uid="{00000000-0005-0000-0000-0000EC2A0000}"/>
    <cellStyle name="40% - Ênfase1 12 9" xfId="6603" xr:uid="{00000000-0005-0000-0000-0000ED2A0000}"/>
    <cellStyle name="40% - Ênfase1 12 9 2" xfId="33335" xr:uid="{00000000-0005-0000-0000-0000EE2A0000}"/>
    <cellStyle name="40% - Ênfase1 12 9 3" xfId="38534" xr:uid="{00000000-0005-0000-0000-0000EF2A0000}"/>
    <cellStyle name="40% - Ênfase1 12 9 4" xfId="21862" xr:uid="{00000000-0005-0000-0000-0000F02A0000}"/>
    <cellStyle name="40% - Ênfase1 12 9 5" xfId="12503" xr:uid="{00000000-0005-0000-0000-0000F12A0000}"/>
    <cellStyle name="40% - Ênfase1 12 9 6" xfId="40745" xr:uid="{00000000-0005-0000-0000-0000F22A0000}"/>
    <cellStyle name="40% - Ênfase1 13" xfId="221" xr:uid="{00000000-0005-0000-0000-0000F32A0000}"/>
    <cellStyle name="40% - Ênfase1 13 10" xfId="23978" xr:uid="{00000000-0005-0000-0000-0000F42A0000}"/>
    <cellStyle name="40% - Ênfase1 13 11" xfId="30036" xr:uid="{00000000-0005-0000-0000-0000F52A0000}"/>
    <cellStyle name="40% - Ênfase1 13 12" xfId="36408" xr:uid="{00000000-0005-0000-0000-0000F62A0000}"/>
    <cellStyle name="40% - Ênfase1 13 13" xfId="18563" xr:uid="{00000000-0005-0000-0000-0000F72A0000}"/>
    <cellStyle name="40% - Ênfase1 13 14" xfId="9032" xr:uid="{00000000-0005-0000-0000-0000F82A0000}"/>
    <cellStyle name="40% - Ênfase1 13 15" xfId="39025" xr:uid="{00000000-0005-0000-0000-0000F92A0000}"/>
    <cellStyle name="40% - Ênfase1 13 2" xfId="222" xr:uid="{00000000-0005-0000-0000-0000FA2A0000}"/>
    <cellStyle name="40% - Ênfase1 13 3" xfId="4195" xr:uid="{00000000-0005-0000-0000-0000FB2A0000}"/>
    <cellStyle name="40% - Ênfase1 13 3 10" xfId="39366" xr:uid="{00000000-0005-0000-0000-0000FC2A0000}"/>
    <cellStyle name="40% - Ênfase1 13 3 2" xfId="5623" xr:uid="{00000000-0005-0000-0000-0000FD2A0000}"/>
    <cellStyle name="40% - Ênfase1 13 3 2 2" xfId="8161" xr:uid="{00000000-0005-0000-0000-0000FE2A0000}"/>
    <cellStyle name="40% - Ênfase1 13 3 2 2 2" xfId="16215" xr:uid="{00000000-0005-0000-0000-0000FF2A0000}"/>
    <cellStyle name="40% - Ênfase1 13 3 2 2 2 2" xfId="27689" xr:uid="{00000000-0005-0000-0000-0000002B0000}"/>
    <cellStyle name="40% - Ênfase1 13 3 2 2 3" xfId="34634" xr:uid="{00000000-0005-0000-0000-0000012B0000}"/>
    <cellStyle name="40% - Ênfase1 13 3 2 2 4" xfId="23161" xr:uid="{00000000-0005-0000-0000-0000022B0000}"/>
    <cellStyle name="40% - Ênfase1 13 3 2 2 5" xfId="11859" xr:uid="{00000000-0005-0000-0000-0000032B0000}"/>
    <cellStyle name="40% - Ênfase1 13 3 2 2 6" xfId="43727" xr:uid="{00000000-0005-0000-0000-0000042B0000}"/>
    <cellStyle name="40% - Ênfase1 13 3 2 3" xfId="13975" xr:uid="{00000000-0005-0000-0000-0000052B0000}"/>
    <cellStyle name="40% - Ênfase1 13 3 2 3 2" xfId="25450" xr:uid="{00000000-0005-0000-0000-0000062B0000}"/>
    <cellStyle name="40% - Ênfase1 13 3 2 3 3" xfId="42006" xr:uid="{00000000-0005-0000-0000-0000072B0000}"/>
    <cellStyle name="40% - Ênfase1 13 3 2 4" xfId="32549" xr:uid="{00000000-0005-0000-0000-0000082B0000}"/>
    <cellStyle name="40% - Ênfase1 13 3 2 5" xfId="37706" xr:uid="{00000000-0005-0000-0000-0000092B0000}"/>
    <cellStyle name="40% - Ênfase1 13 3 2 6" xfId="21076" xr:uid="{00000000-0005-0000-0000-00000A2B0000}"/>
    <cellStyle name="40% - Ênfase1 13 3 2 7" xfId="10138" xr:uid="{00000000-0005-0000-0000-00000B2B0000}"/>
    <cellStyle name="40% - Ênfase1 13 3 2 8" xfId="40131" xr:uid="{00000000-0005-0000-0000-00000C2B0000}"/>
    <cellStyle name="40% - Ênfase1 13 3 3" xfId="7137" xr:uid="{00000000-0005-0000-0000-00000D2B0000}"/>
    <cellStyle name="40% - Ênfase1 13 3 3 2" xfId="15191" xr:uid="{00000000-0005-0000-0000-00000E2B0000}"/>
    <cellStyle name="40% - Ênfase1 13 3 3 2 2" xfId="26665" xr:uid="{00000000-0005-0000-0000-00000F2B0000}"/>
    <cellStyle name="40% - Ênfase1 13 3 3 3" xfId="31525" xr:uid="{00000000-0005-0000-0000-0000102B0000}"/>
    <cellStyle name="40% - Ênfase1 13 3 3 4" xfId="20052" xr:uid="{00000000-0005-0000-0000-0000112B0000}"/>
    <cellStyle name="40% - Ênfase1 13 3 3 5" xfId="11094" xr:uid="{00000000-0005-0000-0000-0000122B0000}"/>
    <cellStyle name="40% - Ênfase1 13 3 3 6" xfId="42962" xr:uid="{00000000-0005-0000-0000-0000132B0000}"/>
    <cellStyle name="40% - Ênfase1 13 3 4" xfId="12989" xr:uid="{00000000-0005-0000-0000-0000142B0000}"/>
    <cellStyle name="40% - Ênfase1 13 3 4 2" xfId="33677" xr:uid="{00000000-0005-0000-0000-0000152B0000}"/>
    <cellStyle name="40% - Ênfase1 13 3 4 3" xfId="22204" xr:uid="{00000000-0005-0000-0000-0000162B0000}"/>
    <cellStyle name="40% - Ênfase1 13 3 4 4" xfId="41174" xr:uid="{00000000-0005-0000-0000-0000172B0000}"/>
    <cellStyle name="40% - Ênfase1 13 3 5" xfId="24463" xr:uid="{00000000-0005-0000-0000-0000182B0000}"/>
    <cellStyle name="40% - Ênfase1 13 3 6" xfId="30377" xr:uid="{00000000-0005-0000-0000-0000192B0000}"/>
    <cellStyle name="40% - Ênfase1 13 3 7" xfId="36749" xr:uid="{00000000-0005-0000-0000-00001A2B0000}"/>
    <cellStyle name="40% - Ênfase1 13 3 8" xfId="18904" xr:uid="{00000000-0005-0000-0000-00001B2B0000}"/>
    <cellStyle name="40% - Ênfase1 13 3 9" xfId="9373" xr:uid="{00000000-0005-0000-0000-00001C2B0000}"/>
    <cellStyle name="40% - Ênfase1 13 4" xfId="3870" xr:uid="{00000000-0005-0000-0000-00001D2B0000}"/>
    <cellStyle name="40% - Ênfase1 13 4 10" xfId="39191" xr:uid="{00000000-0005-0000-0000-00001E2B0000}"/>
    <cellStyle name="40% - Ênfase1 13 4 2" xfId="5361" xr:uid="{00000000-0005-0000-0000-00001F2B0000}"/>
    <cellStyle name="40% - Ênfase1 13 4 2 2" xfId="7899" xr:uid="{00000000-0005-0000-0000-0000202B0000}"/>
    <cellStyle name="40% - Ênfase1 13 4 2 2 2" xfId="15953" xr:uid="{00000000-0005-0000-0000-0000212B0000}"/>
    <cellStyle name="40% - Ênfase1 13 4 2 2 2 2" xfId="27427" xr:uid="{00000000-0005-0000-0000-0000222B0000}"/>
    <cellStyle name="40% - Ênfase1 13 4 2 2 3" xfId="34372" xr:uid="{00000000-0005-0000-0000-0000232B0000}"/>
    <cellStyle name="40% - Ênfase1 13 4 2 2 4" xfId="22899" xr:uid="{00000000-0005-0000-0000-0000242B0000}"/>
    <cellStyle name="40% - Ênfase1 13 4 2 2 5" xfId="11684" xr:uid="{00000000-0005-0000-0000-0000252B0000}"/>
    <cellStyle name="40% - Ênfase1 13 4 2 2 6" xfId="43552" xr:uid="{00000000-0005-0000-0000-0000262B0000}"/>
    <cellStyle name="40% - Ênfase1 13 4 2 3" xfId="13713" xr:uid="{00000000-0005-0000-0000-0000272B0000}"/>
    <cellStyle name="40% - Ênfase1 13 4 2 3 2" xfId="25188" xr:uid="{00000000-0005-0000-0000-0000282B0000}"/>
    <cellStyle name="40% - Ênfase1 13 4 2 3 3" xfId="41831" xr:uid="{00000000-0005-0000-0000-0000292B0000}"/>
    <cellStyle name="40% - Ênfase1 13 4 2 4" xfId="32287" xr:uid="{00000000-0005-0000-0000-00002A2B0000}"/>
    <cellStyle name="40% - Ênfase1 13 4 2 5" xfId="37444" xr:uid="{00000000-0005-0000-0000-00002B2B0000}"/>
    <cellStyle name="40% - Ênfase1 13 4 2 6" xfId="20814" xr:uid="{00000000-0005-0000-0000-00002C2B0000}"/>
    <cellStyle name="40% - Ênfase1 13 4 2 7" xfId="9963" xr:uid="{00000000-0005-0000-0000-00002D2B0000}"/>
    <cellStyle name="40% - Ênfase1 13 4 2 8" xfId="39956" xr:uid="{00000000-0005-0000-0000-00002E2B0000}"/>
    <cellStyle name="40% - Ênfase1 13 4 3" xfId="6875" xr:uid="{00000000-0005-0000-0000-00002F2B0000}"/>
    <cellStyle name="40% - Ênfase1 13 4 3 2" xfId="14929" xr:uid="{00000000-0005-0000-0000-0000302B0000}"/>
    <cellStyle name="40% - Ênfase1 13 4 3 2 2" xfId="26403" xr:uid="{00000000-0005-0000-0000-0000312B0000}"/>
    <cellStyle name="40% - Ênfase1 13 4 3 3" xfId="31263" xr:uid="{00000000-0005-0000-0000-0000322B0000}"/>
    <cellStyle name="40% - Ênfase1 13 4 3 4" xfId="19790" xr:uid="{00000000-0005-0000-0000-0000332B0000}"/>
    <cellStyle name="40% - Ênfase1 13 4 3 5" xfId="10919" xr:uid="{00000000-0005-0000-0000-0000342B0000}"/>
    <cellStyle name="40% - Ênfase1 13 4 3 6" xfId="42787" xr:uid="{00000000-0005-0000-0000-0000352B0000}"/>
    <cellStyle name="40% - Ênfase1 13 4 4" xfId="12802" xr:uid="{00000000-0005-0000-0000-0000362B0000}"/>
    <cellStyle name="40% - Ênfase1 13 4 4 2" xfId="33502" xr:uid="{00000000-0005-0000-0000-0000372B0000}"/>
    <cellStyle name="40% - Ênfase1 13 4 4 3" xfId="22029" xr:uid="{00000000-0005-0000-0000-0000382B0000}"/>
    <cellStyle name="40% - Ênfase1 13 4 4 4" xfId="40912" xr:uid="{00000000-0005-0000-0000-0000392B0000}"/>
    <cellStyle name="40% - Ênfase1 13 4 5" xfId="24278" xr:uid="{00000000-0005-0000-0000-00003A2B0000}"/>
    <cellStyle name="40% - Ênfase1 13 4 6" xfId="30202" xr:uid="{00000000-0005-0000-0000-00003B2B0000}"/>
    <cellStyle name="40% - Ênfase1 13 4 7" xfId="36574" xr:uid="{00000000-0005-0000-0000-00003C2B0000}"/>
    <cellStyle name="40% - Ênfase1 13 4 8" xfId="18729" xr:uid="{00000000-0005-0000-0000-00003D2B0000}"/>
    <cellStyle name="40% - Ênfase1 13 4 9" xfId="9198" xr:uid="{00000000-0005-0000-0000-00003E2B0000}"/>
    <cellStyle name="40% - Ênfase1 13 5" xfId="4841" xr:uid="{00000000-0005-0000-0000-00003F2B0000}"/>
    <cellStyle name="40% - Ênfase1 13 5 10" xfId="39651" xr:uid="{00000000-0005-0000-0000-0000402B0000}"/>
    <cellStyle name="40% - Ênfase1 13 5 2" xfId="5975" xr:uid="{00000000-0005-0000-0000-0000412B0000}"/>
    <cellStyle name="40% - Ênfase1 13 5 2 2" xfId="8513" xr:uid="{00000000-0005-0000-0000-0000422B0000}"/>
    <cellStyle name="40% - Ênfase1 13 5 2 2 2" xfId="16567" xr:uid="{00000000-0005-0000-0000-0000432B0000}"/>
    <cellStyle name="40% - Ênfase1 13 5 2 2 2 2" xfId="28041" xr:uid="{00000000-0005-0000-0000-0000442B0000}"/>
    <cellStyle name="40% - Ênfase1 13 5 2 2 3" xfId="34986" xr:uid="{00000000-0005-0000-0000-0000452B0000}"/>
    <cellStyle name="40% - Ênfase1 13 5 2 2 4" xfId="23513" xr:uid="{00000000-0005-0000-0000-0000462B0000}"/>
    <cellStyle name="40% - Ênfase1 13 5 2 2 5" xfId="12144" xr:uid="{00000000-0005-0000-0000-0000472B0000}"/>
    <cellStyle name="40% - Ênfase1 13 5 2 2 6" xfId="44012" xr:uid="{00000000-0005-0000-0000-0000482B0000}"/>
    <cellStyle name="40% - Ênfase1 13 5 2 3" xfId="14327" xr:uid="{00000000-0005-0000-0000-0000492B0000}"/>
    <cellStyle name="40% - Ênfase1 13 5 2 3 2" xfId="25802" xr:uid="{00000000-0005-0000-0000-00004A2B0000}"/>
    <cellStyle name="40% - Ênfase1 13 5 2 3 3" xfId="42291" xr:uid="{00000000-0005-0000-0000-00004B2B0000}"/>
    <cellStyle name="40% - Ênfase1 13 5 2 4" xfId="32901" xr:uid="{00000000-0005-0000-0000-00004C2B0000}"/>
    <cellStyle name="40% - Ênfase1 13 5 2 5" xfId="38058" xr:uid="{00000000-0005-0000-0000-00004D2B0000}"/>
    <cellStyle name="40% - Ênfase1 13 5 2 6" xfId="21428" xr:uid="{00000000-0005-0000-0000-00004E2B0000}"/>
    <cellStyle name="40% - Ênfase1 13 5 2 7" xfId="10423" xr:uid="{00000000-0005-0000-0000-00004F2B0000}"/>
    <cellStyle name="40% - Ênfase1 13 5 2 8" xfId="40416" xr:uid="{00000000-0005-0000-0000-0000502B0000}"/>
    <cellStyle name="40% - Ênfase1 13 5 3" xfId="7489" xr:uid="{00000000-0005-0000-0000-0000512B0000}"/>
    <cellStyle name="40% - Ênfase1 13 5 3 2" xfId="15543" xr:uid="{00000000-0005-0000-0000-0000522B0000}"/>
    <cellStyle name="40% - Ênfase1 13 5 3 2 2" xfId="27017" xr:uid="{00000000-0005-0000-0000-0000532B0000}"/>
    <cellStyle name="40% - Ênfase1 13 5 3 3" xfId="31877" xr:uid="{00000000-0005-0000-0000-0000542B0000}"/>
    <cellStyle name="40% - Ênfase1 13 5 3 4" xfId="20404" xr:uid="{00000000-0005-0000-0000-0000552B0000}"/>
    <cellStyle name="40% - Ênfase1 13 5 3 5" xfId="11379" xr:uid="{00000000-0005-0000-0000-0000562B0000}"/>
    <cellStyle name="40% - Ênfase1 13 5 3 6" xfId="43247" xr:uid="{00000000-0005-0000-0000-0000572B0000}"/>
    <cellStyle name="40% - Ênfase1 13 5 4" xfId="13302" xr:uid="{00000000-0005-0000-0000-0000582B0000}"/>
    <cellStyle name="40% - Ênfase1 13 5 4 2" xfId="33962" xr:uid="{00000000-0005-0000-0000-0000592B0000}"/>
    <cellStyle name="40% - Ênfase1 13 5 4 3" xfId="22489" xr:uid="{00000000-0005-0000-0000-00005A2B0000}"/>
    <cellStyle name="40% - Ênfase1 13 5 4 4" xfId="41526" xr:uid="{00000000-0005-0000-0000-00005B2B0000}"/>
    <cellStyle name="40% - Ênfase1 13 5 5" xfId="24778" xr:uid="{00000000-0005-0000-0000-00005C2B0000}"/>
    <cellStyle name="40% - Ênfase1 13 5 6" xfId="30662" xr:uid="{00000000-0005-0000-0000-00005D2B0000}"/>
    <cellStyle name="40% - Ênfase1 13 5 7" xfId="37034" xr:uid="{00000000-0005-0000-0000-00005E2B0000}"/>
    <cellStyle name="40% - Ênfase1 13 5 8" xfId="19189" xr:uid="{00000000-0005-0000-0000-00005F2B0000}"/>
    <cellStyle name="40% - Ênfase1 13 5 9" xfId="9658" xr:uid="{00000000-0005-0000-0000-0000602B0000}"/>
    <cellStyle name="40% - Ênfase1 13 6" xfId="6114" xr:uid="{00000000-0005-0000-0000-0000612B0000}"/>
    <cellStyle name="40% - Ênfase1 13 6 2" xfId="8652" xr:uid="{00000000-0005-0000-0000-0000622B0000}"/>
    <cellStyle name="40% - Ênfase1 13 6 2 2" xfId="16706" xr:uid="{00000000-0005-0000-0000-0000632B0000}"/>
    <cellStyle name="40% - Ênfase1 13 6 2 2 2" xfId="28180" xr:uid="{00000000-0005-0000-0000-0000642B0000}"/>
    <cellStyle name="40% - Ênfase1 13 6 2 3" xfId="33040" xr:uid="{00000000-0005-0000-0000-0000652B0000}"/>
    <cellStyle name="40% - Ênfase1 13 6 2 4" xfId="21567" xr:uid="{00000000-0005-0000-0000-0000662B0000}"/>
    <cellStyle name="40% - Ênfase1 13 6 2 5" xfId="12283" xr:uid="{00000000-0005-0000-0000-0000672B0000}"/>
    <cellStyle name="40% - Ênfase1 13 6 2 6" xfId="44151" xr:uid="{00000000-0005-0000-0000-0000682B0000}"/>
    <cellStyle name="40% - Ênfase1 13 6 3" xfId="14466" xr:uid="{00000000-0005-0000-0000-0000692B0000}"/>
    <cellStyle name="40% - Ênfase1 13 6 3 2" xfId="35125" xr:uid="{00000000-0005-0000-0000-00006A2B0000}"/>
    <cellStyle name="40% - Ênfase1 13 6 3 3" xfId="23652" xr:uid="{00000000-0005-0000-0000-00006B2B0000}"/>
    <cellStyle name="40% - Ênfase1 13 6 3 4" xfId="42430" xr:uid="{00000000-0005-0000-0000-00006C2B0000}"/>
    <cellStyle name="40% - Ênfase1 13 6 4" xfId="25941" xr:uid="{00000000-0005-0000-0000-00006D2B0000}"/>
    <cellStyle name="40% - Ênfase1 13 6 5" xfId="30801" xr:uid="{00000000-0005-0000-0000-00006E2B0000}"/>
    <cellStyle name="40% - Ênfase1 13 6 6" xfId="38197" xr:uid="{00000000-0005-0000-0000-00006F2B0000}"/>
    <cellStyle name="40% - Ênfase1 13 6 7" xfId="19328" xr:uid="{00000000-0005-0000-0000-0000702B0000}"/>
    <cellStyle name="40% - Ênfase1 13 6 8" xfId="10562" xr:uid="{00000000-0005-0000-0000-0000712B0000}"/>
    <cellStyle name="40% - Ênfase1 13 6 9" xfId="40555" xr:uid="{00000000-0005-0000-0000-0000722B0000}"/>
    <cellStyle name="40% - Ênfase1 13 7" xfId="4980" xr:uid="{00000000-0005-0000-0000-0000732B0000}"/>
    <cellStyle name="40% - Ênfase1 13 7 2" xfId="7628" xr:uid="{00000000-0005-0000-0000-0000742B0000}"/>
    <cellStyle name="40% - Ênfase1 13 7 2 2" xfId="15682" xr:uid="{00000000-0005-0000-0000-0000752B0000}"/>
    <cellStyle name="40% - Ênfase1 13 7 2 2 2" xfId="27156" xr:uid="{00000000-0005-0000-0000-0000762B0000}"/>
    <cellStyle name="40% - Ênfase1 13 7 2 3" xfId="34101" xr:uid="{00000000-0005-0000-0000-0000772B0000}"/>
    <cellStyle name="40% - Ênfase1 13 7 2 4" xfId="22628" xr:uid="{00000000-0005-0000-0000-0000782B0000}"/>
    <cellStyle name="40% - Ênfase1 13 7 2 5" xfId="11518" xr:uid="{00000000-0005-0000-0000-0000792B0000}"/>
    <cellStyle name="40% - Ênfase1 13 7 2 6" xfId="43386" xr:uid="{00000000-0005-0000-0000-00007A2B0000}"/>
    <cellStyle name="40% - Ênfase1 13 7 3" xfId="13441" xr:uid="{00000000-0005-0000-0000-00007B2B0000}"/>
    <cellStyle name="40% - Ênfase1 13 7 3 2" xfId="24917" xr:uid="{00000000-0005-0000-0000-00007C2B0000}"/>
    <cellStyle name="40% - Ênfase1 13 7 3 3" xfId="41665" xr:uid="{00000000-0005-0000-0000-00007D2B0000}"/>
    <cellStyle name="40% - Ênfase1 13 7 4" xfId="32016" xr:uid="{00000000-0005-0000-0000-00007E2B0000}"/>
    <cellStyle name="40% - Ênfase1 13 7 5" xfId="37173" xr:uid="{00000000-0005-0000-0000-00007F2B0000}"/>
    <cellStyle name="40% - Ênfase1 13 7 6" xfId="20543" xr:uid="{00000000-0005-0000-0000-0000802B0000}"/>
    <cellStyle name="40% - Ênfase1 13 7 7" xfId="9797" xr:uid="{00000000-0005-0000-0000-0000812B0000}"/>
    <cellStyle name="40% - Ênfase1 13 7 8" xfId="39790" xr:uid="{00000000-0005-0000-0000-0000822B0000}"/>
    <cellStyle name="40% - Ênfase1 13 8" xfId="6479" xr:uid="{00000000-0005-0000-0000-0000832B0000}"/>
    <cellStyle name="40% - Ênfase1 13 8 2" xfId="8907" xr:uid="{00000000-0005-0000-0000-0000842B0000}"/>
    <cellStyle name="40% - Ênfase1 13 8 2 2" xfId="26237" xr:uid="{00000000-0005-0000-0000-0000852B0000}"/>
    <cellStyle name="40% - Ênfase1 13 8 2 3" xfId="14763" xr:uid="{00000000-0005-0000-0000-0000862B0000}"/>
    <cellStyle name="40% - Ênfase1 13 8 3" xfId="31097" xr:uid="{00000000-0005-0000-0000-0000872B0000}"/>
    <cellStyle name="40% - Ênfase1 13 8 4" xfId="38453" xr:uid="{00000000-0005-0000-0000-0000882B0000}"/>
    <cellStyle name="40% - Ênfase1 13 8 5" xfId="19624" xr:uid="{00000000-0005-0000-0000-0000892B0000}"/>
    <cellStyle name="40% - Ênfase1 13 8 6" xfId="10753" xr:uid="{00000000-0005-0000-0000-00008A2B0000}"/>
    <cellStyle name="40% - Ênfase1 13 8 7" xfId="42621" xr:uid="{00000000-0005-0000-0000-00008B2B0000}"/>
    <cellStyle name="40% - Ênfase1 13 9" xfId="6604" xr:uid="{00000000-0005-0000-0000-00008C2B0000}"/>
    <cellStyle name="40% - Ênfase1 13 9 2" xfId="33336" xr:uid="{00000000-0005-0000-0000-00008D2B0000}"/>
    <cellStyle name="40% - Ênfase1 13 9 3" xfId="38535" xr:uid="{00000000-0005-0000-0000-00008E2B0000}"/>
    <cellStyle name="40% - Ênfase1 13 9 4" xfId="21863" xr:uid="{00000000-0005-0000-0000-00008F2B0000}"/>
    <cellStyle name="40% - Ênfase1 13 9 5" xfId="12504" xr:uid="{00000000-0005-0000-0000-0000902B0000}"/>
    <cellStyle name="40% - Ênfase1 13 9 6" xfId="40746" xr:uid="{00000000-0005-0000-0000-0000912B0000}"/>
    <cellStyle name="40% - Ênfase1 14" xfId="2315" xr:uid="{00000000-0005-0000-0000-0000922B0000}"/>
    <cellStyle name="40% - Ênfase1 14 2" xfId="223" xr:uid="{00000000-0005-0000-0000-0000932B0000}"/>
    <cellStyle name="40% - Ênfase1 15" xfId="3986" xr:uid="{00000000-0005-0000-0000-0000942B0000}"/>
    <cellStyle name="40% - Ênfase1 15 10" xfId="9227" xr:uid="{00000000-0005-0000-0000-0000952B0000}"/>
    <cellStyle name="40% - Ênfase1 15 11" xfId="39220" xr:uid="{00000000-0005-0000-0000-0000962B0000}"/>
    <cellStyle name="40% - Ênfase1 15 2" xfId="224" xr:uid="{00000000-0005-0000-0000-0000972B0000}"/>
    <cellStyle name="40% - Ênfase1 15 3" xfId="5477" xr:uid="{00000000-0005-0000-0000-0000982B0000}"/>
    <cellStyle name="40% - Ênfase1 15 3 2" xfId="8015" xr:uid="{00000000-0005-0000-0000-0000992B0000}"/>
    <cellStyle name="40% - Ênfase1 15 3 2 2" xfId="16069" xr:uid="{00000000-0005-0000-0000-00009A2B0000}"/>
    <cellStyle name="40% - Ênfase1 15 3 2 2 2" xfId="27543" xr:uid="{00000000-0005-0000-0000-00009B2B0000}"/>
    <cellStyle name="40% - Ênfase1 15 3 2 3" xfId="34488" xr:uid="{00000000-0005-0000-0000-00009C2B0000}"/>
    <cellStyle name="40% - Ênfase1 15 3 2 4" xfId="23015" xr:uid="{00000000-0005-0000-0000-00009D2B0000}"/>
    <cellStyle name="40% - Ênfase1 15 3 2 5" xfId="11713" xr:uid="{00000000-0005-0000-0000-00009E2B0000}"/>
    <cellStyle name="40% - Ênfase1 15 3 2 6" xfId="43581" xr:uid="{00000000-0005-0000-0000-00009F2B0000}"/>
    <cellStyle name="40% - Ênfase1 15 3 3" xfId="13829" xr:uid="{00000000-0005-0000-0000-0000A02B0000}"/>
    <cellStyle name="40% - Ênfase1 15 3 3 2" xfId="25304" xr:uid="{00000000-0005-0000-0000-0000A12B0000}"/>
    <cellStyle name="40% - Ênfase1 15 3 3 3" xfId="41860" xr:uid="{00000000-0005-0000-0000-0000A22B0000}"/>
    <cellStyle name="40% - Ênfase1 15 3 4" xfId="32403" xr:uid="{00000000-0005-0000-0000-0000A32B0000}"/>
    <cellStyle name="40% - Ênfase1 15 3 5" xfId="37560" xr:uid="{00000000-0005-0000-0000-0000A42B0000}"/>
    <cellStyle name="40% - Ênfase1 15 3 6" xfId="20930" xr:uid="{00000000-0005-0000-0000-0000A52B0000}"/>
    <cellStyle name="40% - Ênfase1 15 3 7" xfId="9992" xr:uid="{00000000-0005-0000-0000-0000A62B0000}"/>
    <cellStyle name="40% - Ênfase1 15 3 8" xfId="39985" xr:uid="{00000000-0005-0000-0000-0000A72B0000}"/>
    <cellStyle name="40% - Ênfase1 15 4" xfId="6991" xr:uid="{00000000-0005-0000-0000-0000A82B0000}"/>
    <cellStyle name="40% - Ênfase1 15 4 2" xfId="15045" xr:uid="{00000000-0005-0000-0000-0000A92B0000}"/>
    <cellStyle name="40% - Ênfase1 15 4 2 2" xfId="26519" xr:uid="{00000000-0005-0000-0000-0000AA2B0000}"/>
    <cellStyle name="40% - Ênfase1 15 4 3" xfId="31379" xr:uid="{00000000-0005-0000-0000-0000AB2B0000}"/>
    <cellStyle name="40% - Ênfase1 15 4 4" xfId="19906" xr:uid="{00000000-0005-0000-0000-0000AC2B0000}"/>
    <cellStyle name="40% - Ênfase1 15 4 5" xfId="10948" xr:uid="{00000000-0005-0000-0000-0000AD2B0000}"/>
    <cellStyle name="40% - Ênfase1 15 4 6" xfId="42816" xr:uid="{00000000-0005-0000-0000-0000AE2B0000}"/>
    <cellStyle name="40% - Ênfase1 15 5" xfId="12832" xr:uid="{00000000-0005-0000-0000-0000AF2B0000}"/>
    <cellStyle name="40% - Ênfase1 15 5 2" xfId="33531" xr:uid="{00000000-0005-0000-0000-0000B02B0000}"/>
    <cellStyle name="40% - Ênfase1 15 5 3" xfId="22058" xr:uid="{00000000-0005-0000-0000-0000B12B0000}"/>
    <cellStyle name="40% - Ênfase1 15 5 4" xfId="41028" xr:uid="{00000000-0005-0000-0000-0000B22B0000}"/>
    <cellStyle name="40% - Ênfase1 15 6" xfId="24309" xr:uid="{00000000-0005-0000-0000-0000B32B0000}"/>
    <cellStyle name="40% - Ênfase1 15 7" xfId="30231" xr:uid="{00000000-0005-0000-0000-0000B42B0000}"/>
    <cellStyle name="40% - Ênfase1 15 8" xfId="36603" xr:uid="{00000000-0005-0000-0000-0000B52B0000}"/>
    <cellStyle name="40% - Ênfase1 15 9" xfId="18758" xr:uid="{00000000-0005-0000-0000-0000B62B0000}"/>
    <cellStyle name="40% - Ênfase1 16" xfId="4837" xr:uid="{00000000-0005-0000-0000-0000B72B0000}"/>
    <cellStyle name="40% - Ênfase1 16 10" xfId="9654" xr:uid="{00000000-0005-0000-0000-0000B82B0000}"/>
    <cellStyle name="40% - Ênfase1 16 11" xfId="39647" xr:uid="{00000000-0005-0000-0000-0000B92B0000}"/>
    <cellStyle name="40% - Ênfase1 16 2" xfId="225" xr:uid="{00000000-0005-0000-0000-0000BA2B0000}"/>
    <cellStyle name="40% - Ênfase1 16 3" xfId="5971" xr:uid="{00000000-0005-0000-0000-0000BB2B0000}"/>
    <cellStyle name="40% - Ênfase1 16 3 2" xfId="8509" xr:uid="{00000000-0005-0000-0000-0000BC2B0000}"/>
    <cellStyle name="40% - Ênfase1 16 3 2 2" xfId="16563" xr:uid="{00000000-0005-0000-0000-0000BD2B0000}"/>
    <cellStyle name="40% - Ênfase1 16 3 2 2 2" xfId="28037" xr:uid="{00000000-0005-0000-0000-0000BE2B0000}"/>
    <cellStyle name="40% - Ênfase1 16 3 2 3" xfId="34982" xr:uid="{00000000-0005-0000-0000-0000BF2B0000}"/>
    <cellStyle name="40% - Ênfase1 16 3 2 4" xfId="23509" xr:uid="{00000000-0005-0000-0000-0000C02B0000}"/>
    <cellStyle name="40% - Ênfase1 16 3 2 5" xfId="12140" xr:uid="{00000000-0005-0000-0000-0000C12B0000}"/>
    <cellStyle name="40% - Ênfase1 16 3 2 6" xfId="44008" xr:uid="{00000000-0005-0000-0000-0000C22B0000}"/>
    <cellStyle name="40% - Ênfase1 16 3 3" xfId="14323" xr:uid="{00000000-0005-0000-0000-0000C32B0000}"/>
    <cellStyle name="40% - Ênfase1 16 3 3 2" xfId="25798" xr:uid="{00000000-0005-0000-0000-0000C42B0000}"/>
    <cellStyle name="40% - Ênfase1 16 3 3 3" xfId="42287" xr:uid="{00000000-0005-0000-0000-0000C52B0000}"/>
    <cellStyle name="40% - Ênfase1 16 3 4" xfId="32897" xr:uid="{00000000-0005-0000-0000-0000C62B0000}"/>
    <cellStyle name="40% - Ênfase1 16 3 5" xfId="38054" xr:uid="{00000000-0005-0000-0000-0000C72B0000}"/>
    <cellStyle name="40% - Ênfase1 16 3 6" xfId="21424" xr:uid="{00000000-0005-0000-0000-0000C82B0000}"/>
    <cellStyle name="40% - Ênfase1 16 3 7" xfId="10419" xr:uid="{00000000-0005-0000-0000-0000C92B0000}"/>
    <cellStyle name="40% - Ênfase1 16 3 8" xfId="40412" xr:uid="{00000000-0005-0000-0000-0000CA2B0000}"/>
    <cellStyle name="40% - Ênfase1 16 4" xfId="7485" xr:uid="{00000000-0005-0000-0000-0000CB2B0000}"/>
    <cellStyle name="40% - Ênfase1 16 4 2" xfId="15539" xr:uid="{00000000-0005-0000-0000-0000CC2B0000}"/>
    <cellStyle name="40% - Ênfase1 16 4 2 2" xfId="27013" xr:uid="{00000000-0005-0000-0000-0000CD2B0000}"/>
    <cellStyle name="40% - Ênfase1 16 4 3" xfId="31873" xr:uid="{00000000-0005-0000-0000-0000CE2B0000}"/>
    <cellStyle name="40% - Ênfase1 16 4 4" xfId="20400" xr:uid="{00000000-0005-0000-0000-0000CF2B0000}"/>
    <cellStyle name="40% - Ênfase1 16 4 5" xfId="11375" xr:uid="{00000000-0005-0000-0000-0000D02B0000}"/>
    <cellStyle name="40% - Ênfase1 16 4 6" xfId="43243" xr:uid="{00000000-0005-0000-0000-0000D12B0000}"/>
    <cellStyle name="40% - Ênfase1 16 5" xfId="13298" xr:uid="{00000000-0005-0000-0000-0000D22B0000}"/>
    <cellStyle name="40% - Ênfase1 16 5 2" xfId="33958" xr:uid="{00000000-0005-0000-0000-0000D32B0000}"/>
    <cellStyle name="40% - Ênfase1 16 5 3" xfId="22485" xr:uid="{00000000-0005-0000-0000-0000D42B0000}"/>
    <cellStyle name="40% - Ênfase1 16 5 4" xfId="41522" xr:uid="{00000000-0005-0000-0000-0000D52B0000}"/>
    <cellStyle name="40% - Ênfase1 16 6" xfId="24774" xr:uid="{00000000-0005-0000-0000-0000D62B0000}"/>
    <cellStyle name="40% - Ênfase1 16 7" xfId="30658" xr:uid="{00000000-0005-0000-0000-0000D72B0000}"/>
    <cellStyle name="40% - Ênfase1 16 8" xfId="37030" xr:uid="{00000000-0005-0000-0000-0000D82B0000}"/>
    <cellStyle name="40% - Ênfase1 16 9" xfId="19185" xr:uid="{00000000-0005-0000-0000-0000D92B0000}"/>
    <cellStyle name="40% - Ênfase1 17" xfId="6110" xr:uid="{00000000-0005-0000-0000-0000DA2B0000}"/>
    <cellStyle name="40% - Ênfase1 17 10" xfId="40551" xr:uid="{00000000-0005-0000-0000-0000DB2B0000}"/>
    <cellStyle name="40% - Ênfase1 17 2" xfId="226" xr:uid="{00000000-0005-0000-0000-0000DC2B0000}"/>
    <cellStyle name="40% - Ênfase1 17 3" xfId="8648" xr:uid="{00000000-0005-0000-0000-0000DD2B0000}"/>
    <cellStyle name="40% - Ênfase1 17 3 2" xfId="16702" xr:uid="{00000000-0005-0000-0000-0000DE2B0000}"/>
    <cellStyle name="40% - Ênfase1 17 3 2 2" xfId="28176" xr:uid="{00000000-0005-0000-0000-0000DF2B0000}"/>
    <cellStyle name="40% - Ênfase1 17 3 3" xfId="33036" xr:uid="{00000000-0005-0000-0000-0000E02B0000}"/>
    <cellStyle name="40% - Ênfase1 17 3 4" xfId="21563" xr:uid="{00000000-0005-0000-0000-0000E12B0000}"/>
    <cellStyle name="40% - Ênfase1 17 3 5" xfId="12279" xr:uid="{00000000-0005-0000-0000-0000E22B0000}"/>
    <cellStyle name="40% - Ênfase1 17 3 6" xfId="44147" xr:uid="{00000000-0005-0000-0000-0000E32B0000}"/>
    <cellStyle name="40% - Ênfase1 17 4" xfId="14462" xr:uid="{00000000-0005-0000-0000-0000E42B0000}"/>
    <cellStyle name="40% - Ênfase1 17 4 2" xfId="35121" xr:uid="{00000000-0005-0000-0000-0000E52B0000}"/>
    <cellStyle name="40% - Ênfase1 17 4 3" xfId="23648" xr:uid="{00000000-0005-0000-0000-0000E62B0000}"/>
    <cellStyle name="40% - Ênfase1 17 4 4" xfId="42426" xr:uid="{00000000-0005-0000-0000-0000E72B0000}"/>
    <cellStyle name="40% - Ênfase1 17 5" xfId="25937" xr:uid="{00000000-0005-0000-0000-0000E82B0000}"/>
    <cellStyle name="40% - Ênfase1 17 6" xfId="30797" xr:uid="{00000000-0005-0000-0000-0000E92B0000}"/>
    <cellStyle name="40% - Ênfase1 17 7" xfId="38193" xr:uid="{00000000-0005-0000-0000-0000EA2B0000}"/>
    <cellStyle name="40% - Ênfase1 17 8" xfId="19324" xr:uid="{00000000-0005-0000-0000-0000EB2B0000}"/>
    <cellStyle name="40% - Ênfase1 17 9" xfId="10558" xr:uid="{00000000-0005-0000-0000-0000EC2B0000}"/>
    <cellStyle name="40% - Ênfase1 18" xfId="4976" xr:uid="{00000000-0005-0000-0000-0000ED2B0000}"/>
    <cellStyle name="40% - Ênfase1 18 2" xfId="7624" xr:uid="{00000000-0005-0000-0000-0000EE2B0000}"/>
    <cellStyle name="40% - Ênfase1 18 2 2" xfId="15678" xr:uid="{00000000-0005-0000-0000-0000EF2B0000}"/>
    <cellStyle name="40% - Ênfase1 18 2 2 2" xfId="27152" xr:uid="{00000000-0005-0000-0000-0000F02B0000}"/>
    <cellStyle name="40% - Ênfase1 18 2 3" xfId="34097" xr:uid="{00000000-0005-0000-0000-0000F12B0000}"/>
    <cellStyle name="40% - Ênfase1 18 2 4" xfId="22624" xr:uid="{00000000-0005-0000-0000-0000F22B0000}"/>
    <cellStyle name="40% - Ênfase1 18 2 5" xfId="11514" xr:uid="{00000000-0005-0000-0000-0000F32B0000}"/>
    <cellStyle name="40% - Ênfase1 18 2 6" xfId="43382" xr:uid="{00000000-0005-0000-0000-0000F42B0000}"/>
    <cellStyle name="40% - Ênfase1 18 3" xfId="13437" xr:uid="{00000000-0005-0000-0000-0000F52B0000}"/>
    <cellStyle name="40% - Ênfase1 18 3 2" xfId="24913" xr:uid="{00000000-0005-0000-0000-0000F62B0000}"/>
    <cellStyle name="40% - Ênfase1 18 3 3" xfId="41661" xr:uid="{00000000-0005-0000-0000-0000F72B0000}"/>
    <cellStyle name="40% - Ênfase1 18 4" xfId="32012" xr:uid="{00000000-0005-0000-0000-0000F82B0000}"/>
    <cellStyle name="40% - Ênfase1 18 5" xfId="37169" xr:uid="{00000000-0005-0000-0000-0000F92B0000}"/>
    <cellStyle name="40% - Ênfase1 18 6" xfId="20539" xr:uid="{00000000-0005-0000-0000-0000FA2B0000}"/>
    <cellStyle name="40% - Ênfase1 18 7" xfId="9793" xr:uid="{00000000-0005-0000-0000-0000FB2B0000}"/>
    <cellStyle name="40% - Ênfase1 18 8" xfId="39786" xr:uid="{00000000-0005-0000-0000-0000FC2B0000}"/>
    <cellStyle name="40% - Ênfase1 19" xfId="6445" xr:uid="{00000000-0005-0000-0000-0000FD2B0000}"/>
    <cellStyle name="40% - Ênfase1 19 2" xfId="8873" xr:uid="{00000000-0005-0000-0000-0000FE2B0000}"/>
    <cellStyle name="40% - Ênfase1 19 2 2" xfId="26233" xr:uid="{00000000-0005-0000-0000-0000FF2B0000}"/>
    <cellStyle name="40% - Ênfase1 19 2 3" xfId="14759" xr:uid="{00000000-0005-0000-0000-0000002C0000}"/>
    <cellStyle name="40% - Ênfase1 19 3" xfId="31093" xr:uid="{00000000-0005-0000-0000-0000012C0000}"/>
    <cellStyle name="40% - Ênfase1 19 4" xfId="38419" xr:uid="{00000000-0005-0000-0000-0000022C0000}"/>
    <cellStyle name="40% - Ênfase1 19 5" xfId="19620" xr:uid="{00000000-0005-0000-0000-0000032C0000}"/>
    <cellStyle name="40% - Ênfase1 19 6" xfId="10749" xr:uid="{00000000-0005-0000-0000-0000042C0000}"/>
    <cellStyle name="40% - Ênfase1 19 7" xfId="42617" xr:uid="{00000000-0005-0000-0000-0000052C0000}"/>
    <cellStyle name="40% - Ênfase1 2" xfId="227" xr:uid="{00000000-0005-0000-0000-0000062C0000}"/>
    <cellStyle name="40% - Ênfase1 2 2" xfId="228" xr:uid="{00000000-0005-0000-0000-0000072C0000}"/>
    <cellStyle name="40% - Ênfase1 2 2 2" xfId="4055" xr:uid="{00000000-0005-0000-0000-0000082C0000}"/>
    <cellStyle name="40% - Ênfase1 2 2 2 10" xfId="39274" xr:uid="{00000000-0005-0000-0000-0000092C0000}"/>
    <cellStyle name="40% - Ênfase1 2 2 2 2" xfId="5531" xr:uid="{00000000-0005-0000-0000-00000A2C0000}"/>
    <cellStyle name="40% - Ênfase1 2 2 2 2 2" xfId="8069" xr:uid="{00000000-0005-0000-0000-00000B2C0000}"/>
    <cellStyle name="40% - Ênfase1 2 2 2 2 2 2" xfId="16123" xr:uid="{00000000-0005-0000-0000-00000C2C0000}"/>
    <cellStyle name="40% - Ênfase1 2 2 2 2 2 2 2" xfId="27597" xr:uid="{00000000-0005-0000-0000-00000D2C0000}"/>
    <cellStyle name="40% - Ênfase1 2 2 2 2 2 3" xfId="34542" xr:uid="{00000000-0005-0000-0000-00000E2C0000}"/>
    <cellStyle name="40% - Ênfase1 2 2 2 2 2 4" xfId="23069" xr:uid="{00000000-0005-0000-0000-00000F2C0000}"/>
    <cellStyle name="40% - Ênfase1 2 2 2 2 2 5" xfId="11767" xr:uid="{00000000-0005-0000-0000-0000102C0000}"/>
    <cellStyle name="40% - Ênfase1 2 2 2 2 2 6" xfId="43635" xr:uid="{00000000-0005-0000-0000-0000112C0000}"/>
    <cellStyle name="40% - Ênfase1 2 2 2 2 3" xfId="13883" xr:uid="{00000000-0005-0000-0000-0000122C0000}"/>
    <cellStyle name="40% - Ênfase1 2 2 2 2 3 2" xfId="25358" xr:uid="{00000000-0005-0000-0000-0000132C0000}"/>
    <cellStyle name="40% - Ênfase1 2 2 2 2 3 3" xfId="41914" xr:uid="{00000000-0005-0000-0000-0000142C0000}"/>
    <cellStyle name="40% - Ênfase1 2 2 2 2 4" xfId="32457" xr:uid="{00000000-0005-0000-0000-0000152C0000}"/>
    <cellStyle name="40% - Ênfase1 2 2 2 2 5" xfId="37614" xr:uid="{00000000-0005-0000-0000-0000162C0000}"/>
    <cellStyle name="40% - Ênfase1 2 2 2 2 6" xfId="20984" xr:uid="{00000000-0005-0000-0000-0000172C0000}"/>
    <cellStyle name="40% - Ênfase1 2 2 2 2 7" xfId="10046" xr:uid="{00000000-0005-0000-0000-0000182C0000}"/>
    <cellStyle name="40% - Ênfase1 2 2 2 2 8" xfId="40039" xr:uid="{00000000-0005-0000-0000-0000192C0000}"/>
    <cellStyle name="40% - Ênfase1 2 2 2 3" xfId="7045" xr:uid="{00000000-0005-0000-0000-00001A2C0000}"/>
    <cellStyle name="40% - Ênfase1 2 2 2 3 2" xfId="15099" xr:uid="{00000000-0005-0000-0000-00001B2C0000}"/>
    <cellStyle name="40% - Ênfase1 2 2 2 3 2 2" xfId="26573" xr:uid="{00000000-0005-0000-0000-00001C2C0000}"/>
    <cellStyle name="40% - Ênfase1 2 2 2 3 3" xfId="31433" xr:uid="{00000000-0005-0000-0000-00001D2C0000}"/>
    <cellStyle name="40% - Ênfase1 2 2 2 3 4" xfId="19960" xr:uid="{00000000-0005-0000-0000-00001E2C0000}"/>
    <cellStyle name="40% - Ênfase1 2 2 2 3 5" xfId="11002" xr:uid="{00000000-0005-0000-0000-00001F2C0000}"/>
    <cellStyle name="40% - Ênfase1 2 2 2 3 6" xfId="42870" xr:uid="{00000000-0005-0000-0000-0000202C0000}"/>
    <cellStyle name="40% - Ênfase1 2 2 2 4" xfId="12887" xr:uid="{00000000-0005-0000-0000-0000212C0000}"/>
    <cellStyle name="40% - Ênfase1 2 2 2 4 2" xfId="33585" xr:uid="{00000000-0005-0000-0000-0000222C0000}"/>
    <cellStyle name="40% - Ênfase1 2 2 2 4 3" xfId="22112" xr:uid="{00000000-0005-0000-0000-0000232C0000}"/>
    <cellStyle name="40% - Ênfase1 2 2 2 4 4" xfId="41082" xr:uid="{00000000-0005-0000-0000-0000242C0000}"/>
    <cellStyle name="40% - Ênfase1 2 2 2 5" xfId="24363" xr:uid="{00000000-0005-0000-0000-0000252C0000}"/>
    <cellStyle name="40% - Ênfase1 2 2 2 6" xfId="30285" xr:uid="{00000000-0005-0000-0000-0000262C0000}"/>
    <cellStyle name="40% - Ênfase1 2 2 2 7" xfId="36657" xr:uid="{00000000-0005-0000-0000-0000272C0000}"/>
    <cellStyle name="40% - Ênfase1 2 2 2 8" xfId="18812" xr:uid="{00000000-0005-0000-0000-0000282C0000}"/>
    <cellStyle name="40% - Ênfase1 2 2 2 9" xfId="9281" xr:uid="{00000000-0005-0000-0000-0000292C0000}"/>
    <cellStyle name="40% - Ênfase1 2 2 3" xfId="4705" xr:uid="{00000000-0005-0000-0000-00002A2C0000}"/>
    <cellStyle name="40% - Ênfase1 2 2 4" xfId="4789" xr:uid="{00000000-0005-0000-0000-00002B2C0000}"/>
    <cellStyle name="40% - Ênfase1 2 2 4 10" xfId="39599" xr:uid="{00000000-0005-0000-0000-00002C2C0000}"/>
    <cellStyle name="40% - Ênfase1 2 2 4 2" xfId="5923" xr:uid="{00000000-0005-0000-0000-00002D2C0000}"/>
    <cellStyle name="40% - Ênfase1 2 2 4 2 2" xfId="8461" xr:uid="{00000000-0005-0000-0000-00002E2C0000}"/>
    <cellStyle name="40% - Ênfase1 2 2 4 2 2 2" xfId="16515" xr:uid="{00000000-0005-0000-0000-00002F2C0000}"/>
    <cellStyle name="40% - Ênfase1 2 2 4 2 2 2 2" xfId="27989" xr:uid="{00000000-0005-0000-0000-0000302C0000}"/>
    <cellStyle name="40% - Ênfase1 2 2 4 2 2 3" xfId="34934" xr:uid="{00000000-0005-0000-0000-0000312C0000}"/>
    <cellStyle name="40% - Ênfase1 2 2 4 2 2 4" xfId="23461" xr:uid="{00000000-0005-0000-0000-0000322C0000}"/>
    <cellStyle name="40% - Ênfase1 2 2 4 2 2 5" xfId="12092" xr:uid="{00000000-0005-0000-0000-0000332C0000}"/>
    <cellStyle name="40% - Ênfase1 2 2 4 2 2 6" xfId="43960" xr:uid="{00000000-0005-0000-0000-0000342C0000}"/>
    <cellStyle name="40% - Ênfase1 2 2 4 2 3" xfId="14275" xr:uid="{00000000-0005-0000-0000-0000352C0000}"/>
    <cellStyle name="40% - Ênfase1 2 2 4 2 3 2" xfId="25750" xr:uid="{00000000-0005-0000-0000-0000362C0000}"/>
    <cellStyle name="40% - Ênfase1 2 2 4 2 3 3" xfId="42239" xr:uid="{00000000-0005-0000-0000-0000372C0000}"/>
    <cellStyle name="40% - Ênfase1 2 2 4 2 4" xfId="32849" xr:uid="{00000000-0005-0000-0000-0000382C0000}"/>
    <cellStyle name="40% - Ênfase1 2 2 4 2 5" xfId="38006" xr:uid="{00000000-0005-0000-0000-0000392C0000}"/>
    <cellStyle name="40% - Ênfase1 2 2 4 2 6" xfId="21376" xr:uid="{00000000-0005-0000-0000-00003A2C0000}"/>
    <cellStyle name="40% - Ênfase1 2 2 4 2 7" xfId="10371" xr:uid="{00000000-0005-0000-0000-00003B2C0000}"/>
    <cellStyle name="40% - Ênfase1 2 2 4 2 8" xfId="40364" xr:uid="{00000000-0005-0000-0000-00003C2C0000}"/>
    <cellStyle name="40% - Ênfase1 2 2 4 3" xfId="7437" xr:uid="{00000000-0005-0000-0000-00003D2C0000}"/>
    <cellStyle name="40% - Ênfase1 2 2 4 3 2" xfId="15491" xr:uid="{00000000-0005-0000-0000-00003E2C0000}"/>
    <cellStyle name="40% - Ênfase1 2 2 4 3 2 2" xfId="26965" xr:uid="{00000000-0005-0000-0000-00003F2C0000}"/>
    <cellStyle name="40% - Ênfase1 2 2 4 3 3" xfId="31825" xr:uid="{00000000-0005-0000-0000-0000402C0000}"/>
    <cellStyle name="40% - Ênfase1 2 2 4 3 4" xfId="20352" xr:uid="{00000000-0005-0000-0000-0000412C0000}"/>
    <cellStyle name="40% - Ênfase1 2 2 4 3 5" xfId="11327" xr:uid="{00000000-0005-0000-0000-0000422C0000}"/>
    <cellStyle name="40% - Ênfase1 2 2 4 3 6" xfId="43195" xr:uid="{00000000-0005-0000-0000-0000432C0000}"/>
    <cellStyle name="40% - Ênfase1 2 2 4 4" xfId="13250" xr:uid="{00000000-0005-0000-0000-0000442C0000}"/>
    <cellStyle name="40% - Ênfase1 2 2 4 4 2" xfId="33910" xr:uid="{00000000-0005-0000-0000-0000452C0000}"/>
    <cellStyle name="40% - Ênfase1 2 2 4 4 3" xfId="22437" xr:uid="{00000000-0005-0000-0000-0000462C0000}"/>
    <cellStyle name="40% - Ênfase1 2 2 4 4 4" xfId="41474" xr:uid="{00000000-0005-0000-0000-0000472C0000}"/>
    <cellStyle name="40% - Ênfase1 2 2 4 5" xfId="24726" xr:uid="{00000000-0005-0000-0000-0000482C0000}"/>
    <cellStyle name="40% - Ênfase1 2 2 4 6" xfId="30610" xr:uid="{00000000-0005-0000-0000-0000492C0000}"/>
    <cellStyle name="40% - Ênfase1 2 2 4 7" xfId="36982" xr:uid="{00000000-0005-0000-0000-00004A2C0000}"/>
    <cellStyle name="40% - Ênfase1 2 2 4 8" xfId="19137" xr:uid="{00000000-0005-0000-0000-00004B2C0000}"/>
    <cellStyle name="40% - Ênfase1 2 2 4 9" xfId="9606" xr:uid="{00000000-0005-0000-0000-00004C2C0000}"/>
    <cellStyle name="40% - Ênfase1 2 2 5" xfId="4011" xr:uid="{00000000-0005-0000-0000-00004D2C0000}"/>
    <cellStyle name="40% - Ênfase1 2 2 5 10" xfId="39245" xr:uid="{00000000-0005-0000-0000-00004E2C0000}"/>
    <cellStyle name="40% - Ênfase1 2 2 5 2" xfId="5502" xr:uid="{00000000-0005-0000-0000-00004F2C0000}"/>
    <cellStyle name="40% - Ênfase1 2 2 5 2 2" xfId="8040" xr:uid="{00000000-0005-0000-0000-0000502C0000}"/>
    <cellStyle name="40% - Ênfase1 2 2 5 2 2 2" xfId="16094" xr:uid="{00000000-0005-0000-0000-0000512C0000}"/>
    <cellStyle name="40% - Ênfase1 2 2 5 2 2 2 2" xfId="27568" xr:uid="{00000000-0005-0000-0000-0000522C0000}"/>
    <cellStyle name="40% - Ênfase1 2 2 5 2 2 3" xfId="34513" xr:uid="{00000000-0005-0000-0000-0000532C0000}"/>
    <cellStyle name="40% - Ênfase1 2 2 5 2 2 4" xfId="23040" xr:uid="{00000000-0005-0000-0000-0000542C0000}"/>
    <cellStyle name="40% - Ênfase1 2 2 5 2 2 5" xfId="11738" xr:uid="{00000000-0005-0000-0000-0000552C0000}"/>
    <cellStyle name="40% - Ênfase1 2 2 5 2 2 6" xfId="43606" xr:uid="{00000000-0005-0000-0000-0000562C0000}"/>
    <cellStyle name="40% - Ênfase1 2 2 5 2 3" xfId="13854" xr:uid="{00000000-0005-0000-0000-0000572C0000}"/>
    <cellStyle name="40% - Ênfase1 2 2 5 2 3 2" xfId="25329" xr:uid="{00000000-0005-0000-0000-0000582C0000}"/>
    <cellStyle name="40% - Ênfase1 2 2 5 2 3 3" xfId="41885" xr:uid="{00000000-0005-0000-0000-0000592C0000}"/>
    <cellStyle name="40% - Ênfase1 2 2 5 2 4" xfId="32428" xr:uid="{00000000-0005-0000-0000-00005A2C0000}"/>
    <cellStyle name="40% - Ênfase1 2 2 5 2 5" xfId="37585" xr:uid="{00000000-0005-0000-0000-00005B2C0000}"/>
    <cellStyle name="40% - Ênfase1 2 2 5 2 6" xfId="20955" xr:uid="{00000000-0005-0000-0000-00005C2C0000}"/>
    <cellStyle name="40% - Ênfase1 2 2 5 2 7" xfId="10017" xr:uid="{00000000-0005-0000-0000-00005D2C0000}"/>
    <cellStyle name="40% - Ênfase1 2 2 5 2 8" xfId="40010" xr:uid="{00000000-0005-0000-0000-00005E2C0000}"/>
    <cellStyle name="40% - Ênfase1 2 2 5 3" xfId="7016" xr:uid="{00000000-0005-0000-0000-00005F2C0000}"/>
    <cellStyle name="40% - Ênfase1 2 2 5 3 2" xfId="15070" xr:uid="{00000000-0005-0000-0000-0000602C0000}"/>
    <cellStyle name="40% - Ênfase1 2 2 5 3 2 2" xfId="26544" xr:uid="{00000000-0005-0000-0000-0000612C0000}"/>
    <cellStyle name="40% - Ênfase1 2 2 5 3 3" xfId="31404" xr:uid="{00000000-0005-0000-0000-0000622C0000}"/>
    <cellStyle name="40% - Ênfase1 2 2 5 3 4" xfId="19931" xr:uid="{00000000-0005-0000-0000-0000632C0000}"/>
    <cellStyle name="40% - Ênfase1 2 2 5 3 5" xfId="10973" xr:uid="{00000000-0005-0000-0000-0000642C0000}"/>
    <cellStyle name="40% - Ênfase1 2 2 5 3 6" xfId="42841" xr:uid="{00000000-0005-0000-0000-0000652C0000}"/>
    <cellStyle name="40% - Ênfase1 2 2 5 4" xfId="12857" xr:uid="{00000000-0005-0000-0000-0000662C0000}"/>
    <cellStyle name="40% - Ênfase1 2 2 5 4 2" xfId="33556" xr:uid="{00000000-0005-0000-0000-0000672C0000}"/>
    <cellStyle name="40% - Ênfase1 2 2 5 4 3" xfId="22083" xr:uid="{00000000-0005-0000-0000-0000682C0000}"/>
    <cellStyle name="40% - Ênfase1 2 2 5 4 4" xfId="41053" xr:uid="{00000000-0005-0000-0000-0000692C0000}"/>
    <cellStyle name="40% - Ênfase1 2 2 5 5" xfId="24334" xr:uid="{00000000-0005-0000-0000-00006A2C0000}"/>
    <cellStyle name="40% - Ênfase1 2 2 5 6" xfId="30256" xr:uid="{00000000-0005-0000-0000-00006B2C0000}"/>
    <cellStyle name="40% - Ênfase1 2 2 5 7" xfId="36628" xr:uid="{00000000-0005-0000-0000-00006C2C0000}"/>
    <cellStyle name="40% - Ênfase1 2 2 5 8" xfId="18783" xr:uid="{00000000-0005-0000-0000-00006D2C0000}"/>
    <cellStyle name="40% - Ênfase1 2 2 5 9" xfId="9252" xr:uid="{00000000-0005-0000-0000-00006E2C0000}"/>
    <cellStyle name="40% - Ênfase1 2 2 6" xfId="3773" xr:uid="{00000000-0005-0000-0000-00006F2C0000}"/>
    <cellStyle name="40% - Ênfase1 2 2 6 10" xfId="39147" xr:uid="{00000000-0005-0000-0000-0000702C0000}"/>
    <cellStyle name="40% - Ênfase1 2 2 6 2" xfId="5317" xr:uid="{00000000-0005-0000-0000-0000712C0000}"/>
    <cellStyle name="40% - Ênfase1 2 2 6 2 2" xfId="7855" xr:uid="{00000000-0005-0000-0000-0000722C0000}"/>
    <cellStyle name="40% - Ênfase1 2 2 6 2 2 2" xfId="15909" xr:uid="{00000000-0005-0000-0000-0000732C0000}"/>
    <cellStyle name="40% - Ênfase1 2 2 6 2 2 2 2" xfId="27383" xr:uid="{00000000-0005-0000-0000-0000742C0000}"/>
    <cellStyle name="40% - Ênfase1 2 2 6 2 2 3" xfId="34328" xr:uid="{00000000-0005-0000-0000-0000752C0000}"/>
    <cellStyle name="40% - Ênfase1 2 2 6 2 2 4" xfId="22855" xr:uid="{00000000-0005-0000-0000-0000762C0000}"/>
    <cellStyle name="40% - Ênfase1 2 2 6 2 2 5" xfId="11640" xr:uid="{00000000-0005-0000-0000-0000772C0000}"/>
    <cellStyle name="40% - Ênfase1 2 2 6 2 2 6" xfId="43508" xr:uid="{00000000-0005-0000-0000-0000782C0000}"/>
    <cellStyle name="40% - Ênfase1 2 2 6 2 3" xfId="13669" xr:uid="{00000000-0005-0000-0000-0000792C0000}"/>
    <cellStyle name="40% - Ênfase1 2 2 6 2 3 2" xfId="25144" xr:uid="{00000000-0005-0000-0000-00007A2C0000}"/>
    <cellStyle name="40% - Ênfase1 2 2 6 2 3 3" xfId="41787" xr:uid="{00000000-0005-0000-0000-00007B2C0000}"/>
    <cellStyle name="40% - Ênfase1 2 2 6 2 4" xfId="32243" xr:uid="{00000000-0005-0000-0000-00007C2C0000}"/>
    <cellStyle name="40% - Ênfase1 2 2 6 2 5" xfId="37400" xr:uid="{00000000-0005-0000-0000-00007D2C0000}"/>
    <cellStyle name="40% - Ênfase1 2 2 6 2 6" xfId="20770" xr:uid="{00000000-0005-0000-0000-00007E2C0000}"/>
    <cellStyle name="40% - Ênfase1 2 2 6 2 7" xfId="9919" xr:uid="{00000000-0005-0000-0000-00007F2C0000}"/>
    <cellStyle name="40% - Ênfase1 2 2 6 2 8" xfId="39912" xr:uid="{00000000-0005-0000-0000-0000802C0000}"/>
    <cellStyle name="40% - Ênfase1 2 2 6 3" xfId="6831" xr:uid="{00000000-0005-0000-0000-0000812C0000}"/>
    <cellStyle name="40% - Ênfase1 2 2 6 3 2" xfId="14885" xr:uid="{00000000-0005-0000-0000-0000822C0000}"/>
    <cellStyle name="40% - Ênfase1 2 2 6 3 2 2" xfId="26359" xr:uid="{00000000-0005-0000-0000-0000832C0000}"/>
    <cellStyle name="40% - Ênfase1 2 2 6 3 3" xfId="31219" xr:uid="{00000000-0005-0000-0000-0000842C0000}"/>
    <cellStyle name="40% - Ênfase1 2 2 6 3 4" xfId="19746" xr:uid="{00000000-0005-0000-0000-0000852C0000}"/>
    <cellStyle name="40% - Ênfase1 2 2 6 3 5" xfId="10875" xr:uid="{00000000-0005-0000-0000-0000862C0000}"/>
    <cellStyle name="40% - Ênfase1 2 2 6 3 6" xfId="42743" xr:uid="{00000000-0005-0000-0000-0000872C0000}"/>
    <cellStyle name="40% - Ênfase1 2 2 6 4" xfId="12753" xr:uid="{00000000-0005-0000-0000-0000882C0000}"/>
    <cellStyle name="40% - Ênfase1 2 2 6 4 2" xfId="33458" xr:uid="{00000000-0005-0000-0000-0000892C0000}"/>
    <cellStyle name="40% - Ênfase1 2 2 6 4 3" xfId="21985" xr:uid="{00000000-0005-0000-0000-00008A2C0000}"/>
    <cellStyle name="40% - Ênfase1 2 2 6 4 4" xfId="40868" xr:uid="{00000000-0005-0000-0000-00008B2C0000}"/>
    <cellStyle name="40% - Ênfase1 2 2 6 5" xfId="24229" xr:uid="{00000000-0005-0000-0000-00008C2C0000}"/>
    <cellStyle name="40% - Ênfase1 2 2 6 6" xfId="30158" xr:uid="{00000000-0005-0000-0000-00008D2C0000}"/>
    <cellStyle name="40% - Ênfase1 2 2 6 7" xfId="36530" xr:uid="{00000000-0005-0000-0000-00008E2C0000}"/>
    <cellStyle name="40% - Ênfase1 2 2 6 8" xfId="18685" xr:uid="{00000000-0005-0000-0000-00008F2C0000}"/>
    <cellStyle name="40% - Ênfase1 2 2 6 9" xfId="9154" xr:uid="{00000000-0005-0000-0000-0000902C0000}"/>
    <cellStyle name="40% - Ênfase1 2 3" xfId="2316" xr:uid="{00000000-0005-0000-0000-0000912C0000}"/>
    <cellStyle name="40% - Ênfase1 2 3 10" xfId="18564" xr:uid="{00000000-0005-0000-0000-0000922C0000}"/>
    <cellStyle name="40% - Ênfase1 2 3 11" xfId="9033" xr:uid="{00000000-0005-0000-0000-0000932C0000}"/>
    <cellStyle name="40% - Ênfase1 2 3 12" xfId="39026" xr:uid="{00000000-0005-0000-0000-0000942C0000}"/>
    <cellStyle name="40% - Ênfase1 2 3 2" xfId="4196" xr:uid="{00000000-0005-0000-0000-0000952C0000}"/>
    <cellStyle name="40% - Ênfase1 2 3 3" xfId="6115" xr:uid="{00000000-0005-0000-0000-0000962C0000}"/>
    <cellStyle name="40% - Ênfase1 2 3 3 2" xfId="8653" xr:uid="{00000000-0005-0000-0000-0000972C0000}"/>
    <cellStyle name="40% - Ênfase1 2 3 3 2 2" xfId="16707" xr:uid="{00000000-0005-0000-0000-0000982C0000}"/>
    <cellStyle name="40% - Ênfase1 2 3 3 2 2 2" xfId="28181" xr:uid="{00000000-0005-0000-0000-0000992C0000}"/>
    <cellStyle name="40% - Ênfase1 2 3 3 2 3" xfId="33041" xr:uid="{00000000-0005-0000-0000-00009A2C0000}"/>
    <cellStyle name="40% - Ênfase1 2 3 3 2 4" xfId="21568" xr:uid="{00000000-0005-0000-0000-00009B2C0000}"/>
    <cellStyle name="40% - Ênfase1 2 3 3 2 5" xfId="12284" xr:uid="{00000000-0005-0000-0000-00009C2C0000}"/>
    <cellStyle name="40% - Ênfase1 2 3 3 2 6" xfId="44152" xr:uid="{00000000-0005-0000-0000-00009D2C0000}"/>
    <cellStyle name="40% - Ênfase1 2 3 3 3" xfId="14467" xr:uid="{00000000-0005-0000-0000-00009E2C0000}"/>
    <cellStyle name="40% - Ênfase1 2 3 3 3 2" xfId="35126" xr:uid="{00000000-0005-0000-0000-00009F2C0000}"/>
    <cellStyle name="40% - Ênfase1 2 3 3 3 3" xfId="23653" xr:uid="{00000000-0005-0000-0000-0000A02C0000}"/>
    <cellStyle name="40% - Ênfase1 2 3 3 3 4" xfId="42431" xr:uid="{00000000-0005-0000-0000-0000A12C0000}"/>
    <cellStyle name="40% - Ênfase1 2 3 3 4" xfId="25942" xr:uid="{00000000-0005-0000-0000-0000A22C0000}"/>
    <cellStyle name="40% - Ênfase1 2 3 3 5" xfId="30802" xr:uid="{00000000-0005-0000-0000-0000A32C0000}"/>
    <cellStyle name="40% - Ênfase1 2 3 3 6" xfId="38198" xr:uid="{00000000-0005-0000-0000-0000A42C0000}"/>
    <cellStyle name="40% - Ênfase1 2 3 3 7" xfId="19329" xr:uid="{00000000-0005-0000-0000-0000A52C0000}"/>
    <cellStyle name="40% - Ênfase1 2 3 3 8" xfId="10563" xr:uid="{00000000-0005-0000-0000-0000A62C0000}"/>
    <cellStyle name="40% - Ênfase1 2 3 3 9" xfId="40556" xr:uid="{00000000-0005-0000-0000-0000A72C0000}"/>
    <cellStyle name="40% - Ênfase1 2 3 4" xfId="4981" xr:uid="{00000000-0005-0000-0000-0000A82C0000}"/>
    <cellStyle name="40% - Ênfase1 2 3 4 2" xfId="7629" xr:uid="{00000000-0005-0000-0000-0000A92C0000}"/>
    <cellStyle name="40% - Ênfase1 2 3 4 2 2" xfId="15683" xr:uid="{00000000-0005-0000-0000-0000AA2C0000}"/>
    <cellStyle name="40% - Ênfase1 2 3 4 2 2 2" xfId="27157" xr:uid="{00000000-0005-0000-0000-0000AB2C0000}"/>
    <cellStyle name="40% - Ênfase1 2 3 4 2 3" xfId="34102" xr:uid="{00000000-0005-0000-0000-0000AC2C0000}"/>
    <cellStyle name="40% - Ênfase1 2 3 4 2 4" xfId="22629" xr:uid="{00000000-0005-0000-0000-0000AD2C0000}"/>
    <cellStyle name="40% - Ênfase1 2 3 4 2 5" xfId="11519" xr:uid="{00000000-0005-0000-0000-0000AE2C0000}"/>
    <cellStyle name="40% - Ênfase1 2 3 4 2 6" xfId="43387" xr:uid="{00000000-0005-0000-0000-0000AF2C0000}"/>
    <cellStyle name="40% - Ênfase1 2 3 4 3" xfId="13442" xr:uid="{00000000-0005-0000-0000-0000B02C0000}"/>
    <cellStyle name="40% - Ênfase1 2 3 4 3 2" xfId="24918" xr:uid="{00000000-0005-0000-0000-0000B12C0000}"/>
    <cellStyle name="40% - Ênfase1 2 3 4 3 3" xfId="41666" xr:uid="{00000000-0005-0000-0000-0000B22C0000}"/>
    <cellStyle name="40% - Ênfase1 2 3 4 4" xfId="32017" xr:uid="{00000000-0005-0000-0000-0000B32C0000}"/>
    <cellStyle name="40% - Ênfase1 2 3 4 5" xfId="37174" xr:uid="{00000000-0005-0000-0000-0000B42C0000}"/>
    <cellStyle name="40% - Ênfase1 2 3 4 6" xfId="20544" xr:uid="{00000000-0005-0000-0000-0000B52C0000}"/>
    <cellStyle name="40% - Ênfase1 2 3 4 7" xfId="9798" xr:uid="{00000000-0005-0000-0000-0000B62C0000}"/>
    <cellStyle name="40% - Ênfase1 2 3 4 8" xfId="39791" xr:uid="{00000000-0005-0000-0000-0000B72C0000}"/>
    <cellStyle name="40% - Ênfase1 2 3 5" xfId="6605" xr:uid="{00000000-0005-0000-0000-0000B82C0000}"/>
    <cellStyle name="40% - Ênfase1 2 3 5 2" xfId="14764" xr:uid="{00000000-0005-0000-0000-0000B92C0000}"/>
    <cellStyle name="40% - Ênfase1 2 3 5 2 2" xfId="26238" xr:uid="{00000000-0005-0000-0000-0000BA2C0000}"/>
    <cellStyle name="40% - Ênfase1 2 3 5 3" xfId="31098" xr:uid="{00000000-0005-0000-0000-0000BB2C0000}"/>
    <cellStyle name="40% - Ênfase1 2 3 5 4" xfId="19625" xr:uid="{00000000-0005-0000-0000-0000BC2C0000}"/>
    <cellStyle name="40% - Ênfase1 2 3 5 5" xfId="10754" xr:uid="{00000000-0005-0000-0000-0000BD2C0000}"/>
    <cellStyle name="40% - Ênfase1 2 3 5 6" xfId="42622" xr:uid="{00000000-0005-0000-0000-0000BE2C0000}"/>
    <cellStyle name="40% - Ênfase1 2 3 6" xfId="12505" xr:uid="{00000000-0005-0000-0000-0000BF2C0000}"/>
    <cellStyle name="40% - Ênfase1 2 3 6 2" xfId="33337" xr:uid="{00000000-0005-0000-0000-0000C02C0000}"/>
    <cellStyle name="40% - Ênfase1 2 3 6 3" xfId="21864" xr:uid="{00000000-0005-0000-0000-0000C12C0000}"/>
    <cellStyle name="40% - Ênfase1 2 3 6 4" xfId="40747" xr:uid="{00000000-0005-0000-0000-0000C22C0000}"/>
    <cellStyle name="40% - Ênfase1 2 3 7" xfId="23979" xr:uid="{00000000-0005-0000-0000-0000C32C0000}"/>
    <cellStyle name="40% - Ênfase1 2 3 8" xfId="30037" xr:uid="{00000000-0005-0000-0000-0000C42C0000}"/>
    <cellStyle name="40% - Ênfase1 2 3 9" xfId="36409" xr:uid="{00000000-0005-0000-0000-0000C52C0000}"/>
    <cellStyle name="40% - Ênfase1 2 4" xfId="4197" xr:uid="{00000000-0005-0000-0000-0000C62C0000}"/>
    <cellStyle name="40% - Ênfase1 2 4 10" xfId="39367" xr:uid="{00000000-0005-0000-0000-0000C72C0000}"/>
    <cellStyle name="40% - Ênfase1 2 4 2" xfId="5624" xr:uid="{00000000-0005-0000-0000-0000C82C0000}"/>
    <cellStyle name="40% - Ênfase1 2 4 2 2" xfId="8162" xr:uid="{00000000-0005-0000-0000-0000C92C0000}"/>
    <cellStyle name="40% - Ênfase1 2 4 2 2 2" xfId="16216" xr:uid="{00000000-0005-0000-0000-0000CA2C0000}"/>
    <cellStyle name="40% - Ênfase1 2 4 2 2 2 2" xfId="27690" xr:uid="{00000000-0005-0000-0000-0000CB2C0000}"/>
    <cellStyle name="40% - Ênfase1 2 4 2 2 3" xfId="34635" xr:uid="{00000000-0005-0000-0000-0000CC2C0000}"/>
    <cellStyle name="40% - Ênfase1 2 4 2 2 4" xfId="23162" xr:uid="{00000000-0005-0000-0000-0000CD2C0000}"/>
    <cellStyle name="40% - Ênfase1 2 4 2 2 5" xfId="11860" xr:uid="{00000000-0005-0000-0000-0000CE2C0000}"/>
    <cellStyle name="40% - Ênfase1 2 4 2 2 6" xfId="43728" xr:uid="{00000000-0005-0000-0000-0000CF2C0000}"/>
    <cellStyle name="40% - Ênfase1 2 4 2 3" xfId="13976" xr:uid="{00000000-0005-0000-0000-0000D02C0000}"/>
    <cellStyle name="40% - Ênfase1 2 4 2 3 2" xfId="25451" xr:uid="{00000000-0005-0000-0000-0000D12C0000}"/>
    <cellStyle name="40% - Ênfase1 2 4 2 3 3" xfId="42007" xr:uid="{00000000-0005-0000-0000-0000D22C0000}"/>
    <cellStyle name="40% - Ênfase1 2 4 2 4" xfId="32550" xr:uid="{00000000-0005-0000-0000-0000D32C0000}"/>
    <cellStyle name="40% - Ênfase1 2 4 2 5" xfId="37707" xr:uid="{00000000-0005-0000-0000-0000D42C0000}"/>
    <cellStyle name="40% - Ênfase1 2 4 2 6" xfId="21077" xr:uid="{00000000-0005-0000-0000-0000D52C0000}"/>
    <cellStyle name="40% - Ênfase1 2 4 2 7" xfId="10139" xr:uid="{00000000-0005-0000-0000-0000D62C0000}"/>
    <cellStyle name="40% - Ênfase1 2 4 2 8" xfId="40132" xr:uid="{00000000-0005-0000-0000-0000D72C0000}"/>
    <cellStyle name="40% - Ênfase1 2 4 3" xfId="7138" xr:uid="{00000000-0005-0000-0000-0000D82C0000}"/>
    <cellStyle name="40% - Ênfase1 2 4 3 2" xfId="15192" xr:uid="{00000000-0005-0000-0000-0000D92C0000}"/>
    <cellStyle name="40% - Ênfase1 2 4 3 2 2" xfId="26666" xr:uid="{00000000-0005-0000-0000-0000DA2C0000}"/>
    <cellStyle name="40% - Ênfase1 2 4 3 3" xfId="31526" xr:uid="{00000000-0005-0000-0000-0000DB2C0000}"/>
    <cellStyle name="40% - Ênfase1 2 4 3 4" xfId="20053" xr:uid="{00000000-0005-0000-0000-0000DC2C0000}"/>
    <cellStyle name="40% - Ênfase1 2 4 3 5" xfId="11095" xr:uid="{00000000-0005-0000-0000-0000DD2C0000}"/>
    <cellStyle name="40% - Ênfase1 2 4 3 6" xfId="42963" xr:uid="{00000000-0005-0000-0000-0000DE2C0000}"/>
    <cellStyle name="40% - Ênfase1 2 4 4" xfId="12990" xr:uid="{00000000-0005-0000-0000-0000DF2C0000}"/>
    <cellStyle name="40% - Ênfase1 2 4 4 2" xfId="33678" xr:uid="{00000000-0005-0000-0000-0000E02C0000}"/>
    <cellStyle name="40% - Ênfase1 2 4 4 3" xfId="22205" xr:uid="{00000000-0005-0000-0000-0000E12C0000}"/>
    <cellStyle name="40% - Ênfase1 2 4 4 4" xfId="41175" xr:uid="{00000000-0005-0000-0000-0000E22C0000}"/>
    <cellStyle name="40% - Ênfase1 2 4 5" xfId="24464" xr:uid="{00000000-0005-0000-0000-0000E32C0000}"/>
    <cellStyle name="40% - Ênfase1 2 4 6" xfId="30378" xr:uid="{00000000-0005-0000-0000-0000E42C0000}"/>
    <cellStyle name="40% - Ênfase1 2 4 7" xfId="36750" xr:uid="{00000000-0005-0000-0000-0000E52C0000}"/>
    <cellStyle name="40% - Ênfase1 2 4 8" xfId="18905" xr:uid="{00000000-0005-0000-0000-0000E62C0000}"/>
    <cellStyle name="40% - Ênfase1 2 4 9" xfId="9374" xr:uid="{00000000-0005-0000-0000-0000E72C0000}"/>
    <cellStyle name="40% - Ênfase1 20" xfId="6600" xr:uid="{00000000-0005-0000-0000-0000E82C0000}"/>
    <cellStyle name="40% - Ênfase1 20 2" xfId="33332" xr:uid="{00000000-0005-0000-0000-0000E92C0000}"/>
    <cellStyle name="40% - Ênfase1 20 3" xfId="38501" xr:uid="{00000000-0005-0000-0000-0000EA2C0000}"/>
    <cellStyle name="40% - Ênfase1 20 4" xfId="21859" xr:uid="{00000000-0005-0000-0000-0000EB2C0000}"/>
    <cellStyle name="40% - Ênfase1 20 5" xfId="12500" xr:uid="{00000000-0005-0000-0000-0000EC2C0000}"/>
    <cellStyle name="40% - Ênfase1 20 6" xfId="40742" xr:uid="{00000000-0005-0000-0000-0000ED2C0000}"/>
    <cellStyle name="40% - Ênfase1 21" xfId="23974" xr:uid="{00000000-0005-0000-0000-0000EE2C0000}"/>
    <cellStyle name="40% - Ênfase1 22" xfId="30032" xr:uid="{00000000-0005-0000-0000-0000EF2C0000}"/>
    <cellStyle name="40% - Ênfase1 23" xfId="36404" xr:uid="{00000000-0005-0000-0000-0000F02C0000}"/>
    <cellStyle name="40% - Ênfase1 24" xfId="18559" xr:uid="{00000000-0005-0000-0000-0000F12C0000}"/>
    <cellStyle name="40% - Ênfase1 25" xfId="9028" xr:uid="{00000000-0005-0000-0000-0000F22C0000}"/>
    <cellStyle name="40% - Ênfase1 26" xfId="39021" xr:uid="{00000000-0005-0000-0000-0000F32C0000}"/>
    <cellStyle name="40% - Ênfase1 3" xfId="229" xr:uid="{00000000-0005-0000-0000-0000F42C0000}"/>
    <cellStyle name="40% - Ênfase1 3 2" xfId="230" xr:uid="{00000000-0005-0000-0000-0000F52C0000}"/>
    <cellStyle name="40% - Ênfase1 3 2 2" xfId="4056" xr:uid="{00000000-0005-0000-0000-0000F62C0000}"/>
    <cellStyle name="40% - Ênfase1 3 2 2 10" xfId="39275" xr:uid="{00000000-0005-0000-0000-0000F72C0000}"/>
    <cellStyle name="40% - Ênfase1 3 2 2 2" xfId="5532" xr:uid="{00000000-0005-0000-0000-0000F82C0000}"/>
    <cellStyle name="40% - Ênfase1 3 2 2 2 2" xfId="8070" xr:uid="{00000000-0005-0000-0000-0000F92C0000}"/>
    <cellStyle name="40% - Ênfase1 3 2 2 2 2 2" xfId="16124" xr:uid="{00000000-0005-0000-0000-0000FA2C0000}"/>
    <cellStyle name="40% - Ênfase1 3 2 2 2 2 2 2" xfId="27598" xr:uid="{00000000-0005-0000-0000-0000FB2C0000}"/>
    <cellStyle name="40% - Ênfase1 3 2 2 2 2 3" xfId="34543" xr:uid="{00000000-0005-0000-0000-0000FC2C0000}"/>
    <cellStyle name="40% - Ênfase1 3 2 2 2 2 4" xfId="23070" xr:uid="{00000000-0005-0000-0000-0000FD2C0000}"/>
    <cellStyle name="40% - Ênfase1 3 2 2 2 2 5" xfId="11768" xr:uid="{00000000-0005-0000-0000-0000FE2C0000}"/>
    <cellStyle name="40% - Ênfase1 3 2 2 2 2 6" xfId="43636" xr:uid="{00000000-0005-0000-0000-0000FF2C0000}"/>
    <cellStyle name="40% - Ênfase1 3 2 2 2 3" xfId="13884" xr:uid="{00000000-0005-0000-0000-0000002D0000}"/>
    <cellStyle name="40% - Ênfase1 3 2 2 2 3 2" xfId="25359" xr:uid="{00000000-0005-0000-0000-0000012D0000}"/>
    <cellStyle name="40% - Ênfase1 3 2 2 2 3 3" xfId="41915" xr:uid="{00000000-0005-0000-0000-0000022D0000}"/>
    <cellStyle name="40% - Ênfase1 3 2 2 2 4" xfId="32458" xr:uid="{00000000-0005-0000-0000-0000032D0000}"/>
    <cellStyle name="40% - Ênfase1 3 2 2 2 5" xfId="37615" xr:uid="{00000000-0005-0000-0000-0000042D0000}"/>
    <cellStyle name="40% - Ênfase1 3 2 2 2 6" xfId="20985" xr:uid="{00000000-0005-0000-0000-0000052D0000}"/>
    <cellStyle name="40% - Ênfase1 3 2 2 2 7" xfId="10047" xr:uid="{00000000-0005-0000-0000-0000062D0000}"/>
    <cellStyle name="40% - Ênfase1 3 2 2 2 8" xfId="40040" xr:uid="{00000000-0005-0000-0000-0000072D0000}"/>
    <cellStyle name="40% - Ênfase1 3 2 2 3" xfId="7046" xr:uid="{00000000-0005-0000-0000-0000082D0000}"/>
    <cellStyle name="40% - Ênfase1 3 2 2 3 2" xfId="15100" xr:uid="{00000000-0005-0000-0000-0000092D0000}"/>
    <cellStyle name="40% - Ênfase1 3 2 2 3 2 2" xfId="26574" xr:uid="{00000000-0005-0000-0000-00000A2D0000}"/>
    <cellStyle name="40% - Ênfase1 3 2 2 3 3" xfId="31434" xr:uid="{00000000-0005-0000-0000-00000B2D0000}"/>
    <cellStyle name="40% - Ênfase1 3 2 2 3 4" xfId="19961" xr:uid="{00000000-0005-0000-0000-00000C2D0000}"/>
    <cellStyle name="40% - Ênfase1 3 2 2 3 5" xfId="11003" xr:uid="{00000000-0005-0000-0000-00000D2D0000}"/>
    <cellStyle name="40% - Ênfase1 3 2 2 3 6" xfId="42871" xr:uid="{00000000-0005-0000-0000-00000E2D0000}"/>
    <cellStyle name="40% - Ênfase1 3 2 2 4" xfId="12888" xr:uid="{00000000-0005-0000-0000-00000F2D0000}"/>
    <cellStyle name="40% - Ênfase1 3 2 2 4 2" xfId="33586" xr:uid="{00000000-0005-0000-0000-0000102D0000}"/>
    <cellStyle name="40% - Ênfase1 3 2 2 4 3" xfId="22113" xr:uid="{00000000-0005-0000-0000-0000112D0000}"/>
    <cellStyle name="40% - Ênfase1 3 2 2 4 4" xfId="41083" xr:uid="{00000000-0005-0000-0000-0000122D0000}"/>
    <cellStyle name="40% - Ênfase1 3 2 2 5" xfId="24364" xr:uid="{00000000-0005-0000-0000-0000132D0000}"/>
    <cellStyle name="40% - Ênfase1 3 2 2 6" xfId="30286" xr:uid="{00000000-0005-0000-0000-0000142D0000}"/>
    <cellStyle name="40% - Ênfase1 3 2 2 7" xfId="36658" xr:uid="{00000000-0005-0000-0000-0000152D0000}"/>
    <cellStyle name="40% - Ênfase1 3 2 2 8" xfId="18813" xr:uid="{00000000-0005-0000-0000-0000162D0000}"/>
    <cellStyle name="40% - Ênfase1 3 2 2 9" xfId="9282" xr:uid="{00000000-0005-0000-0000-0000172D0000}"/>
    <cellStyle name="40% - Ênfase1 3 2 3" xfId="4706" xr:uid="{00000000-0005-0000-0000-0000182D0000}"/>
    <cellStyle name="40% - Ênfase1 3 2 4" xfId="4790" xr:uid="{00000000-0005-0000-0000-0000192D0000}"/>
    <cellStyle name="40% - Ênfase1 3 2 4 10" xfId="39600" xr:uid="{00000000-0005-0000-0000-00001A2D0000}"/>
    <cellStyle name="40% - Ênfase1 3 2 4 2" xfId="5924" xr:uid="{00000000-0005-0000-0000-00001B2D0000}"/>
    <cellStyle name="40% - Ênfase1 3 2 4 2 2" xfId="8462" xr:uid="{00000000-0005-0000-0000-00001C2D0000}"/>
    <cellStyle name="40% - Ênfase1 3 2 4 2 2 2" xfId="16516" xr:uid="{00000000-0005-0000-0000-00001D2D0000}"/>
    <cellStyle name="40% - Ênfase1 3 2 4 2 2 2 2" xfId="27990" xr:uid="{00000000-0005-0000-0000-00001E2D0000}"/>
    <cellStyle name="40% - Ênfase1 3 2 4 2 2 3" xfId="34935" xr:uid="{00000000-0005-0000-0000-00001F2D0000}"/>
    <cellStyle name="40% - Ênfase1 3 2 4 2 2 4" xfId="23462" xr:uid="{00000000-0005-0000-0000-0000202D0000}"/>
    <cellStyle name="40% - Ênfase1 3 2 4 2 2 5" xfId="12093" xr:uid="{00000000-0005-0000-0000-0000212D0000}"/>
    <cellStyle name="40% - Ênfase1 3 2 4 2 2 6" xfId="43961" xr:uid="{00000000-0005-0000-0000-0000222D0000}"/>
    <cellStyle name="40% - Ênfase1 3 2 4 2 3" xfId="14276" xr:uid="{00000000-0005-0000-0000-0000232D0000}"/>
    <cellStyle name="40% - Ênfase1 3 2 4 2 3 2" xfId="25751" xr:uid="{00000000-0005-0000-0000-0000242D0000}"/>
    <cellStyle name="40% - Ênfase1 3 2 4 2 3 3" xfId="42240" xr:uid="{00000000-0005-0000-0000-0000252D0000}"/>
    <cellStyle name="40% - Ênfase1 3 2 4 2 4" xfId="32850" xr:uid="{00000000-0005-0000-0000-0000262D0000}"/>
    <cellStyle name="40% - Ênfase1 3 2 4 2 5" xfId="38007" xr:uid="{00000000-0005-0000-0000-0000272D0000}"/>
    <cellStyle name="40% - Ênfase1 3 2 4 2 6" xfId="21377" xr:uid="{00000000-0005-0000-0000-0000282D0000}"/>
    <cellStyle name="40% - Ênfase1 3 2 4 2 7" xfId="10372" xr:uid="{00000000-0005-0000-0000-0000292D0000}"/>
    <cellStyle name="40% - Ênfase1 3 2 4 2 8" xfId="40365" xr:uid="{00000000-0005-0000-0000-00002A2D0000}"/>
    <cellStyle name="40% - Ênfase1 3 2 4 3" xfId="7438" xr:uid="{00000000-0005-0000-0000-00002B2D0000}"/>
    <cellStyle name="40% - Ênfase1 3 2 4 3 2" xfId="15492" xr:uid="{00000000-0005-0000-0000-00002C2D0000}"/>
    <cellStyle name="40% - Ênfase1 3 2 4 3 2 2" xfId="26966" xr:uid="{00000000-0005-0000-0000-00002D2D0000}"/>
    <cellStyle name="40% - Ênfase1 3 2 4 3 3" xfId="31826" xr:uid="{00000000-0005-0000-0000-00002E2D0000}"/>
    <cellStyle name="40% - Ênfase1 3 2 4 3 4" xfId="20353" xr:uid="{00000000-0005-0000-0000-00002F2D0000}"/>
    <cellStyle name="40% - Ênfase1 3 2 4 3 5" xfId="11328" xr:uid="{00000000-0005-0000-0000-0000302D0000}"/>
    <cellStyle name="40% - Ênfase1 3 2 4 3 6" xfId="43196" xr:uid="{00000000-0005-0000-0000-0000312D0000}"/>
    <cellStyle name="40% - Ênfase1 3 2 4 4" xfId="13251" xr:uid="{00000000-0005-0000-0000-0000322D0000}"/>
    <cellStyle name="40% - Ênfase1 3 2 4 4 2" xfId="33911" xr:uid="{00000000-0005-0000-0000-0000332D0000}"/>
    <cellStyle name="40% - Ênfase1 3 2 4 4 3" xfId="22438" xr:uid="{00000000-0005-0000-0000-0000342D0000}"/>
    <cellStyle name="40% - Ênfase1 3 2 4 4 4" xfId="41475" xr:uid="{00000000-0005-0000-0000-0000352D0000}"/>
    <cellStyle name="40% - Ênfase1 3 2 4 5" xfId="24727" xr:uid="{00000000-0005-0000-0000-0000362D0000}"/>
    <cellStyle name="40% - Ênfase1 3 2 4 6" xfId="30611" xr:uid="{00000000-0005-0000-0000-0000372D0000}"/>
    <cellStyle name="40% - Ênfase1 3 2 4 7" xfId="36983" xr:uid="{00000000-0005-0000-0000-0000382D0000}"/>
    <cellStyle name="40% - Ênfase1 3 2 4 8" xfId="19138" xr:uid="{00000000-0005-0000-0000-0000392D0000}"/>
    <cellStyle name="40% - Ênfase1 3 2 4 9" xfId="9607" xr:uid="{00000000-0005-0000-0000-00003A2D0000}"/>
    <cellStyle name="40% - Ênfase1 3 2 5" xfId="4012" xr:uid="{00000000-0005-0000-0000-00003B2D0000}"/>
    <cellStyle name="40% - Ênfase1 3 2 5 10" xfId="39246" xr:uid="{00000000-0005-0000-0000-00003C2D0000}"/>
    <cellStyle name="40% - Ênfase1 3 2 5 2" xfId="5503" xr:uid="{00000000-0005-0000-0000-00003D2D0000}"/>
    <cellStyle name="40% - Ênfase1 3 2 5 2 2" xfId="8041" xr:uid="{00000000-0005-0000-0000-00003E2D0000}"/>
    <cellStyle name="40% - Ênfase1 3 2 5 2 2 2" xfId="16095" xr:uid="{00000000-0005-0000-0000-00003F2D0000}"/>
    <cellStyle name="40% - Ênfase1 3 2 5 2 2 2 2" xfId="27569" xr:uid="{00000000-0005-0000-0000-0000402D0000}"/>
    <cellStyle name="40% - Ênfase1 3 2 5 2 2 3" xfId="34514" xr:uid="{00000000-0005-0000-0000-0000412D0000}"/>
    <cellStyle name="40% - Ênfase1 3 2 5 2 2 4" xfId="23041" xr:uid="{00000000-0005-0000-0000-0000422D0000}"/>
    <cellStyle name="40% - Ênfase1 3 2 5 2 2 5" xfId="11739" xr:uid="{00000000-0005-0000-0000-0000432D0000}"/>
    <cellStyle name="40% - Ênfase1 3 2 5 2 2 6" xfId="43607" xr:uid="{00000000-0005-0000-0000-0000442D0000}"/>
    <cellStyle name="40% - Ênfase1 3 2 5 2 3" xfId="13855" xr:uid="{00000000-0005-0000-0000-0000452D0000}"/>
    <cellStyle name="40% - Ênfase1 3 2 5 2 3 2" xfId="25330" xr:uid="{00000000-0005-0000-0000-0000462D0000}"/>
    <cellStyle name="40% - Ênfase1 3 2 5 2 3 3" xfId="41886" xr:uid="{00000000-0005-0000-0000-0000472D0000}"/>
    <cellStyle name="40% - Ênfase1 3 2 5 2 4" xfId="32429" xr:uid="{00000000-0005-0000-0000-0000482D0000}"/>
    <cellStyle name="40% - Ênfase1 3 2 5 2 5" xfId="37586" xr:uid="{00000000-0005-0000-0000-0000492D0000}"/>
    <cellStyle name="40% - Ênfase1 3 2 5 2 6" xfId="20956" xr:uid="{00000000-0005-0000-0000-00004A2D0000}"/>
    <cellStyle name="40% - Ênfase1 3 2 5 2 7" xfId="10018" xr:uid="{00000000-0005-0000-0000-00004B2D0000}"/>
    <cellStyle name="40% - Ênfase1 3 2 5 2 8" xfId="40011" xr:uid="{00000000-0005-0000-0000-00004C2D0000}"/>
    <cellStyle name="40% - Ênfase1 3 2 5 3" xfId="7017" xr:uid="{00000000-0005-0000-0000-00004D2D0000}"/>
    <cellStyle name="40% - Ênfase1 3 2 5 3 2" xfId="15071" xr:uid="{00000000-0005-0000-0000-00004E2D0000}"/>
    <cellStyle name="40% - Ênfase1 3 2 5 3 2 2" xfId="26545" xr:uid="{00000000-0005-0000-0000-00004F2D0000}"/>
    <cellStyle name="40% - Ênfase1 3 2 5 3 3" xfId="31405" xr:uid="{00000000-0005-0000-0000-0000502D0000}"/>
    <cellStyle name="40% - Ênfase1 3 2 5 3 4" xfId="19932" xr:uid="{00000000-0005-0000-0000-0000512D0000}"/>
    <cellStyle name="40% - Ênfase1 3 2 5 3 5" xfId="10974" xr:uid="{00000000-0005-0000-0000-0000522D0000}"/>
    <cellStyle name="40% - Ênfase1 3 2 5 3 6" xfId="42842" xr:uid="{00000000-0005-0000-0000-0000532D0000}"/>
    <cellStyle name="40% - Ênfase1 3 2 5 4" xfId="12858" xr:uid="{00000000-0005-0000-0000-0000542D0000}"/>
    <cellStyle name="40% - Ênfase1 3 2 5 4 2" xfId="33557" xr:uid="{00000000-0005-0000-0000-0000552D0000}"/>
    <cellStyle name="40% - Ênfase1 3 2 5 4 3" xfId="22084" xr:uid="{00000000-0005-0000-0000-0000562D0000}"/>
    <cellStyle name="40% - Ênfase1 3 2 5 4 4" xfId="41054" xr:uid="{00000000-0005-0000-0000-0000572D0000}"/>
    <cellStyle name="40% - Ênfase1 3 2 5 5" xfId="24335" xr:uid="{00000000-0005-0000-0000-0000582D0000}"/>
    <cellStyle name="40% - Ênfase1 3 2 5 6" xfId="30257" xr:uid="{00000000-0005-0000-0000-0000592D0000}"/>
    <cellStyle name="40% - Ênfase1 3 2 5 7" xfId="36629" xr:uid="{00000000-0005-0000-0000-00005A2D0000}"/>
    <cellStyle name="40% - Ênfase1 3 2 5 8" xfId="18784" xr:uid="{00000000-0005-0000-0000-00005B2D0000}"/>
    <cellStyle name="40% - Ênfase1 3 2 5 9" xfId="9253" xr:uid="{00000000-0005-0000-0000-00005C2D0000}"/>
    <cellStyle name="40% - Ênfase1 3 2 6" xfId="3774" xr:uid="{00000000-0005-0000-0000-00005D2D0000}"/>
    <cellStyle name="40% - Ênfase1 3 2 6 10" xfId="39148" xr:uid="{00000000-0005-0000-0000-00005E2D0000}"/>
    <cellStyle name="40% - Ênfase1 3 2 6 2" xfId="5318" xr:uid="{00000000-0005-0000-0000-00005F2D0000}"/>
    <cellStyle name="40% - Ênfase1 3 2 6 2 2" xfId="7856" xr:uid="{00000000-0005-0000-0000-0000602D0000}"/>
    <cellStyle name="40% - Ênfase1 3 2 6 2 2 2" xfId="15910" xr:uid="{00000000-0005-0000-0000-0000612D0000}"/>
    <cellStyle name="40% - Ênfase1 3 2 6 2 2 2 2" xfId="27384" xr:uid="{00000000-0005-0000-0000-0000622D0000}"/>
    <cellStyle name="40% - Ênfase1 3 2 6 2 2 3" xfId="34329" xr:uid="{00000000-0005-0000-0000-0000632D0000}"/>
    <cellStyle name="40% - Ênfase1 3 2 6 2 2 4" xfId="22856" xr:uid="{00000000-0005-0000-0000-0000642D0000}"/>
    <cellStyle name="40% - Ênfase1 3 2 6 2 2 5" xfId="11641" xr:uid="{00000000-0005-0000-0000-0000652D0000}"/>
    <cellStyle name="40% - Ênfase1 3 2 6 2 2 6" xfId="43509" xr:uid="{00000000-0005-0000-0000-0000662D0000}"/>
    <cellStyle name="40% - Ênfase1 3 2 6 2 3" xfId="13670" xr:uid="{00000000-0005-0000-0000-0000672D0000}"/>
    <cellStyle name="40% - Ênfase1 3 2 6 2 3 2" xfId="25145" xr:uid="{00000000-0005-0000-0000-0000682D0000}"/>
    <cellStyle name="40% - Ênfase1 3 2 6 2 3 3" xfId="41788" xr:uid="{00000000-0005-0000-0000-0000692D0000}"/>
    <cellStyle name="40% - Ênfase1 3 2 6 2 4" xfId="32244" xr:uid="{00000000-0005-0000-0000-00006A2D0000}"/>
    <cellStyle name="40% - Ênfase1 3 2 6 2 5" xfId="37401" xr:uid="{00000000-0005-0000-0000-00006B2D0000}"/>
    <cellStyle name="40% - Ênfase1 3 2 6 2 6" xfId="20771" xr:uid="{00000000-0005-0000-0000-00006C2D0000}"/>
    <cellStyle name="40% - Ênfase1 3 2 6 2 7" xfId="9920" xr:uid="{00000000-0005-0000-0000-00006D2D0000}"/>
    <cellStyle name="40% - Ênfase1 3 2 6 2 8" xfId="39913" xr:uid="{00000000-0005-0000-0000-00006E2D0000}"/>
    <cellStyle name="40% - Ênfase1 3 2 6 3" xfId="6832" xr:uid="{00000000-0005-0000-0000-00006F2D0000}"/>
    <cellStyle name="40% - Ênfase1 3 2 6 3 2" xfId="14886" xr:uid="{00000000-0005-0000-0000-0000702D0000}"/>
    <cellStyle name="40% - Ênfase1 3 2 6 3 2 2" xfId="26360" xr:uid="{00000000-0005-0000-0000-0000712D0000}"/>
    <cellStyle name="40% - Ênfase1 3 2 6 3 3" xfId="31220" xr:uid="{00000000-0005-0000-0000-0000722D0000}"/>
    <cellStyle name="40% - Ênfase1 3 2 6 3 4" xfId="19747" xr:uid="{00000000-0005-0000-0000-0000732D0000}"/>
    <cellStyle name="40% - Ênfase1 3 2 6 3 5" xfId="10876" xr:uid="{00000000-0005-0000-0000-0000742D0000}"/>
    <cellStyle name="40% - Ênfase1 3 2 6 3 6" xfId="42744" xr:uid="{00000000-0005-0000-0000-0000752D0000}"/>
    <cellStyle name="40% - Ênfase1 3 2 6 4" xfId="12754" xr:uid="{00000000-0005-0000-0000-0000762D0000}"/>
    <cellStyle name="40% - Ênfase1 3 2 6 4 2" xfId="33459" xr:uid="{00000000-0005-0000-0000-0000772D0000}"/>
    <cellStyle name="40% - Ênfase1 3 2 6 4 3" xfId="21986" xr:uid="{00000000-0005-0000-0000-0000782D0000}"/>
    <cellStyle name="40% - Ênfase1 3 2 6 4 4" xfId="40869" xr:uid="{00000000-0005-0000-0000-0000792D0000}"/>
    <cellStyle name="40% - Ênfase1 3 2 6 5" xfId="24230" xr:uid="{00000000-0005-0000-0000-00007A2D0000}"/>
    <cellStyle name="40% - Ênfase1 3 2 6 6" xfId="30159" xr:uid="{00000000-0005-0000-0000-00007B2D0000}"/>
    <cellStyle name="40% - Ênfase1 3 2 6 7" xfId="36531" xr:uid="{00000000-0005-0000-0000-00007C2D0000}"/>
    <cellStyle name="40% - Ênfase1 3 2 6 8" xfId="18686" xr:uid="{00000000-0005-0000-0000-00007D2D0000}"/>
    <cellStyle name="40% - Ênfase1 3 2 6 9" xfId="9155" xr:uid="{00000000-0005-0000-0000-00007E2D0000}"/>
    <cellStyle name="40% - Ênfase1 3 3" xfId="2317" xr:uid="{00000000-0005-0000-0000-00007F2D0000}"/>
    <cellStyle name="40% - Ênfase1 3 3 10" xfId="18565" xr:uid="{00000000-0005-0000-0000-0000802D0000}"/>
    <cellStyle name="40% - Ênfase1 3 3 11" xfId="9034" xr:uid="{00000000-0005-0000-0000-0000812D0000}"/>
    <cellStyle name="40% - Ênfase1 3 3 12" xfId="39027" xr:uid="{00000000-0005-0000-0000-0000822D0000}"/>
    <cellStyle name="40% - Ênfase1 3 3 2" xfId="4198" xr:uid="{00000000-0005-0000-0000-0000832D0000}"/>
    <cellStyle name="40% - Ênfase1 3 3 3" xfId="6116" xr:uid="{00000000-0005-0000-0000-0000842D0000}"/>
    <cellStyle name="40% - Ênfase1 3 3 3 2" xfId="8654" xr:uid="{00000000-0005-0000-0000-0000852D0000}"/>
    <cellStyle name="40% - Ênfase1 3 3 3 2 2" xfId="16708" xr:uid="{00000000-0005-0000-0000-0000862D0000}"/>
    <cellStyle name="40% - Ênfase1 3 3 3 2 2 2" xfId="28182" xr:uid="{00000000-0005-0000-0000-0000872D0000}"/>
    <cellStyle name="40% - Ênfase1 3 3 3 2 3" xfId="33042" xr:uid="{00000000-0005-0000-0000-0000882D0000}"/>
    <cellStyle name="40% - Ênfase1 3 3 3 2 4" xfId="21569" xr:uid="{00000000-0005-0000-0000-0000892D0000}"/>
    <cellStyle name="40% - Ênfase1 3 3 3 2 5" xfId="12285" xr:uid="{00000000-0005-0000-0000-00008A2D0000}"/>
    <cellStyle name="40% - Ênfase1 3 3 3 2 6" xfId="44153" xr:uid="{00000000-0005-0000-0000-00008B2D0000}"/>
    <cellStyle name="40% - Ênfase1 3 3 3 3" xfId="14468" xr:uid="{00000000-0005-0000-0000-00008C2D0000}"/>
    <cellStyle name="40% - Ênfase1 3 3 3 3 2" xfId="35127" xr:uid="{00000000-0005-0000-0000-00008D2D0000}"/>
    <cellStyle name="40% - Ênfase1 3 3 3 3 3" xfId="23654" xr:uid="{00000000-0005-0000-0000-00008E2D0000}"/>
    <cellStyle name="40% - Ênfase1 3 3 3 3 4" xfId="42432" xr:uid="{00000000-0005-0000-0000-00008F2D0000}"/>
    <cellStyle name="40% - Ênfase1 3 3 3 4" xfId="25943" xr:uid="{00000000-0005-0000-0000-0000902D0000}"/>
    <cellStyle name="40% - Ênfase1 3 3 3 5" xfId="30803" xr:uid="{00000000-0005-0000-0000-0000912D0000}"/>
    <cellStyle name="40% - Ênfase1 3 3 3 6" xfId="38199" xr:uid="{00000000-0005-0000-0000-0000922D0000}"/>
    <cellStyle name="40% - Ênfase1 3 3 3 7" xfId="19330" xr:uid="{00000000-0005-0000-0000-0000932D0000}"/>
    <cellStyle name="40% - Ênfase1 3 3 3 8" xfId="10564" xr:uid="{00000000-0005-0000-0000-0000942D0000}"/>
    <cellStyle name="40% - Ênfase1 3 3 3 9" xfId="40557" xr:uid="{00000000-0005-0000-0000-0000952D0000}"/>
    <cellStyle name="40% - Ênfase1 3 3 4" xfId="4982" xr:uid="{00000000-0005-0000-0000-0000962D0000}"/>
    <cellStyle name="40% - Ênfase1 3 3 4 2" xfId="7630" xr:uid="{00000000-0005-0000-0000-0000972D0000}"/>
    <cellStyle name="40% - Ênfase1 3 3 4 2 2" xfId="15684" xr:uid="{00000000-0005-0000-0000-0000982D0000}"/>
    <cellStyle name="40% - Ênfase1 3 3 4 2 2 2" xfId="27158" xr:uid="{00000000-0005-0000-0000-0000992D0000}"/>
    <cellStyle name="40% - Ênfase1 3 3 4 2 3" xfId="34103" xr:uid="{00000000-0005-0000-0000-00009A2D0000}"/>
    <cellStyle name="40% - Ênfase1 3 3 4 2 4" xfId="22630" xr:uid="{00000000-0005-0000-0000-00009B2D0000}"/>
    <cellStyle name="40% - Ênfase1 3 3 4 2 5" xfId="11520" xr:uid="{00000000-0005-0000-0000-00009C2D0000}"/>
    <cellStyle name="40% - Ênfase1 3 3 4 2 6" xfId="43388" xr:uid="{00000000-0005-0000-0000-00009D2D0000}"/>
    <cellStyle name="40% - Ênfase1 3 3 4 3" xfId="13443" xr:uid="{00000000-0005-0000-0000-00009E2D0000}"/>
    <cellStyle name="40% - Ênfase1 3 3 4 3 2" xfId="24919" xr:uid="{00000000-0005-0000-0000-00009F2D0000}"/>
    <cellStyle name="40% - Ênfase1 3 3 4 3 3" xfId="41667" xr:uid="{00000000-0005-0000-0000-0000A02D0000}"/>
    <cellStyle name="40% - Ênfase1 3 3 4 4" xfId="32018" xr:uid="{00000000-0005-0000-0000-0000A12D0000}"/>
    <cellStyle name="40% - Ênfase1 3 3 4 5" xfId="37175" xr:uid="{00000000-0005-0000-0000-0000A22D0000}"/>
    <cellStyle name="40% - Ênfase1 3 3 4 6" xfId="20545" xr:uid="{00000000-0005-0000-0000-0000A32D0000}"/>
    <cellStyle name="40% - Ênfase1 3 3 4 7" xfId="9799" xr:uid="{00000000-0005-0000-0000-0000A42D0000}"/>
    <cellStyle name="40% - Ênfase1 3 3 4 8" xfId="39792" xr:uid="{00000000-0005-0000-0000-0000A52D0000}"/>
    <cellStyle name="40% - Ênfase1 3 3 5" xfId="6606" xr:uid="{00000000-0005-0000-0000-0000A62D0000}"/>
    <cellStyle name="40% - Ênfase1 3 3 5 2" xfId="14765" xr:uid="{00000000-0005-0000-0000-0000A72D0000}"/>
    <cellStyle name="40% - Ênfase1 3 3 5 2 2" xfId="26239" xr:uid="{00000000-0005-0000-0000-0000A82D0000}"/>
    <cellStyle name="40% - Ênfase1 3 3 5 3" xfId="31099" xr:uid="{00000000-0005-0000-0000-0000A92D0000}"/>
    <cellStyle name="40% - Ênfase1 3 3 5 4" xfId="19626" xr:uid="{00000000-0005-0000-0000-0000AA2D0000}"/>
    <cellStyle name="40% - Ênfase1 3 3 5 5" xfId="10755" xr:uid="{00000000-0005-0000-0000-0000AB2D0000}"/>
    <cellStyle name="40% - Ênfase1 3 3 5 6" xfId="42623" xr:uid="{00000000-0005-0000-0000-0000AC2D0000}"/>
    <cellStyle name="40% - Ênfase1 3 3 6" xfId="12506" xr:uid="{00000000-0005-0000-0000-0000AD2D0000}"/>
    <cellStyle name="40% - Ênfase1 3 3 6 2" xfId="33338" xr:uid="{00000000-0005-0000-0000-0000AE2D0000}"/>
    <cellStyle name="40% - Ênfase1 3 3 6 3" xfId="21865" xr:uid="{00000000-0005-0000-0000-0000AF2D0000}"/>
    <cellStyle name="40% - Ênfase1 3 3 6 4" xfId="40748" xr:uid="{00000000-0005-0000-0000-0000B02D0000}"/>
    <cellStyle name="40% - Ênfase1 3 3 7" xfId="23980" xr:uid="{00000000-0005-0000-0000-0000B12D0000}"/>
    <cellStyle name="40% - Ênfase1 3 3 8" xfId="30038" xr:uid="{00000000-0005-0000-0000-0000B22D0000}"/>
    <cellStyle name="40% - Ênfase1 3 3 9" xfId="36410" xr:uid="{00000000-0005-0000-0000-0000B32D0000}"/>
    <cellStyle name="40% - Ênfase1 3 4" xfId="4199" xr:uid="{00000000-0005-0000-0000-0000B42D0000}"/>
    <cellStyle name="40% - Ênfase1 3 4 10" xfId="39368" xr:uid="{00000000-0005-0000-0000-0000B52D0000}"/>
    <cellStyle name="40% - Ênfase1 3 4 2" xfId="5625" xr:uid="{00000000-0005-0000-0000-0000B62D0000}"/>
    <cellStyle name="40% - Ênfase1 3 4 2 2" xfId="8163" xr:uid="{00000000-0005-0000-0000-0000B72D0000}"/>
    <cellStyle name="40% - Ênfase1 3 4 2 2 2" xfId="16217" xr:uid="{00000000-0005-0000-0000-0000B82D0000}"/>
    <cellStyle name="40% - Ênfase1 3 4 2 2 2 2" xfId="27691" xr:uid="{00000000-0005-0000-0000-0000B92D0000}"/>
    <cellStyle name="40% - Ênfase1 3 4 2 2 3" xfId="34636" xr:uid="{00000000-0005-0000-0000-0000BA2D0000}"/>
    <cellStyle name="40% - Ênfase1 3 4 2 2 4" xfId="23163" xr:uid="{00000000-0005-0000-0000-0000BB2D0000}"/>
    <cellStyle name="40% - Ênfase1 3 4 2 2 5" xfId="11861" xr:uid="{00000000-0005-0000-0000-0000BC2D0000}"/>
    <cellStyle name="40% - Ênfase1 3 4 2 2 6" xfId="43729" xr:uid="{00000000-0005-0000-0000-0000BD2D0000}"/>
    <cellStyle name="40% - Ênfase1 3 4 2 3" xfId="13977" xr:uid="{00000000-0005-0000-0000-0000BE2D0000}"/>
    <cellStyle name="40% - Ênfase1 3 4 2 3 2" xfId="25452" xr:uid="{00000000-0005-0000-0000-0000BF2D0000}"/>
    <cellStyle name="40% - Ênfase1 3 4 2 3 3" xfId="42008" xr:uid="{00000000-0005-0000-0000-0000C02D0000}"/>
    <cellStyle name="40% - Ênfase1 3 4 2 4" xfId="32551" xr:uid="{00000000-0005-0000-0000-0000C12D0000}"/>
    <cellStyle name="40% - Ênfase1 3 4 2 5" xfId="37708" xr:uid="{00000000-0005-0000-0000-0000C22D0000}"/>
    <cellStyle name="40% - Ênfase1 3 4 2 6" xfId="21078" xr:uid="{00000000-0005-0000-0000-0000C32D0000}"/>
    <cellStyle name="40% - Ênfase1 3 4 2 7" xfId="10140" xr:uid="{00000000-0005-0000-0000-0000C42D0000}"/>
    <cellStyle name="40% - Ênfase1 3 4 2 8" xfId="40133" xr:uid="{00000000-0005-0000-0000-0000C52D0000}"/>
    <cellStyle name="40% - Ênfase1 3 4 3" xfId="7139" xr:uid="{00000000-0005-0000-0000-0000C62D0000}"/>
    <cellStyle name="40% - Ênfase1 3 4 3 2" xfId="15193" xr:uid="{00000000-0005-0000-0000-0000C72D0000}"/>
    <cellStyle name="40% - Ênfase1 3 4 3 2 2" xfId="26667" xr:uid="{00000000-0005-0000-0000-0000C82D0000}"/>
    <cellStyle name="40% - Ênfase1 3 4 3 3" xfId="31527" xr:uid="{00000000-0005-0000-0000-0000C92D0000}"/>
    <cellStyle name="40% - Ênfase1 3 4 3 4" xfId="20054" xr:uid="{00000000-0005-0000-0000-0000CA2D0000}"/>
    <cellStyle name="40% - Ênfase1 3 4 3 5" xfId="11096" xr:uid="{00000000-0005-0000-0000-0000CB2D0000}"/>
    <cellStyle name="40% - Ênfase1 3 4 3 6" xfId="42964" xr:uid="{00000000-0005-0000-0000-0000CC2D0000}"/>
    <cellStyle name="40% - Ênfase1 3 4 4" xfId="12991" xr:uid="{00000000-0005-0000-0000-0000CD2D0000}"/>
    <cellStyle name="40% - Ênfase1 3 4 4 2" xfId="33679" xr:uid="{00000000-0005-0000-0000-0000CE2D0000}"/>
    <cellStyle name="40% - Ênfase1 3 4 4 3" xfId="22206" xr:uid="{00000000-0005-0000-0000-0000CF2D0000}"/>
    <cellStyle name="40% - Ênfase1 3 4 4 4" xfId="41176" xr:uid="{00000000-0005-0000-0000-0000D02D0000}"/>
    <cellStyle name="40% - Ênfase1 3 4 5" xfId="24465" xr:uid="{00000000-0005-0000-0000-0000D12D0000}"/>
    <cellStyle name="40% - Ênfase1 3 4 6" xfId="30379" xr:uid="{00000000-0005-0000-0000-0000D22D0000}"/>
    <cellStyle name="40% - Ênfase1 3 4 7" xfId="36751" xr:uid="{00000000-0005-0000-0000-0000D32D0000}"/>
    <cellStyle name="40% - Ênfase1 3 4 8" xfId="18906" xr:uid="{00000000-0005-0000-0000-0000D42D0000}"/>
    <cellStyle name="40% - Ênfase1 3 4 9" xfId="9375" xr:uid="{00000000-0005-0000-0000-0000D52D0000}"/>
    <cellStyle name="40% - Ênfase1 4" xfId="231" xr:uid="{00000000-0005-0000-0000-0000D62D0000}"/>
    <cellStyle name="40% - Ênfase1 4 2" xfId="232" xr:uid="{00000000-0005-0000-0000-0000D72D0000}"/>
    <cellStyle name="40% - Ênfase1 4 3" xfId="2318" xr:uid="{00000000-0005-0000-0000-0000D82D0000}"/>
    <cellStyle name="40% - Ênfase1 4 3 10" xfId="18566" xr:uid="{00000000-0005-0000-0000-0000D92D0000}"/>
    <cellStyle name="40% - Ênfase1 4 3 11" xfId="9035" xr:uid="{00000000-0005-0000-0000-0000DA2D0000}"/>
    <cellStyle name="40% - Ênfase1 4 3 12" xfId="39028" xr:uid="{00000000-0005-0000-0000-0000DB2D0000}"/>
    <cellStyle name="40% - Ênfase1 4 3 2" xfId="4200" xr:uid="{00000000-0005-0000-0000-0000DC2D0000}"/>
    <cellStyle name="40% - Ênfase1 4 3 3" xfId="6117" xr:uid="{00000000-0005-0000-0000-0000DD2D0000}"/>
    <cellStyle name="40% - Ênfase1 4 3 3 2" xfId="8655" xr:uid="{00000000-0005-0000-0000-0000DE2D0000}"/>
    <cellStyle name="40% - Ênfase1 4 3 3 2 2" xfId="16709" xr:uid="{00000000-0005-0000-0000-0000DF2D0000}"/>
    <cellStyle name="40% - Ênfase1 4 3 3 2 2 2" xfId="28183" xr:uid="{00000000-0005-0000-0000-0000E02D0000}"/>
    <cellStyle name="40% - Ênfase1 4 3 3 2 3" xfId="33043" xr:uid="{00000000-0005-0000-0000-0000E12D0000}"/>
    <cellStyle name="40% - Ênfase1 4 3 3 2 4" xfId="21570" xr:uid="{00000000-0005-0000-0000-0000E22D0000}"/>
    <cellStyle name="40% - Ênfase1 4 3 3 2 5" xfId="12286" xr:uid="{00000000-0005-0000-0000-0000E32D0000}"/>
    <cellStyle name="40% - Ênfase1 4 3 3 2 6" xfId="44154" xr:uid="{00000000-0005-0000-0000-0000E42D0000}"/>
    <cellStyle name="40% - Ênfase1 4 3 3 3" xfId="14469" xr:uid="{00000000-0005-0000-0000-0000E52D0000}"/>
    <cellStyle name="40% - Ênfase1 4 3 3 3 2" xfId="35128" xr:uid="{00000000-0005-0000-0000-0000E62D0000}"/>
    <cellStyle name="40% - Ênfase1 4 3 3 3 3" xfId="23655" xr:uid="{00000000-0005-0000-0000-0000E72D0000}"/>
    <cellStyle name="40% - Ênfase1 4 3 3 3 4" xfId="42433" xr:uid="{00000000-0005-0000-0000-0000E82D0000}"/>
    <cellStyle name="40% - Ênfase1 4 3 3 4" xfId="25944" xr:uid="{00000000-0005-0000-0000-0000E92D0000}"/>
    <cellStyle name="40% - Ênfase1 4 3 3 5" xfId="30804" xr:uid="{00000000-0005-0000-0000-0000EA2D0000}"/>
    <cellStyle name="40% - Ênfase1 4 3 3 6" xfId="38200" xr:uid="{00000000-0005-0000-0000-0000EB2D0000}"/>
    <cellStyle name="40% - Ênfase1 4 3 3 7" xfId="19331" xr:uid="{00000000-0005-0000-0000-0000EC2D0000}"/>
    <cellStyle name="40% - Ênfase1 4 3 3 8" xfId="10565" xr:uid="{00000000-0005-0000-0000-0000ED2D0000}"/>
    <cellStyle name="40% - Ênfase1 4 3 3 9" xfId="40558" xr:uid="{00000000-0005-0000-0000-0000EE2D0000}"/>
    <cellStyle name="40% - Ênfase1 4 3 4" xfId="4983" xr:uid="{00000000-0005-0000-0000-0000EF2D0000}"/>
    <cellStyle name="40% - Ênfase1 4 3 4 2" xfId="7631" xr:uid="{00000000-0005-0000-0000-0000F02D0000}"/>
    <cellStyle name="40% - Ênfase1 4 3 4 2 2" xfId="15685" xr:uid="{00000000-0005-0000-0000-0000F12D0000}"/>
    <cellStyle name="40% - Ênfase1 4 3 4 2 2 2" xfId="27159" xr:uid="{00000000-0005-0000-0000-0000F22D0000}"/>
    <cellStyle name="40% - Ênfase1 4 3 4 2 3" xfId="34104" xr:uid="{00000000-0005-0000-0000-0000F32D0000}"/>
    <cellStyle name="40% - Ênfase1 4 3 4 2 4" xfId="22631" xr:uid="{00000000-0005-0000-0000-0000F42D0000}"/>
    <cellStyle name="40% - Ênfase1 4 3 4 2 5" xfId="11521" xr:uid="{00000000-0005-0000-0000-0000F52D0000}"/>
    <cellStyle name="40% - Ênfase1 4 3 4 2 6" xfId="43389" xr:uid="{00000000-0005-0000-0000-0000F62D0000}"/>
    <cellStyle name="40% - Ênfase1 4 3 4 3" xfId="13444" xr:uid="{00000000-0005-0000-0000-0000F72D0000}"/>
    <cellStyle name="40% - Ênfase1 4 3 4 3 2" xfId="24920" xr:uid="{00000000-0005-0000-0000-0000F82D0000}"/>
    <cellStyle name="40% - Ênfase1 4 3 4 3 3" xfId="41668" xr:uid="{00000000-0005-0000-0000-0000F92D0000}"/>
    <cellStyle name="40% - Ênfase1 4 3 4 4" xfId="32019" xr:uid="{00000000-0005-0000-0000-0000FA2D0000}"/>
    <cellStyle name="40% - Ênfase1 4 3 4 5" xfId="37176" xr:uid="{00000000-0005-0000-0000-0000FB2D0000}"/>
    <cellStyle name="40% - Ênfase1 4 3 4 6" xfId="20546" xr:uid="{00000000-0005-0000-0000-0000FC2D0000}"/>
    <cellStyle name="40% - Ênfase1 4 3 4 7" xfId="9800" xr:uid="{00000000-0005-0000-0000-0000FD2D0000}"/>
    <cellStyle name="40% - Ênfase1 4 3 4 8" xfId="39793" xr:uid="{00000000-0005-0000-0000-0000FE2D0000}"/>
    <cellStyle name="40% - Ênfase1 4 3 5" xfId="6607" xr:uid="{00000000-0005-0000-0000-0000FF2D0000}"/>
    <cellStyle name="40% - Ênfase1 4 3 5 2" xfId="14766" xr:uid="{00000000-0005-0000-0000-0000002E0000}"/>
    <cellStyle name="40% - Ênfase1 4 3 5 2 2" xfId="26240" xr:uid="{00000000-0005-0000-0000-0000012E0000}"/>
    <cellStyle name="40% - Ênfase1 4 3 5 3" xfId="31100" xr:uid="{00000000-0005-0000-0000-0000022E0000}"/>
    <cellStyle name="40% - Ênfase1 4 3 5 4" xfId="19627" xr:uid="{00000000-0005-0000-0000-0000032E0000}"/>
    <cellStyle name="40% - Ênfase1 4 3 5 5" xfId="10756" xr:uid="{00000000-0005-0000-0000-0000042E0000}"/>
    <cellStyle name="40% - Ênfase1 4 3 5 6" xfId="42624" xr:uid="{00000000-0005-0000-0000-0000052E0000}"/>
    <cellStyle name="40% - Ênfase1 4 3 6" xfId="12507" xr:uid="{00000000-0005-0000-0000-0000062E0000}"/>
    <cellStyle name="40% - Ênfase1 4 3 6 2" xfId="33339" xr:uid="{00000000-0005-0000-0000-0000072E0000}"/>
    <cellStyle name="40% - Ênfase1 4 3 6 3" xfId="21866" xr:uid="{00000000-0005-0000-0000-0000082E0000}"/>
    <cellStyle name="40% - Ênfase1 4 3 6 4" xfId="40749" xr:uid="{00000000-0005-0000-0000-0000092E0000}"/>
    <cellStyle name="40% - Ênfase1 4 3 7" xfId="23981" xr:uid="{00000000-0005-0000-0000-00000A2E0000}"/>
    <cellStyle name="40% - Ênfase1 4 3 8" xfId="30039" xr:uid="{00000000-0005-0000-0000-00000B2E0000}"/>
    <cellStyle name="40% - Ênfase1 4 3 9" xfId="36411" xr:uid="{00000000-0005-0000-0000-00000C2E0000}"/>
    <cellStyle name="40% - Ênfase1 4 4" xfId="4201" xr:uid="{00000000-0005-0000-0000-00000D2E0000}"/>
    <cellStyle name="40% - Ênfase1 4 4 10" xfId="39369" xr:uid="{00000000-0005-0000-0000-00000E2E0000}"/>
    <cellStyle name="40% - Ênfase1 4 4 2" xfId="5626" xr:uid="{00000000-0005-0000-0000-00000F2E0000}"/>
    <cellStyle name="40% - Ênfase1 4 4 2 2" xfId="8164" xr:uid="{00000000-0005-0000-0000-0000102E0000}"/>
    <cellStyle name="40% - Ênfase1 4 4 2 2 2" xfId="16218" xr:uid="{00000000-0005-0000-0000-0000112E0000}"/>
    <cellStyle name="40% - Ênfase1 4 4 2 2 2 2" xfId="27692" xr:uid="{00000000-0005-0000-0000-0000122E0000}"/>
    <cellStyle name="40% - Ênfase1 4 4 2 2 3" xfId="34637" xr:uid="{00000000-0005-0000-0000-0000132E0000}"/>
    <cellStyle name="40% - Ênfase1 4 4 2 2 4" xfId="23164" xr:uid="{00000000-0005-0000-0000-0000142E0000}"/>
    <cellStyle name="40% - Ênfase1 4 4 2 2 5" xfId="11862" xr:uid="{00000000-0005-0000-0000-0000152E0000}"/>
    <cellStyle name="40% - Ênfase1 4 4 2 2 6" xfId="43730" xr:uid="{00000000-0005-0000-0000-0000162E0000}"/>
    <cellStyle name="40% - Ênfase1 4 4 2 3" xfId="13978" xr:uid="{00000000-0005-0000-0000-0000172E0000}"/>
    <cellStyle name="40% - Ênfase1 4 4 2 3 2" xfId="25453" xr:uid="{00000000-0005-0000-0000-0000182E0000}"/>
    <cellStyle name="40% - Ênfase1 4 4 2 3 3" xfId="42009" xr:uid="{00000000-0005-0000-0000-0000192E0000}"/>
    <cellStyle name="40% - Ênfase1 4 4 2 4" xfId="32552" xr:uid="{00000000-0005-0000-0000-00001A2E0000}"/>
    <cellStyle name="40% - Ênfase1 4 4 2 5" xfId="37709" xr:uid="{00000000-0005-0000-0000-00001B2E0000}"/>
    <cellStyle name="40% - Ênfase1 4 4 2 6" xfId="21079" xr:uid="{00000000-0005-0000-0000-00001C2E0000}"/>
    <cellStyle name="40% - Ênfase1 4 4 2 7" xfId="10141" xr:uid="{00000000-0005-0000-0000-00001D2E0000}"/>
    <cellStyle name="40% - Ênfase1 4 4 2 8" xfId="40134" xr:uid="{00000000-0005-0000-0000-00001E2E0000}"/>
    <cellStyle name="40% - Ênfase1 4 4 3" xfId="7140" xr:uid="{00000000-0005-0000-0000-00001F2E0000}"/>
    <cellStyle name="40% - Ênfase1 4 4 3 2" xfId="15194" xr:uid="{00000000-0005-0000-0000-0000202E0000}"/>
    <cellStyle name="40% - Ênfase1 4 4 3 2 2" xfId="26668" xr:uid="{00000000-0005-0000-0000-0000212E0000}"/>
    <cellStyle name="40% - Ênfase1 4 4 3 3" xfId="31528" xr:uid="{00000000-0005-0000-0000-0000222E0000}"/>
    <cellStyle name="40% - Ênfase1 4 4 3 4" xfId="20055" xr:uid="{00000000-0005-0000-0000-0000232E0000}"/>
    <cellStyle name="40% - Ênfase1 4 4 3 5" xfId="11097" xr:uid="{00000000-0005-0000-0000-0000242E0000}"/>
    <cellStyle name="40% - Ênfase1 4 4 3 6" xfId="42965" xr:uid="{00000000-0005-0000-0000-0000252E0000}"/>
    <cellStyle name="40% - Ênfase1 4 4 4" xfId="12992" xr:uid="{00000000-0005-0000-0000-0000262E0000}"/>
    <cellStyle name="40% - Ênfase1 4 4 4 2" xfId="33680" xr:uid="{00000000-0005-0000-0000-0000272E0000}"/>
    <cellStyle name="40% - Ênfase1 4 4 4 3" xfId="22207" xr:uid="{00000000-0005-0000-0000-0000282E0000}"/>
    <cellStyle name="40% - Ênfase1 4 4 4 4" xfId="41177" xr:uid="{00000000-0005-0000-0000-0000292E0000}"/>
    <cellStyle name="40% - Ênfase1 4 4 5" xfId="24466" xr:uid="{00000000-0005-0000-0000-00002A2E0000}"/>
    <cellStyle name="40% - Ênfase1 4 4 6" xfId="30380" xr:uid="{00000000-0005-0000-0000-00002B2E0000}"/>
    <cellStyle name="40% - Ênfase1 4 4 7" xfId="36752" xr:uid="{00000000-0005-0000-0000-00002C2E0000}"/>
    <cellStyle name="40% - Ênfase1 4 4 8" xfId="18907" xr:uid="{00000000-0005-0000-0000-00002D2E0000}"/>
    <cellStyle name="40% - Ênfase1 4 4 9" xfId="9376" xr:uid="{00000000-0005-0000-0000-00002E2E0000}"/>
    <cellStyle name="40% - Ênfase1 5" xfId="233" xr:uid="{00000000-0005-0000-0000-00002F2E0000}"/>
    <cellStyle name="40% - Ênfase1 5 2" xfId="234" xr:uid="{00000000-0005-0000-0000-0000302E0000}"/>
    <cellStyle name="40% - Ênfase1 5 3" xfId="2319" xr:uid="{00000000-0005-0000-0000-0000312E0000}"/>
    <cellStyle name="40% - Ênfase1 5 3 10" xfId="18567" xr:uid="{00000000-0005-0000-0000-0000322E0000}"/>
    <cellStyle name="40% - Ênfase1 5 3 11" xfId="9036" xr:uid="{00000000-0005-0000-0000-0000332E0000}"/>
    <cellStyle name="40% - Ênfase1 5 3 12" xfId="39029" xr:uid="{00000000-0005-0000-0000-0000342E0000}"/>
    <cellStyle name="40% - Ênfase1 5 3 2" xfId="4202" xr:uid="{00000000-0005-0000-0000-0000352E0000}"/>
    <cellStyle name="40% - Ênfase1 5 3 3" xfId="6118" xr:uid="{00000000-0005-0000-0000-0000362E0000}"/>
    <cellStyle name="40% - Ênfase1 5 3 3 2" xfId="8656" xr:uid="{00000000-0005-0000-0000-0000372E0000}"/>
    <cellStyle name="40% - Ênfase1 5 3 3 2 2" xfId="16710" xr:uid="{00000000-0005-0000-0000-0000382E0000}"/>
    <cellStyle name="40% - Ênfase1 5 3 3 2 2 2" xfId="28184" xr:uid="{00000000-0005-0000-0000-0000392E0000}"/>
    <cellStyle name="40% - Ênfase1 5 3 3 2 3" xfId="33044" xr:uid="{00000000-0005-0000-0000-00003A2E0000}"/>
    <cellStyle name="40% - Ênfase1 5 3 3 2 4" xfId="21571" xr:uid="{00000000-0005-0000-0000-00003B2E0000}"/>
    <cellStyle name="40% - Ênfase1 5 3 3 2 5" xfId="12287" xr:uid="{00000000-0005-0000-0000-00003C2E0000}"/>
    <cellStyle name="40% - Ênfase1 5 3 3 2 6" xfId="44155" xr:uid="{00000000-0005-0000-0000-00003D2E0000}"/>
    <cellStyle name="40% - Ênfase1 5 3 3 3" xfId="14470" xr:uid="{00000000-0005-0000-0000-00003E2E0000}"/>
    <cellStyle name="40% - Ênfase1 5 3 3 3 2" xfId="35129" xr:uid="{00000000-0005-0000-0000-00003F2E0000}"/>
    <cellStyle name="40% - Ênfase1 5 3 3 3 3" xfId="23656" xr:uid="{00000000-0005-0000-0000-0000402E0000}"/>
    <cellStyle name="40% - Ênfase1 5 3 3 3 4" xfId="42434" xr:uid="{00000000-0005-0000-0000-0000412E0000}"/>
    <cellStyle name="40% - Ênfase1 5 3 3 4" xfId="25945" xr:uid="{00000000-0005-0000-0000-0000422E0000}"/>
    <cellStyle name="40% - Ênfase1 5 3 3 5" xfId="30805" xr:uid="{00000000-0005-0000-0000-0000432E0000}"/>
    <cellStyle name="40% - Ênfase1 5 3 3 6" xfId="38201" xr:uid="{00000000-0005-0000-0000-0000442E0000}"/>
    <cellStyle name="40% - Ênfase1 5 3 3 7" xfId="19332" xr:uid="{00000000-0005-0000-0000-0000452E0000}"/>
    <cellStyle name="40% - Ênfase1 5 3 3 8" xfId="10566" xr:uid="{00000000-0005-0000-0000-0000462E0000}"/>
    <cellStyle name="40% - Ênfase1 5 3 3 9" xfId="40559" xr:uid="{00000000-0005-0000-0000-0000472E0000}"/>
    <cellStyle name="40% - Ênfase1 5 3 4" xfId="4984" xr:uid="{00000000-0005-0000-0000-0000482E0000}"/>
    <cellStyle name="40% - Ênfase1 5 3 4 2" xfId="7632" xr:uid="{00000000-0005-0000-0000-0000492E0000}"/>
    <cellStyle name="40% - Ênfase1 5 3 4 2 2" xfId="15686" xr:uid="{00000000-0005-0000-0000-00004A2E0000}"/>
    <cellStyle name="40% - Ênfase1 5 3 4 2 2 2" xfId="27160" xr:uid="{00000000-0005-0000-0000-00004B2E0000}"/>
    <cellStyle name="40% - Ênfase1 5 3 4 2 3" xfId="34105" xr:uid="{00000000-0005-0000-0000-00004C2E0000}"/>
    <cellStyle name="40% - Ênfase1 5 3 4 2 4" xfId="22632" xr:uid="{00000000-0005-0000-0000-00004D2E0000}"/>
    <cellStyle name="40% - Ênfase1 5 3 4 2 5" xfId="11522" xr:uid="{00000000-0005-0000-0000-00004E2E0000}"/>
    <cellStyle name="40% - Ênfase1 5 3 4 2 6" xfId="43390" xr:uid="{00000000-0005-0000-0000-00004F2E0000}"/>
    <cellStyle name="40% - Ênfase1 5 3 4 3" xfId="13445" xr:uid="{00000000-0005-0000-0000-0000502E0000}"/>
    <cellStyle name="40% - Ênfase1 5 3 4 3 2" xfId="24921" xr:uid="{00000000-0005-0000-0000-0000512E0000}"/>
    <cellStyle name="40% - Ênfase1 5 3 4 3 3" xfId="41669" xr:uid="{00000000-0005-0000-0000-0000522E0000}"/>
    <cellStyle name="40% - Ênfase1 5 3 4 4" xfId="32020" xr:uid="{00000000-0005-0000-0000-0000532E0000}"/>
    <cellStyle name="40% - Ênfase1 5 3 4 5" xfId="37177" xr:uid="{00000000-0005-0000-0000-0000542E0000}"/>
    <cellStyle name="40% - Ênfase1 5 3 4 6" xfId="20547" xr:uid="{00000000-0005-0000-0000-0000552E0000}"/>
    <cellStyle name="40% - Ênfase1 5 3 4 7" xfId="9801" xr:uid="{00000000-0005-0000-0000-0000562E0000}"/>
    <cellStyle name="40% - Ênfase1 5 3 4 8" xfId="39794" xr:uid="{00000000-0005-0000-0000-0000572E0000}"/>
    <cellStyle name="40% - Ênfase1 5 3 5" xfId="6608" xr:uid="{00000000-0005-0000-0000-0000582E0000}"/>
    <cellStyle name="40% - Ênfase1 5 3 5 2" xfId="14767" xr:uid="{00000000-0005-0000-0000-0000592E0000}"/>
    <cellStyle name="40% - Ênfase1 5 3 5 2 2" xfId="26241" xr:uid="{00000000-0005-0000-0000-00005A2E0000}"/>
    <cellStyle name="40% - Ênfase1 5 3 5 3" xfId="31101" xr:uid="{00000000-0005-0000-0000-00005B2E0000}"/>
    <cellStyle name="40% - Ênfase1 5 3 5 4" xfId="19628" xr:uid="{00000000-0005-0000-0000-00005C2E0000}"/>
    <cellStyle name="40% - Ênfase1 5 3 5 5" xfId="10757" xr:uid="{00000000-0005-0000-0000-00005D2E0000}"/>
    <cellStyle name="40% - Ênfase1 5 3 5 6" xfId="42625" xr:uid="{00000000-0005-0000-0000-00005E2E0000}"/>
    <cellStyle name="40% - Ênfase1 5 3 6" xfId="12508" xr:uid="{00000000-0005-0000-0000-00005F2E0000}"/>
    <cellStyle name="40% - Ênfase1 5 3 6 2" xfId="33340" xr:uid="{00000000-0005-0000-0000-0000602E0000}"/>
    <cellStyle name="40% - Ênfase1 5 3 6 3" xfId="21867" xr:uid="{00000000-0005-0000-0000-0000612E0000}"/>
    <cellStyle name="40% - Ênfase1 5 3 6 4" xfId="40750" xr:uid="{00000000-0005-0000-0000-0000622E0000}"/>
    <cellStyle name="40% - Ênfase1 5 3 7" xfId="23982" xr:uid="{00000000-0005-0000-0000-0000632E0000}"/>
    <cellStyle name="40% - Ênfase1 5 3 8" xfId="30040" xr:uid="{00000000-0005-0000-0000-0000642E0000}"/>
    <cellStyle name="40% - Ênfase1 5 3 9" xfId="36412" xr:uid="{00000000-0005-0000-0000-0000652E0000}"/>
    <cellStyle name="40% - Ênfase1 5 4" xfId="4203" xr:uid="{00000000-0005-0000-0000-0000662E0000}"/>
    <cellStyle name="40% - Ênfase1 5 4 10" xfId="39370" xr:uid="{00000000-0005-0000-0000-0000672E0000}"/>
    <cellStyle name="40% - Ênfase1 5 4 2" xfId="5627" xr:uid="{00000000-0005-0000-0000-0000682E0000}"/>
    <cellStyle name="40% - Ênfase1 5 4 2 2" xfId="8165" xr:uid="{00000000-0005-0000-0000-0000692E0000}"/>
    <cellStyle name="40% - Ênfase1 5 4 2 2 2" xfId="16219" xr:uid="{00000000-0005-0000-0000-00006A2E0000}"/>
    <cellStyle name="40% - Ênfase1 5 4 2 2 2 2" xfId="27693" xr:uid="{00000000-0005-0000-0000-00006B2E0000}"/>
    <cellStyle name="40% - Ênfase1 5 4 2 2 3" xfId="34638" xr:uid="{00000000-0005-0000-0000-00006C2E0000}"/>
    <cellStyle name="40% - Ênfase1 5 4 2 2 4" xfId="23165" xr:uid="{00000000-0005-0000-0000-00006D2E0000}"/>
    <cellStyle name="40% - Ênfase1 5 4 2 2 5" xfId="11863" xr:uid="{00000000-0005-0000-0000-00006E2E0000}"/>
    <cellStyle name="40% - Ênfase1 5 4 2 2 6" xfId="43731" xr:uid="{00000000-0005-0000-0000-00006F2E0000}"/>
    <cellStyle name="40% - Ênfase1 5 4 2 3" xfId="13979" xr:uid="{00000000-0005-0000-0000-0000702E0000}"/>
    <cellStyle name="40% - Ênfase1 5 4 2 3 2" xfId="25454" xr:uid="{00000000-0005-0000-0000-0000712E0000}"/>
    <cellStyle name="40% - Ênfase1 5 4 2 3 3" xfId="42010" xr:uid="{00000000-0005-0000-0000-0000722E0000}"/>
    <cellStyle name="40% - Ênfase1 5 4 2 4" xfId="32553" xr:uid="{00000000-0005-0000-0000-0000732E0000}"/>
    <cellStyle name="40% - Ênfase1 5 4 2 5" xfId="37710" xr:uid="{00000000-0005-0000-0000-0000742E0000}"/>
    <cellStyle name="40% - Ênfase1 5 4 2 6" xfId="21080" xr:uid="{00000000-0005-0000-0000-0000752E0000}"/>
    <cellStyle name="40% - Ênfase1 5 4 2 7" xfId="10142" xr:uid="{00000000-0005-0000-0000-0000762E0000}"/>
    <cellStyle name="40% - Ênfase1 5 4 2 8" xfId="40135" xr:uid="{00000000-0005-0000-0000-0000772E0000}"/>
    <cellStyle name="40% - Ênfase1 5 4 3" xfId="7141" xr:uid="{00000000-0005-0000-0000-0000782E0000}"/>
    <cellStyle name="40% - Ênfase1 5 4 3 2" xfId="15195" xr:uid="{00000000-0005-0000-0000-0000792E0000}"/>
    <cellStyle name="40% - Ênfase1 5 4 3 2 2" xfId="26669" xr:uid="{00000000-0005-0000-0000-00007A2E0000}"/>
    <cellStyle name="40% - Ênfase1 5 4 3 3" xfId="31529" xr:uid="{00000000-0005-0000-0000-00007B2E0000}"/>
    <cellStyle name="40% - Ênfase1 5 4 3 4" xfId="20056" xr:uid="{00000000-0005-0000-0000-00007C2E0000}"/>
    <cellStyle name="40% - Ênfase1 5 4 3 5" xfId="11098" xr:uid="{00000000-0005-0000-0000-00007D2E0000}"/>
    <cellStyle name="40% - Ênfase1 5 4 3 6" xfId="42966" xr:uid="{00000000-0005-0000-0000-00007E2E0000}"/>
    <cellStyle name="40% - Ênfase1 5 4 4" xfId="12993" xr:uid="{00000000-0005-0000-0000-00007F2E0000}"/>
    <cellStyle name="40% - Ênfase1 5 4 4 2" xfId="33681" xr:uid="{00000000-0005-0000-0000-0000802E0000}"/>
    <cellStyle name="40% - Ênfase1 5 4 4 3" xfId="22208" xr:uid="{00000000-0005-0000-0000-0000812E0000}"/>
    <cellStyle name="40% - Ênfase1 5 4 4 4" xfId="41178" xr:uid="{00000000-0005-0000-0000-0000822E0000}"/>
    <cellStyle name="40% - Ênfase1 5 4 5" xfId="24467" xr:uid="{00000000-0005-0000-0000-0000832E0000}"/>
    <cellStyle name="40% - Ênfase1 5 4 6" xfId="30381" xr:uid="{00000000-0005-0000-0000-0000842E0000}"/>
    <cellStyle name="40% - Ênfase1 5 4 7" xfId="36753" xr:uid="{00000000-0005-0000-0000-0000852E0000}"/>
    <cellStyle name="40% - Ênfase1 5 4 8" xfId="18908" xr:uid="{00000000-0005-0000-0000-0000862E0000}"/>
    <cellStyle name="40% - Ênfase1 5 4 9" xfId="9377" xr:uid="{00000000-0005-0000-0000-0000872E0000}"/>
    <cellStyle name="40% - Ênfase1 6" xfId="235" xr:uid="{00000000-0005-0000-0000-0000882E0000}"/>
    <cellStyle name="40% - Ênfase1 6 2" xfId="236" xr:uid="{00000000-0005-0000-0000-0000892E0000}"/>
    <cellStyle name="40% - Ênfase1 6 3" xfId="2320" xr:uid="{00000000-0005-0000-0000-00008A2E0000}"/>
    <cellStyle name="40% - Ênfase1 6 3 10" xfId="18568" xr:uid="{00000000-0005-0000-0000-00008B2E0000}"/>
    <cellStyle name="40% - Ênfase1 6 3 11" xfId="9037" xr:uid="{00000000-0005-0000-0000-00008C2E0000}"/>
    <cellStyle name="40% - Ênfase1 6 3 12" xfId="39030" xr:uid="{00000000-0005-0000-0000-00008D2E0000}"/>
    <cellStyle name="40% - Ênfase1 6 3 2" xfId="4204" xr:uid="{00000000-0005-0000-0000-00008E2E0000}"/>
    <cellStyle name="40% - Ênfase1 6 3 3" xfId="6119" xr:uid="{00000000-0005-0000-0000-00008F2E0000}"/>
    <cellStyle name="40% - Ênfase1 6 3 3 2" xfId="8657" xr:uid="{00000000-0005-0000-0000-0000902E0000}"/>
    <cellStyle name="40% - Ênfase1 6 3 3 2 2" xfId="16711" xr:uid="{00000000-0005-0000-0000-0000912E0000}"/>
    <cellStyle name="40% - Ênfase1 6 3 3 2 2 2" xfId="28185" xr:uid="{00000000-0005-0000-0000-0000922E0000}"/>
    <cellStyle name="40% - Ênfase1 6 3 3 2 3" xfId="33045" xr:uid="{00000000-0005-0000-0000-0000932E0000}"/>
    <cellStyle name="40% - Ênfase1 6 3 3 2 4" xfId="21572" xr:uid="{00000000-0005-0000-0000-0000942E0000}"/>
    <cellStyle name="40% - Ênfase1 6 3 3 2 5" xfId="12288" xr:uid="{00000000-0005-0000-0000-0000952E0000}"/>
    <cellStyle name="40% - Ênfase1 6 3 3 2 6" xfId="44156" xr:uid="{00000000-0005-0000-0000-0000962E0000}"/>
    <cellStyle name="40% - Ênfase1 6 3 3 3" xfId="14471" xr:uid="{00000000-0005-0000-0000-0000972E0000}"/>
    <cellStyle name="40% - Ênfase1 6 3 3 3 2" xfId="35130" xr:uid="{00000000-0005-0000-0000-0000982E0000}"/>
    <cellStyle name="40% - Ênfase1 6 3 3 3 3" xfId="23657" xr:uid="{00000000-0005-0000-0000-0000992E0000}"/>
    <cellStyle name="40% - Ênfase1 6 3 3 3 4" xfId="42435" xr:uid="{00000000-0005-0000-0000-00009A2E0000}"/>
    <cellStyle name="40% - Ênfase1 6 3 3 4" xfId="25946" xr:uid="{00000000-0005-0000-0000-00009B2E0000}"/>
    <cellStyle name="40% - Ênfase1 6 3 3 5" xfId="30806" xr:uid="{00000000-0005-0000-0000-00009C2E0000}"/>
    <cellStyle name="40% - Ênfase1 6 3 3 6" xfId="38202" xr:uid="{00000000-0005-0000-0000-00009D2E0000}"/>
    <cellStyle name="40% - Ênfase1 6 3 3 7" xfId="19333" xr:uid="{00000000-0005-0000-0000-00009E2E0000}"/>
    <cellStyle name="40% - Ênfase1 6 3 3 8" xfId="10567" xr:uid="{00000000-0005-0000-0000-00009F2E0000}"/>
    <cellStyle name="40% - Ênfase1 6 3 3 9" xfId="40560" xr:uid="{00000000-0005-0000-0000-0000A02E0000}"/>
    <cellStyle name="40% - Ênfase1 6 3 4" xfId="4985" xr:uid="{00000000-0005-0000-0000-0000A12E0000}"/>
    <cellStyle name="40% - Ênfase1 6 3 4 2" xfId="7633" xr:uid="{00000000-0005-0000-0000-0000A22E0000}"/>
    <cellStyle name="40% - Ênfase1 6 3 4 2 2" xfId="15687" xr:uid="{00000000-0005-0000-0000-0000A32E0000}"/>
    <cellStyle name="40% - Ênfase1 6 3 4 2 2 2" xfId="27161" xr:uid="{00000000-0005-0000-0000-0000A42E0000}"/>
    <cellStyle name="40% - Ênfase1 6 3 4 2 3" xfId="34106" xr:uid="{00000000-0005-0000-0000-0000A52E0000}"/>
    <cellStyle name="40% - Ênfase1 6 3 4 2 4" xfId="22633" xr:uid="{00000000-0005-0000-0000-0000A62E0000}"/>
    <cellStyle name="40% - Ênfase1 6 3 4 2 5" xfId="11523" xr:uid="{00000000-0005-0000-0000-0000A72E0000}"/>
    <cellStyle name="40% - Ênfase1 6 3 4 2 6" xfId="43391" xr:uid="{00000000-0005-0000-0000-0000A82E0000}"/>
    <cellStyle name="40% - Ênfase1 6 3 4 3" xfId="13446" xr:uid="{00000000-0005-0000-0000-0000A92E0000}"/>
    <cellStyle name="40% - Ênfase1 6 3 4 3 2" xfId="24922" xr:uid="{00000000-0005-0000-0000-0000AA2E0000}"/>
    <cellStyle name="40% - Ênfase1 6 3 4 3 3" xfId="41670" xr:uid="{00000000-0005-0000-0000-0000AB2E0000}"/>
    <cellStyle name="40% - Ênfase1 6 3 4 4" xfId="32021" xr:uid="{00000000-0005-0000-0000-0000AC2E0000}"/>
    <cellStyle name="40% - Ênfase1 6 3 4 5" xfId="37178" xr:uid="{00000000-0005-0000-0000-0000AD2E0000}"/>
    <cellStyle name="40% - Ênfase1 6 3 4 6" xfId="20548" xr:uid="{00000000-0005-0000-0000-0000AE2E0000}"/>
    <cellStyle name="40% - Ênfase1 6 3 4 7" xfId="9802" xr:uid="{00000000-0005-0000-0000-0000AF2E0000}"/>
    <cellStyle name="40% - Ênfase1 6 3 4 8" xfId="39795" xr:uid="{00000000-0005-0000-0000-0000B02E0000}"/>
    <cellStyle name="40% - Ênfase1 6 3 5" xfId="6609" xr:uid="{00000000-0005-0000-0000-0000B12E0000}"/>
    <cellStyle name="40% - Ênfase1 6 3 5 2" xfId="14768" xr:uid="{00000000-0005-0000-0000-0000B22E0000}"/>
    <cellStyle name="40% - Ênfase1 6 3 5 2 2" xfId="26242" xr:uid="{00000000-0005-0000-0000-0000B32E0000}"/>
    <cellStyle name="40% - Ênfase1 6 3 5 3" xfId="31102" xr:uid="{00000000-0005-0000-0000-0000B42E0000}"/>
    <cellStyle name="40% - Ênfase1 6 3 5 4" xfId="19629" xr:uid="{00000000-0005-0000-0000-0000B52E0000}"/>
    <cellStyle name="40% - Ênfase1 6 3 5 5" xfId="10758" xr:uid="{00000000-0005-0000-0000-0000B62E0000}"/>
    <cellStyle name="40% - Ênfase1 6 3 5 6" xfId="42626" xr:uid="{00000000-0005-0000-0000-0000B72E0000}"/>
    <cellStyle name="40% - Ênfase1 6 3 6" xfId="12509" xr:uid="{00000000-0005-0000-0000-0000B82E0000}"/>
    <cellStyle name="40% - Ênfase1 6 3 6 2" xfId="33341" xr:uid="{00000000-0005-0000-0000-0000B92E0000}"/>
    <cellStyle name="40% - Ênfase1 6 3 6 3" xfId="21868" xr:uid="{00000000-0005-0000-0000-0000BA2E0000}"/>
    <cellStyle name="40% - Ênfase1 6 3 6 4" xfId="40751" xr:uid="{00000000-0005-0000-0000-0000BB2E0000}"/>
    <cellStyle name="40% - Ênfase1 6 3 7" xfId="23983" xr:uid="{00000000-0005-0000-0000-0000BC2E0000}"/>
    <cellStyle name="40% - Ênfase1 6 3 8" xfId="30041" xr:uid="{00000000-0005-0000-0000-0000BD2E0000}"/>
    <cellStyle name="40% - Ênfase1 6 3 9" xfId="36413" xr:uid="{00000000-0005-0000-0000-0000BE2E0000}"/>
    <cellStyle name="40% - Ênfase1 6 4" xfId="4205" xr:uid="{00000000-0005-0000-0000-0000BF2E0000}"/>
    <cellStyle name="40% - Ênfase1 6 4 10" xfId="39371" xr:uid="{00000000-0005-0000-0000-0000C02E0000}"/>
    <cellStyle name="40% - Ênfase1 6 4 2" xfId="5628" xr:uid="{00000000-0005-0000-0000-0000C12E0000}"/>
    <cellStyle name="40% - Ênfase1 6 4 2 2" xfId="8166" xr:uid="{00000000-0005-0000-0000-0000C22E0000}"/>
    <cellStyle name="40% - Ênfase1 6 4 2 2 2" xfId="16220" xr:uid="{00000000-0005-0000-0000-0000C32E0000}"/>
    <cellStyle name="40% - Ênfase1 6 4 2 2 2 2" xfId="27694" xr:uid="{00000000-0005-0000-0000-0000C42E0000}"/>
    <cellStyle name="40% - Ênfase1 6 4 2 2 3" xfId="34639" xr:uid="{00000000-0005-0000-0000-0000C52E0000}"/>
    <cellStyle name="40% - Ênfase1 6 4 2 2 4" xfId="23166" xr:uid="{00000000-0005-0000-0000-0000C62E0000}"/>
    <cellStyle name="40% - Ênfase1 6 4 2 2 5" xfId="11864" xr:uid="{00000000-0005-0000-0000-0000C72E0000}"/>
    <cellStyle name="40% - Ênfase1 6 4 2 2 6" xfId="43732" xr:uid="{00000000-0005-0000-0000-0000C82E0000}"/>
    <cellStyle name="40% - Ênfase1 6 4 2 3" xfId="13980" xr:uid="{00000000-0005-0000-0000-0000C92E0000}"/>
    <cellStyle name="40% - Ênfase1 6 4 2 3 2" xfId="25455" xr:uid="{00000000-0005-0000-0000-0000CA2E0000}"/>
    <cellStyle name="40% - Ênfase1 6 4 2 3 3" xfId="42011" xr:uid="{00000000-0005-0000-0000-0000CB2E0000}"/>
    <cellStyle name="40% - Ênfase1 6 4 2 4" xfId="32554" xr:uid="{00000000-0005-0000-0000-0000CC2E0000}"/>
    <cellStyle name="40% - Ênfase1 6 4 2 5" xfId="37711" xr:uid="{00000000-0005-0000-0000-0000CD2E0000}"/>
    <cellStyle name="40% - Ênfase1 6 4 2 6" xfId="21081" xr:uid="{00000000-0005-0000-0000-0000CE2E0000}"/>
    <cellStyle name="40% - Ênfase1 6 4 2 7" xfId="10143" xr:uid="{00000000-0005-0000-0000-0000CF2E0000}"/>
    <cellStyle name="40% - Ênfase1 6 4 2 8" xfId="40136" xr:uid="{00000000-0005-0000-0000-0000D02E0000}"/>
    <cellStyle name="40% - Ênfase1 6 4 3" xfId="7142" xr:uid="{00000000-0005-0000-0000-0000D12E0000}"/>
    <cellStyle name="40% - Ênfase1 6 4 3 2" xfId="15196" xr:uid="{00000000-0005-0000-0000-0000D22E0000}"/>
    <cellStyle name="40% - Ênfase1 6 4 3 2 2" xfId="26670" xr:uid="{00000000-0005-0000-0000-0000D32E0000}"/>
    <cellStyle name="40% - Ênfase1 6 4 3 3" xfId="31530" xr:uid="{00000000-0005-0000-0000-0000D42E0000}"/>
    <cellStyle name="40% - Ênfase1 6 4 3 4" xfId="20057" xr:uid="{00000000-0005-0000-0000-0000D52E0000}"/>
    <cellStyle name="40% - Ênfase1 6 4 3 5" xfId="11099" xr:uid="{00000000-0005-0000-0000-0000D62E0000}"/>
    <cellStyle name="40% - Ênfase1 6 4 3 6" xfId="42967" xr:uid="{00000000-0005-0000-0000-0000D72E0000}"/>
    <cellStyle name="40% - Ênfase1 6 4 4" xfId="12994" xr:uid="{00000000-0005-0000-0000-0000D82E0000}"/>
    <cellStyle name="40% - Ênfase1 6 4 4 2" xfId="33682" xr:uid="{00000000-0005-0000-0000-0000D92E0000}"/>
    <cellStyle name="40% - Ênfase1 6 4 4 3" xfId="22209" xr:uid="{00000000-0005-0000-0000-0000DA2E0000}"/>
    <cellStyle name="40% - Ênfase1 6 4 4 4" xfId="41179" xr:uid="{00000000-0005-0000-0000-0000DB2E0000}"/>
    <cellStyle name="40% - Ênfase1 6 4 5" xfId="24468" xr:uid="{00000000-0005-0000-0000-0000DC2E0000}"/>
    <cellStyle name="40% - Ênfase1 6 4 6" xfId="30382" xr:uid="{00000000-0005-0000-0000-0000DD2E0000}"/>
    <cellStyle name="40% - Ênfase1 6 4 7" xfId="36754" xr:uid="{00000000-0005-0000-0000-0000DE2E0000}"/>
    <cellStyle name="40% - Ênfase1 6 4 8" xfId="18909" xr:uid="{00000000-0005-0000-0000-0000DF2E0000}"/>
    <cellStyle name="40% - Ênfase1 6 4 9" xfId="9378" xr:uid="{00000000-0005-0000-0000-0000E02E0000}"/>
    <cellStyle name="40% - Ênfase1 7" xfId="237" xr:uid="{00000000-0005-0000-0000-0000E12E0000}"/>
    <cellStyle name="40% - Ênfase1 7 2" xfId="238" xr:uid="{00000000-0005-0000-0000-0000E22E0000}"/>
    <cellStyle name="40% - Ênfase1 7 3" xfId="2321" xr:uid="{00000000-0005-0000-0000-0000E32E0000}"/>
    <cellStyle name="40% - Ênfase1 7 3 10" xfId="18569" xr:uid="{00000000-0005-0000-0000-0000E42E0000}"/>
    <cellStyle name="40% - Ênfase1 7 3 11" xfId="9038" xr:uid="{00000000-0005-0000-0000-0000E52E0000}"/>
    <cellStyle name="40% - Ênfase1 7 3 12" xfId="39031" xr:uid="{00000000-0005-0000-0000-0000E62E0000}"/>
    <cellStyle name="40% - Ênfase1 7 3 2" xfId="4206" xr:uid="{00000000-0005-0000-0000-0000E72E0000}"/>
    <cellStyle name="40% - Ênfase1 7 3 3" xfId="6120" xr:uid="{00000000-0005-0000-0000-0000E82E0000}"/>
    <cellStyle name="40% - Ênfase1 7 3 3 2" xfId="8658" xr:uid="{00000000-0005-0000-0000-0000E92E0000}"/>
    <cellStyle name="40% - Ênfase1 7 3 3 2 2" xfId="16712" xr:uid="{00000000-0005-0000-0000-0000EA2E0000}"/>
    <cellStyle name="40% - Ênfase1 7 3 3 2 2 2" xfId="28186" xr:uid="{00000000-0005-0000-0000-0000EB2E0000}"/>
    <cellStyle name="40% - Ênfase1 7 3 3 2 3" xfId="33046" xr:uid="{00000000-0005-0000-0000-0000EC2E0000}"/>
    <cellStyle name="40% - Ênfase1 7 3 3 2 4" xfId="21573" xr:uid="{00000000-0005-0000-0000-0000ED2E0000}"/>
    <cellStyle name="40% - Ênfase1 7 3 3 2 5" xfId="12289" xr:uid="{00000000-0005-0000-0000-0000EE2E0000}"/>
    <cellStyle name="40% - Ênfase1 7 3 3 2 6" xfId="44157" xr:uid="{00000000-0005-0000-0000-0000EF2E0000}"/>
    <cellStyle name="40% - Ênfase1 7 3 3 3" xfId="14472" xr:uid="{00000000-0005-0000-0000-0000F02E0000}"/>
    <cellStyle name="40% - Ênfase1 7 3 3 3 2" xfId="35131" xr:uid="{00000000-0005-0000-0000-0000F12E0000}"/>
    <cellStyle name="40% - Ênfase1 7 3 3 3 3" xfId="23658" xr:uid="{00000000-0005-0000-0000-0000F22E0000}"/>
    <cellStyle name="40% - Ênfase1 7 3 3 3 4" xfId="42436" xr:uid="{00000000-0005-0000-0000-0000F32E0000}"/>
    <cellStyle name="40% - Ênfase1 7 3 3 4" xfId="25947" xr:uid="{00000000-0005-0000-0000-0000F42E0000}"/>
    <cellStyle name="40% - Ênfase1 7 3 3 5" xfId="30807" xr:uid="{00000000-0005-0000-0000-0000F52E0000}"/>
    <cellStyle name="40% - Ênfase1 7 3 3 6" xfId="38203" xr:uid="{00000000-0005-0000-0000-0000F62E0000}"/>
    <cellStyle name="40% - Ênfase1 7 3 3 7" xfId="19334" xr:uid="{00000000-0005-0000-0000-0000F72E0000}"/>
    <cellStyle name="40% - Ênfase1 7 3 3 8" xfId="10568" xr:uid="{00000000-0005-0000-0000-0000F82E0000}"/>
    <cellStyle name="40% - Ênfase1 7 3 3 9" xfId="40561" xr:uid="{00000000-0005-0000-0000-0000F92E0000}"/>
    <cellStyle name="40% - Ênfase1 7 3 4" xfId="4986" xr:uid="{00000000-0005-0000-0000-0000FA2E0000}"/>
    <cellStyle name="40% - Ênfase1 7 3 4 2" xfId="7634" xr:uid="{00000000-0005-0000-0000-0000FB2E0000}"/>
    <cellStyle name="40% - Ênfase1 7 3 4 2 2" xfId="15688" xr:uid="{00000000-0005-0000-0000-0000FC2E0000}"/>
    <cellStyle name="40% - Ênfase1 7 3 4 2 2 2" xfId="27162" xr:uid="{00000000-0005-0000-0000-0000FD2E0000}"/>
    <cellStyle name="40% - Ênfase1 7 3 4 2 3" xfId="34107" xr:uid="{00000000-0005-0000-0000-0000FE2E0000}"/>
    <cellStyle name="40% - Ênfase1 7 3 4 2 4" xfId="22634" xr:uid="{00000000-0005-0000-0000-0000FF2E0000}"/>
    <cellStyle name="40% - Ênfase1 7 3 4 2 5" xfId="11524" xr:uid="{00000000-0005-0000-0000-0000002F0000}"/>
    <cellStyle name="40% - Ênfase1 7 3 4 2 6" xfId="43392" xr:uid="{00000000-0005-0000-0000-0000012F0000}"/>
    <cellStyle name="40% - Ênfase1 7 3 4 3" xfId="13447" xr:uid="{00000000-0005-0000-0000-0000022F0000}"/>
    <cellStyle name="40% - Ênfase1 7 3 4 3 2" xfId="24923" xr:uid="{00000000-0005-0000-0000-0000032F0000}"/>
    <cellStyle name="40% - Ênfase1 7 3 4 3 3" xfId="41671" xr:uid="{00000000-0005-0000-0000-0000042F0000}"/>
    <cellStyle name="40% - Ênfase1 7 3 4 4" xfId="32022" xr:uid="{00000000-0005-0000-0000-0000052F0000}"/>
    <cellStyle name="40% - Ênfase1 7 3 4 5" xfId="37179" xr:uid="{00000000-0005-0000-0000-0000062F0000}"/>
    <cellStyle name="40% - Ênfase1 7 3 4 6" xfId="20549" xr:uid="{00000000-0005-0000-0000-0000072F0000}"/>
    <cellStyle name="40% - Ênfase1 7 3 4 7" xfId="9803" xr:uid="{00000000-0005-0000-0000-0000082F0000}"/>
    <cellStyle name="40% - Ênfase1 7 3 4 8" xfId="39796" xr:uid="{00000000-0005-0000-0000-0000092F0000}"/>
    <cellStyle name="40% - Ênfase1 7 3 5" xfId="6610" xr:uid="{00000000-0005-0000-0000-00000A2F0000}"/>
    <cellStyle name="40% - Ênfase1 7 3 5 2" xfId="14769" xr:uid="{00000000-0005-0000-0000-00000B2F0000}"/>
    <cellStyle name="40% - Ênfase1 7 3 5 2 2" xfId="26243" xr:uid="{00000000-0005-0000-0000-00000C2F0000}"/>
    <cellStyle name="40% - Ênfase1 7 3 5 3" xfId="31103" xr:uid="{00000000-0005-0000-0000-00000D2F0000}"/>
    <cellStyle name="40% - Ênfase1 7 3 5 4" xfId="19630" xr:uid="{00000000-0005-0000-0000-00000E2F0000}"/>
    <cellStyle name="40% - Ênfase1 7 3 5 5" xfId="10759" xr:uid="{00000000-0005-0000-0000-00000F2F0000}"/>
    <cellStyle name="40% - Ênfase1 7 3 5 6" xfId="42627" xr:uid="{00000000-0005-0000-0000-0000102F0000}"/>
    <cellStyle name="40% - Ênfase1 7 3 6" xfId="12510" xr:uid="{00000000-0005-0000-0000-0000112F0000}"/>
    <cellStyle name="40% - Ênfase1 7 3 6 2" xfId="33342" xr:uid="{00000000-0005-0000-0000-0000122F0000}"/>
    <cellStyle name="40% - Ênfase1 7 3 6 3" xfId="21869" xr:uid="{00000000-0005-0000-0000-0000132F0000}"/>
    <cellStyle name="40% - Ênfase1 7 3 6 4" xfId="40752" xr:uid="{00000000-0005-0000-0000-0000142F0000}"/>
    <cellStyle name="40% - Ênfase1 7 3 7" xfId="23984" xr:uid="{00000000-0005-0000-0000-0000152F0000}"/>
    <cellStyle name="40% - Ênfase1 7 3 8" xfId="30042" xr:uid="{00000000-0005-0000-0000-0000162F0000}"/>
    <cellStyle name="40% - Ênfase1 7 3 9" xfId="36414" xr:uid="{00000000-0005-0000-0000-0000172F0000}"/>
    <cellStyle name="40% - Ênfase1 7 4" xfId="4207" xr:uid="{00000000-0005-0000-0000-0000182F0000}"/>
    <cellStyle name="40% - Ênfase1 7 4 10" xfId="39372" xr:uid="{00000000-0005-0000-0000-0000192F0000}"/>
    <cellStyle name="40% - Ênfase1 7 4 2" xfId="5629" xr:uid="{00000000-0005-0000-0000-00001A2F0000}"/>
    <cellStyle name="40% - Ênfase1 7 4 2 2" xfId="8167" xr:uid="{00000000-0005-0000-0000-00001B2F0000}"/>
    <cellStyle name="40% - Ênfase1 7 4 2 2 2" xfId="16221" xr:uid="{00000000-0005-0000-0000-00001C2F0000}"/>
    <cellStyle name="40% - Ênfase1 7 4 2 2 2 2" xfId="27695" xr:uid="{00000000-0005-0000-0000-00001D2F0000}"/>
    <cellStyle name="40% - Ênfase1 7 4 2 2 3" xfId="34640" xr:uid="{00000000-0005-0000-0000-00001E2F0000}"/>
    <cellStyle name="40% - Ênfase1 7 4 2 2 4" xfId="23167" xr:uid="{00000000-0005-0000-0000-00001F2F0000}"/>
    <cellStyle name="40% - Ênfase1 7 4 2 2 5" xfId="11865" xr:uid="{00000000-0005-0000-0000-0000202F0000}"/>
    <cellStyle name="40% - Ênfase1 7 4 2 2 6" xfId="43733" xr:uid="{00000000-0005-0000-0000-0000212F0000}"/>
    <cellStyle name="40% - Ênfase1 7 4 2 3" xfId="13981" xr:uid="{00000000-0005-0000-0000-0000222F0000}"/>
    <cellStyle name="40% - Ênfase1 7 4 2 3 2" xfId="25456" xr:uid="{00000000-0005-0000-0000-0000232F0000}"/>
    <cellStyle name="40% - Ênfase1 7 4 2 3 3" xfId="42012" xr:uid="{00000000-0005-0000-0000-0000242F0000}"/>
    <cellStyle name="40% - Ênfase1 7 4 2 4" xfId="32555" xr:uid="{00000000-0005-0000-0000-0000252F0000}"/>
    <cellStyle name="40% - Ênfase1 7 4 2 5" xfId="37712" xr:uid="{00000000-0005-0000-0000-0000262F0000}"/>
    <cellStyle name="40% - Ênfase1 7 4 2 6" xfId="21082" xr:uid="{00000000-0005-0000-0000-0000272F0000}"/>
    <cellStyle name="40% - Ênfase1 7 4 2 7" xfId="10144" xr:uid="{00000000-0005-0000-0000-0000282F0000}"/>
    <cellStyle name="40% - Ênfase1 7 4 2 8" xfId="40137" xr:uid="{00000000-0005-0000-0000-0000292F0000}"/>
    <cellStyle name="40% - Ênfase1 7 4 3" xfId="7143" xr:uid="{00000000-0005-0000-0000-00002A2F0000}"/>
    <cellStyle name="40% - Ênfase1 7 4 3 2" xfId="15197" xr:uid="{00000000-0005-0000-0000-00002B2F0000}"/>
    <cellStyle name="40% - Ênfase1 7 4 3 2 2" xfId="26671" xr:uid="{00000000-0005-0000-0000-00002C2F0000}"/>
    <cellStyle name="40% - Ênfase1 7 4 3 3" xfId="31531" xr:uid="{00000000-0005-0000-0000-00002D2F0000}"/>
    <cellStyle name="40% - Ênfase1 7 4 3 4" xfId="20058" xr:uid="{00000000-0005-0000-0000-00002E2F0000}"/>
    <cellStyle name="40% - Ênfase1 7 4 3 5" xfId="11100" xr:uid="{00000000-0005-0000-0000-00002F2F0000}"/>
    <cellStyle name="40% - Ênfase1 7 4 3 6" xfId="42968" xr:uid="{00000000-0005-0000-0000-0000302F0000}"/>
    <cellStyle name="40% - Ênfase1 7 4 4" xfId="12995" xr:uid="{00000000-0005-0000-0000-0000312F0000}"/>
    <cellStyle name="40% - Ênfase1 7 4 4 2" xfId="33683" xr:uid="{00000000-0005-0000-0000-0000322F0000}"/>
    <cellStyle name="40% - Ênfase1 7 4 4 3" xfId="22210" xr:uid="{00000000-0005-0000-0000-0000332F0000}"/>
    <cellStyle name="40% - Ênfase1 7 4 4 4" xfId="41180" xr:uid="{00000000-0005-0000-0000-0000342F0000}"/>
    <cellStyle name="40% - Ênfase1 7 4 5" xfId="24469" xr:uid="{00000000-0005-0000-0000-0000352F0000}"/>
    <cellStyle name="40% - Ênfase1 7 4 6" xfId="30383" xr:uid="{00000000-0005-0000-0000-0000362F0000}"/>
    <cellStyle name="40% - Ênfase1 7 4 7" xfId="36755" xr:uid="{00000000-0005-0000-0000-0000372F0000}"/>
    <cellStyle name="40% - Ênfase1 7 4 8" xfId="18910" xr:uid="{00000000-0005-0000-0000-0000382F0000}"/>
    <cellStyle name="40% - Ênfase1 7 4 9" xfId="9379" xr:uid="{00000000-0005-0000-0000-0000392F0000}"/>
    <cellStyle name="40% - Ênfase1 8" xfId="239" xr:uid="{00000000-0005-0000-0000-00003A2F0000}"/>
    <cellStyle name="40% - Ênfase1 8 2" xfId="240" xr:uid="{00000000-0005-0000-0000-00003B2F0000}"/>
    <cellStyle name="40% - Ênfase1 8 3" xfId="2322" xr:uid="{00000000-0005-0000-0000-00003C2F0000}"/>
    <cellStyle name="40% - Ênfase1 8 3 10" xfId="18570" xr:uid="{00000000-0005-0000-0000-00003D2F0000}"/>
    <cellStyle name="40% - Ênfase1 8 3 11" xfId="9039" xr:uid="{00000000-0005-0000-0000-00003E2F0000}"/>
    <cellStyle name="40% - Ênfase1 8 3 12" xfId="39032" xr:uid="{00000000-0005-0000-0000-00003F2F0000}"/>
    <cellStyle name="40% - Ênfase1 8 3 2" xfId="4208" xr:uid="{00000000-0005-0000-0000-0000402F0000}"/>
    <cellStyle name="40% - Ênfase1 8 3 3" xfId="6121" xr:uid="{00000000-0005-0000-0000-0000412F0000}"/>
    <cellStyle name="40% - Ênfase1 8 3 3 2" xfId="8659" xr:uid="{00000000-0005-0000-0000-0000422F0000}"/>
    <cellStyle name="40% - Ênfase1 8 3 3 2 2" xfId="16713" xr:uid="{00000000-0005-0000-0000-0000432F0000}"/>
    <cellStyle name="40% - Ênfase1 8 3 3 2 2 2" xfId="28187" xr:uid="{00000000-0005-0000-0000-0000442F0000}"/>
    <cellStyle name="40% - Ênfase1 8 3 3 2 3" xfId="33047" xr:uid="{00000000-0005-0000-0000-0000452F0000}"/>
    <cellStyle name="40% - Ênfase1 8 3 3 2 4" xfId="21574" xr:uid="{00000000-0005-0000-0000-0000462F0000}"/>
    <cellStyle name="40% - Ênfase1 8 3 3 2 5" xfId="12290" xr:uid="{00000000-0005-0000-0000-0000472F0000}"/>
    <cellStyle name="40% - Ênfase1 8 3 3 2 6" xfId="44158" xr:uid="{00000000-0005-0000-0000-0000482F0000}"/>
    <cellStyle name="40% - Ênfase1 8 3 3 3" xfId="14473" xr:uid="{00000000-0005-0000-0000-0000492F0000}"/>
    <cellStyle name="40% - Ênfase1 8 3 3 3 2" xfId="35132" xr:uid="{00000000-0005-0000-0000-00004A2F0000}"/>
    <cellStyle name="40% - Ênfase1 8 3 3 3 3" xfId="23659" xr:uid="{00000000-0005-0000-0000-00004B2F0000}"/>
    <cellStyle name="40% - Ênfase1 8 3 3 3 4" xfId="42437" xr:uid="{00000000-0005-0000-0000-00004C2F0000}"/>
    <cellStyle name="40% - Ênfase1 8 3 3 4" xfId="25948" xr:uid="{00000000-0005-0000-0000-00004D2F0000}"/>
    <cellStyle name="40% - Ênfase1 8 3 3 5" xfId="30808" xr:uid="{00000000-0005-0000-0000-00004E2F0000}"/>
    <cellStyle name="40% - Ênfase1 8 3 3 6" xfId="38204" xr:uid="{00000000-0005-0000-0000-00004F2F0000}"/>
    <cellStyle name="40% - Ênfase1 8 3 3 7" xfId="19335" xr:uid="{00000000-0005-0000-0000-0000502F0000}"/>
    <cellStyle name="40% - Ênfase1 8 3 3 8" xfId="10569" xr:uid="{00000000-0005-0000-0000-0000512F0000}"/>
    <cellStyle name="40% - Ênfase1 8 3 3 9" xfId="40562" xr:uid="{00000000-0005-0000-0000-0000522F0000}"/>
    <cellStyle name="40% - Ênfase1 8 3 4" xfId="4987" xr:uid="{00000000-0005-0000-0000-0000532F0000}"/>
    <cellStyle name="40% - Ênfase1 8 3 4 2" xfId="7635" xr:uid="{00000000-0005-0000-0000-0000542F0000}"/>
    <cellStyle name="40% - Ênfase1 8 3 4 2 2" xfId="15689" xr:uid="{00000000-0005-0000-0000-0000552F0000}"/>
    <cellStyle name="40% - Ênfase1 8 3 4 2 2 2" xfId="27163" xr:uid="{00000000-0005-0000-0000-0000562F0000}"/>
    <cellStyle name="40% - Ênfase1 8 3 4 2 3" xfId="34108" xr:uid="{00000000-0005-0000-0000-0000572F0000}"/>
    <cellStyle name="40% - Ênfase1 8 3 4 2 4" xfId="22635" xr:uid="{00000000-0005-0000-0000-0000582F0000}"/>
    <cellStyle name="40% - Ênfase1 8 3 4 2 5" xfId="11525" xr:uid="{00000000-0005-0000-0000-0000592F0000}"/>
    <cellStyle name="40% - Ênfase1 8 3 4 2 6" xfId="43393" xr:uid="{00000000-0005-0000-0000-00005A2F0000}"/>
    <cellStyle name="40% - Ênfase1 8 3 4 3" xfId="13448" xr:uid="{00000000-0005-0000-0000-00005B2F0000}"/>
    <cellStyle name="40% - Ênfase1 8 3 4 3 2" xfId="24924" xr:uid="{00000000-0005-0000-0000-00005C2F0000}"/>
    <cellStyle name="40% - Ênfase1 8 3 4 3 3" xfId="41672" xr:uid="{00000000-0005-0000-0000-00005D2F0000}"/>
    <cellStyle name="40% - Ênfase1 8 3 4 4" xfId="32023" xr:uid="{00000000-0005-0000-0000-00005E2F0000}"/>
    <cellStyle name="40% - Ênfase1 8 3 4 5" xfId="37180" xr:uid="{00000000-0005-0000-0000-00005F2F0000}"/>
    <cellStyle name="40% - Ênfase1 8 3 4 6" xfId="20550" xr:uid="{00000000-0005-0000-0000-0000602F0000}"/>
    <cellStyle name="40% - Ênfase1 8 3 4 7" xfId="9804" xr:uid="{00000000-0005-0000-0000-0000612F0000}"/>
    <cellStyle name="40% - Ênfase1 8 3 4 8" xfId="39797" xr:uid="{00000000-0005-0000-0000-0000622F0000}"/>
    <cellStyle name="40% - Ênfase1 8 3 5" xfId="6611" xr:uid="{00000000-0005-0000-0000-0000632F0000}"/>
    <cellStyle name="40% - Ênfase1 8 3 5 2" xfId="14770" xr:uid="{00000000-0005-0000-0000-0000642F0000}"/>
    <cellStyle name="40% - Ênfase1 8 3 5 2 2" xfId="26244" xr:uid="{00000000-0005-0000-0000-0000652F0000}"/>
    <cellStyle name="40% - Ênfase1 8 3 5 3" xfId="31104" xr:uid="{00000000-0005-0000-0000-0000662F0000}"/>
    <cellStyle name="40% - Ênfase1 8 3 5 4" xfId="19631" xr:uid="{00000000-0005-0000-0000-0000672F0000}"/>
    <cellStyle name="40% - Ênfase1 8 3 5 5" xfId="10760" xr:uid="{00000000-0005-0000-0000-0000682F0000}"/>
    <cellStyle name="40% - Ênfase1 8 3 5 6" xfId="42628" xr:uid="{00000000-0005-0000-0000-0000692F0000}"/>
    <cellStyle name="40% - Ênfase1 8 3 6" xfId="12511" xr:uid="{00000000-0005-0000-0000-00006A2F0000}"/>
    <cellStyle name="40% - Ênfase1 8 3 6 2" xfId="33343" xr:uid="{00000000-0005-0000-0000-00006B2F0000}"/>
    <cellStyle name="40% - Ênfase1 8 3 6 3" xfId="21870" xr:uid="{00000000-0005-0000-0000-00006C2F0000}"/>
    <cellStyle name="40% - Ênfase1 8 3 6 4" xfId="40753" xr:uid="{00000000-0005-0000-0000-00006D2F0000}"/>
    <cellStyle name="40% - Ênfase1 8 3 7" xfId="23986" xr:uid="{00000000-0005-0000-0000-00006E2F0000}"/>
    <cellStyle name="40% - Ênfase1 8 3 8" xfId="30043" xr:uid="{00000000-0005-0000-0000-00006F2F0000}"/>
    <cellStyle name="40% - Ênfase1 8 3 9" xfId="36415" xr:uid="{00000000-0005-0000-0000-0000702F0000}"/>
    <cellStyle name="40% - Ênfase1 8 4" xfId="4209" xr:uid="{00000000-0005-0000-0000-0000712F0000}"/>
    <cellStyle name="40% - Ênfase1 8 4 10" xfId="39373" xr:uid="{00000000-0005-0000-0000-0000722F0000}"/>
    <cellStyle name="40% - Ênfase1 8 4 2" xfId="5630" xr:uid="{00000000-0005-0000-0000-0000732F0000}"/>
    <cellStyle name="40% - Ênfase1 8 4 2 2" xfId="8168" xr:uid="{00000000-0005-0000-0000-0000742F0000}"/>
    <cellStyle name="40% - Ênfase1 8 4 2 2 2" xfId="16222" xr:uid="{00000000-0005-0000-0000-0000752F0000}"/>
    <cellStyle name="40% - Ênfase1 8 4 2 2 2 2" xfId="27696" xr:uid="{00000000-0005-0000-0000-0000762F0000}"/>
    <cellStyle name="40% - Ênfase1 8 4 2 2 3" xfId="34641" xr:uid="{00000000-0005-0000-0000-0000772F0000}"/>
    <cellStyle name="40% - Ênfase1 8 4 2 2 4" xfId="23168" xr:uid="{00000000-0005-0000-0000-0000782F0000}"/>
    <cellStyle name="40% - Ênfase1 8 4 2 2 5" xfId="11866" xr:uid="{00000000-0005-0000-0000-0000792F0000}"/>
    <cellStyle name="40% - Ênfase1 8 4 2 2 6" xfId="43734" xr:uid="{00000000-0005-0000-0000-00007A2F0000}"/>
    <cellStyle name="40% - Ênfase1 8 4 2 3" xfId="13982" xr:uid="{00000000-0005-0000-0000-00007B2F0000}"/>
    <cellStyle name="40% - Ênfase1 8 4 2 3 2" xfId="25457" xr:uid="{00000000-0005-0000-0000-00007C2F0000}"/>
    <cellStyle name="40% - Ênfase1 8 4 2 3 3" xfId="42013" xr:uid="{00000000-0005-0000-0000-00007D2F0000}"/>
    <cellStyle name="40% - Ênfase1 8 4 2 4" xfId="32556" xr:uid="{00000000-0005-0000-0000-00007E2F0000}"/>
    <cellStyle name="40% - Ênfase1 8 4 2 5" xfId="37713" xr:uid="{00000000-0005-0000-0000-00007F2F0000}"/>
    <cellStyle name="40% - Ênfase1 8 4 2 6" xfId="21083" xr:uid="{00000000-0005-0000-0000-0000802F0000}"/>
    <cellStyle name="40% - Ênfase1 8 4 2 7" xfId="10145" xr:uid="{00000000-0005-0000-0000-0000812F0000}"/>
    <cellStyle name="40% - Ênfase1 8 4 2 8" xfId="40138" xr:uid="{00000000-0005-0000-0000-0000822F0000}"/>
    <cellStyle name="40% - Ênfase1 8 4 3" xfId="7144" xr:uid="{00000000-0005-0000-0000-0000832F0000}"/>
    <cellStyle name="40% - Ênfase1 8 4 3 2" xfId="15198" xr:uid="{00000000-0005-0000-0000-0000842F0000}"/>
    <cellStyle name="40% - Ênfase1 8 4 3 2 2" xfId="26672" xr:uid="{00000000-0005-0000-0000-0000852F0000}"/>
    <cellStyle name="40% - Ênfase1 8 4 3 3" xfId="31532" xr:uid="{00000000-0005-0000-0000-0000862F0000}"/>
    <cellStyle name="40% - Ênfase1 8 4 3 4" xfId="20059" xr:uid="{00000000-0005-0000-0000-0000872F0000}"/>
    <cellStyle name="40% - Ênfase1 8 4 3 5" xfId="11101" xr:uid="{00000000-0005-0000-0000-0000882F0000}"/>
    <cellStyle name="40% - Ênfase1 8 4 3 6" xfId="42969" xr:uid="{00000000-0005-0000-0000-0000892F0000}"/>
    <cellStyle name="40% - Ênfase1 8 4 4" xfId="12996" xr:uid="{00000000-0005-0000-0000-00008A2F0000}"/>
    <cellStyle name="40% - Ênfase1 8 4 4 2" xfId="33684" xr:uid="{00000000-0005-0000-0000-00008B2F0000}"/>
    <cellStyle name="40% - Ênfase1 8 4 4 3" xfId="22211" xr:uid="{00000000-0005-0000-0000-00008C2F0000}"/>
    <cellStyle name="40% - Ênfase1 8 4 4 4" xfId="41181" xr:uid="{00000000-0005-0000-0000-00008D2F0000}"/>
    <cellStyle name="40% - Ênfase1 8 4 5" xfId="24471" xr:uid="{00000000-0005-0000-0000-00008E2F0000}"/>
    <cellStyle name="40% - Ênfase1 8 4 6" xfId="30384" xr:uid="{00000000-0005-0000-0000-00008F2F0000}"/>
    <cellStyle name="40% - Ênfase1 8 4 7" xfId="36756" xr:uid="{00000000-0005-0000-0000-0000902F0000}"/>
    <cellStyle name="40% - Ênfase1 8 4 8" xfId="18911" xr:uid="{00000000-0005-0000-0000-0000912F0000}"/>
    <cellStyle name="40% - Ênfase1 8 4 9" xfId="9380" xr:uid="{00000000-0005-0000-0000-0000922F0000}"/>
    <cellStyle name="40% - Ênfase1 9" xfId="241" xr:uid="{00000000-0005-0000-0000-0000932F0000}"/>
    <cellStyle name="40% - Ênfase1 9 2" xfId="242" xr:uid="{00000000-0005-0000-0000-0000942F0000}"/>
    <cellStyle name="40% - Ênfase1 9 3" xfId="2323" xr:uid="{00000000-0005-0000-0000-0000952F0000}"/>
    <cellStyle name="40% - Ênfase1 9 3 10" xfId="18571" xr:uid="{00000000-0005-0000-0000-0000962F0000}"/>
    <cellStyle name="40% - Ênfase1 9 3 11" xfId="9040" xr:uid="{00000000-0005-0000-0000-0000972F0000}"/>
    <cellStyle name="40% - Ênfase1 9 3 12" xfId="39033" xr:uid="{00000000-0005-0000-0000-0000982F0000}"/>
    <cellStyle name="40% - Ênfase1 9 3 2" xfId="4210" xr:uid="{00000000-0005-0000-0000-0000992F0000}"/>
    <cellStyle name="40% - Ênfase1 9 3 3" xfId="6122" xr:uid="{00000000-0005-0000-0000-00009A2F0000}"/>
    <cellStyle name="40% - Ênfase1 9 3 3 2" xfId="8660" xr:uid="{00000000-0005-0000-0000-00009B2F0000}"/>
    <cellStyle name="40% - Ênfase1 9 3 3 2 2" xfId="16714" xr:uid="{00000000-0005-0000-0000-00009C2F0000}"/>
    <cellStyle name="40% - Ênfase1 9 3 3 2 2 2" xfId="28188" xr:uid="{00000000-0005-0000-0000-00009D2F0000}"/>
    <cellStyle name="40% - Ênfase1 9 3 3 2 3" xfId="33048" xr:uid="{00000000-0005-0000-0000-00009E2F0000}"/>
    <cellStyle name="40% - Ênfase1 9 3 3 2 4" xfId="21575" xr:uid="{00000000-0005-0000-0000-00009F2F0000}"/>
    <cellStyle name="40% - Ênfase1 9 3 3 2 5" xfId="12291" xr:uid="{00000000-0005-0000-0000-0000A02F0000}"/>
    <cellStyle name="40% - Ênfase1 9 3 3 2 6" xfId="44159" xr:uid="{00000000-0005-0000-0000-0000A12F0000}"/>
    <cellStyle name="40% - Ênfase1 9 3 3 3" xfId="14474" xr:uid="{00000000-0005-0000-0000-0000A22F0000}"/>
    <cellStyle name="40% - Ênfase1 9 3 3 3 2" xfId="35133" xr:uid="{00000000-0005-0000-0000-0000A32F0000}"/>
    <cellStyle name="40% - Ênfase1 9 3 3 3 3" xfId="23660" xr:uid="{00000000-0005-0000-0000-0000A42F0000}"/>
    <cellStyle name="40% - Ênfase1 9 3 3 3 4" xfId="42438" xr:uid="{00000000-0005-0000-0000-0000A52F0000}"/>
    <cellStyle name="40% - Ênfase1 9 3 3 4" xfId="25949" xr:uid="{00000000-0005-0000-0000-0000A62F0000}"/>
    <cellStyle name="40% - Ênfase1 9 3 3 5" xfId="30809" xr:uid="{00000000-0005-0000-0000-0000A72F0000}"/>
    <cellStyle name="40% - Ênfase1 9 3 3 6" xfId="38205" xr:uid="{00000000-0005-0000-0000-0000A82F0000}"/>
    <cellStyle name="40% - Ênfase1 9 3 3 7" xfId="19336" xr:uid="{00000000-0005-0000-0000-0000A92F0000}"/>
    <cellStyle name="40% - Ênfase1 9 3 3 8" xfId="10570" xr:uid="{00000000-0005-0000-0000-0000AA2F0000}"/>
    <cellStyle name="40% - Ênfase1 9 3 3 9" xfId="40563" xr:uid="{00000000-0005-0000-0000-0000AB2F0000}"/>
    <cellStyle name="40% - Ênfase1 9 3 4" xfId="4988" xr:uid="{00000000-0005-0000-0000-0000AC2F0000}"/>
    <cellStyle name="40% - Ênfase1 9 3 4 2" xfId="7636" xr:uid="{00000000-0005-0000-0000-0000AD2F0000}"/>
    <cellStyle name="40% - Ênfase1 9 3 4 2 2" xfId="15690" xr:uid="{00000000-0005-0000-0000-0000AE2F0000}"/>
    <cellStyle name="40% - Ênfase1 9 3 4 2 2 2" xfId="27164" xr:uid="{00000000-0005-0000-0000-0000AF2F0000}"/>
    <cellStyle name="40% - Ênfase1 9 3 4 2 3" xfId="34109" xr:uid="{00000000-0005-0000-0000-0000B02F0000}"/>
    <cellStyle name="40% - Ênfase1 9 3 4 2 4" xfId="22636" xr:uid="{00000000-0005-0000-0000-0000B12F0000}"/>
    <cellStyle name="40% - Ênfase1 9 3 4 2 5" xfId="11526" xr:uid="{00000000-0005-0000-0000-0000B22F0000}"/>
    <cellStyle name="40% - Ênfase1 9 3 4 2 6" xfId="43394" xr:uid="{00000000-0005-0000-0000-0000B32F0000}"/>
    <cellStyle name="40% - Ênfase1 9 3 4 3" xfId="13449" xr:uid="{00000000-0005-0000-0000-0000B42F0000}"/>
    <cellStyle name="40% - Ênfase1 9 3 4 3 2" xfId="24925" xr:uid="{00000000-0005-0000-0000-0000B52F0000}"/>
    <cellStyle name="40% - Ênfase1 9 3 4 3 3" xfId="41673" xr:uid="{00000000-0005-0000-0000-0000B62F0000}"/>
    <cellStyle name="40% - Ênfase1 9 3 4 4" xfId="32024" xr:uid="{00000000-0005-0000-0000-0000B72F0000}"/>
    <cellStyle name="40% - Ênfase1 9 3 4 5" xfId="37181" xr:uid="{00000000-0005-0000-0000-0000B82F0000}"/>
    <cellStyle name="40% - Ênfase1 9 3 4 6" xfId="20551" xr:uid="{00000000-0005-0000-0000-0000B92F0000}"/>
    <cellStyle name="40% - Ênfase1 9 3 4 7" xfId="9805" xr:uid="{00000000-0005-0000-0000-0000BA2F0000}"/>
    <cellStyle name="40% - Ênfase1 9 3 4 8" xfId="39798" xr:uid="{00000000-0005-0000-0000-0000BB2F0000}"/>
    <cellStyle name="40% - Ênfase1 9 3 5" xfId="6612" xr:uid="{00000000-0005-0000-0000-0000BC2F0000}"/>
    <cellStyle name="40% - Ênfase1 9 3 5 2" xfId="14771" xr:uid="{00000000-0005-0000-0000-0000BD2F0000}"/>
    <cellStyle name="40% - Ênfase1 9 3 5 2 2" xfId="26245" xr:uid="{00000000-0005-0000-0000-0000BE2F0000}"/>
    <cellStyle name="40% - Ênfase1 9 3 5 3" xfId="31105" xr:uid="{00000000-0005-0000-0000-0000BF2F0000}"/>
    <cellStyle name="40% - Ênfase1 9 3 5 4" xfId="19632" xr:uid="{00000000-0005-0000-0000-0000C02F0000}"/>
    <cellStyle name="40% - Ênfase1 9 3 5 5" xfId="10761" xr:uid="{00000000-0005-0000-0000-0000C12F0000}"/>
    <cellStyle name="40% - Ênfase1 9 3 5 6" xfId="42629" xr:uid="{00000000-0005-0000-0000-0000C22F0000}"/>
    <cellStyle name="40% - Ênfase1 9 3 6" xfId="12512" xr:uid="{00000000-0005-0000-0000-0000C32F0000}"/>
    <cellStyle name="40% - Ênfase1 9 3 6 2" xfId="33344" xr:uid="{00000000-0005-0000-0000-0000C42F0000}"/>
    <cellStyle name="40% - Ênfase1 9 3 6 3" xfId="21871" xr:uid="{00000000-0005-0000-0000-0000C52F0000}"/>
    <cellStyle name="40% - Ênfase1 9 3 6 4" xfId="40754" xr:uid="{00000000-0005-0000-0000-0000C62F0000}"/>
    <cellStyle name="40% - Ênfase1 9 3 7" xfId="23987" xr:uid="{00000000-0005-0000-0000-0000C72F0000}"/>
    <cellStyle name="40% - Ênfase1 9 3 8" xfId="30044" xr:uid="{00000000-0005-0000-0000-0000C82F0000}"/>
    <cellStyle name="40% - Ênfase1 9 3 9" xfId="36416" xr:uid="{00000000-0005-0000-0000-0000C92F0000}"/>
    <cellStyle name="40% - Ênfase1 9 4" xfId="4211" xr:uid="{00000000-0005-0000-0000-0000CA2F0000}"/>
    <cellStyle name="40% - Ênfase1 9 4 10" xfId="39374" xr:uid="{00000000-0005-0000-0000-0000CB2F0000}"/>
    <cellStyle name="40% - Ênfase1 9 4 2" xfId="5631" xr:uid="{00000000-0005-0000-0000-0000CC2F0000}"/>
    <cellStyle name="40% - Ênfase1 9 4 2 2" xfId="8169" xr:uid="{00000000-0005-0000-0000-0000CD2F0000}"/>
    <cellStyle name="40% - Ênfase1 9 4 2 2 2" xfId="16223" xr:uid="{00000000-0005-0000-0000-0000CE2F0000}"/>
    <cellStyle name="40% - Ênfase1 9 4 2 2 2 2" xfId="27697" xr:uid="{00000000-0005-0000-0000-0000CF2F0000}"/>
    <cellStyle name="40% - Ênfase1 9 4 2 2 3" xfId="34642" xr:uid="{00000000-0005-0000-0000-0000D02F0000}"/>
    <cellStyle name="40% - Ênfase1 9 4 2 2 4" xfId="23169" xr:uid="{00000000-0005-0000-0000-0000D12F0000}"/>
    <cellStyle name="40% - Ênfase1 9 4 2 2 5" xfId="11867" xr:uid="{00000000-0005-0000-0000-0000D22F0000}"/>
    <cellStyle name="40% - Ênfase1 9 4 2 2 6" xfId="43735" xr:uid="{00000000-0005-0000-0000-0000D32F0000}"/>
    <cellStyle name="40% - Ênfase1 9 4 2 3" xfId="13983" xr:uid="{00000000-0005-0000-0000-0000D42F0000}"/>
    <cellStyle name="40% - Ênfase1 9 4 2 3 2" xfId="25458" xr:uid="{00000000-0005-0000-0000-0000D52F0000}"/>
    <cellStyle name="40% - Ênfase1 9 4 2 3 3" xfId="42014" xr:uid="{00000000-0005-0000-0000-0000D62F0000}"/>
    <cellStyle name="40% - Ênfase1 9 4 2 4" xfId="32557" xr:uid="{00000000-0005-0000-0000-0000D72F0000}"/>
    <cellStyle name="40% - Ênfase1 9 4 2 5" xfId="37714" xr:uid="{00000000-0005-0000-0000-0000D82F0000}"/>
    <cellStyle name="40% - Ênfase1 9 4 2 6" xfId="21084" xr:uid="{00000000-0005-0000-0000-0000D92F0000}"/>
    <cellStyle name="40% - Ênfase1 9 4 2 7" xfId="10146" xr:uid="{00000000-0005-0000-0000-0000DA2F0000}"/>
    <cellStyle name="40% - Ênfase1 9 4 2 8" xfId="40139" xr:uid="{00000000-0005-0000-0000-0000DB2F0000}"/>
    <cellStyle name="40% - Ênfase1 9 4 3" xfId="7145" xr:uid="{00000000-0005-0000-0000-0000DC2F0000}"/>
    <cellStyle name="40% - Ênfase1 9 4 3 2" xfId="15199" xr:uid="{00000000-0005-0000-0000-0000DD2F0000}"/>
    <cellStyle name="40% - Ênfase1 9 4 3 2 2" xfId="26673" xr:uid="{00000000-0005-0000-0000-0000DE2F0000}"/>
    <cellStyle name="40% - Ênfase1 9 4 3 3" xfId="31533" xr:uid="{00000000-0005-0000-0000-0000DF2F0000}"/>
    <cellStyle name="40% - Ênfase1 9 4 3 4" xfId="20060" xr:uid="{00000000-0005-0000-0000-0000E02F0000}"/>
    <cellStyle name="40% - Ênfase1 9 4 3 5" xfId="11102" xr:uid="{00000000-0005-0000-0000-0000E12F0000}"/>
    <cellStyle name="40% - Ênfase1 9 4 3 6" xfId="42970" xr:uid="{00000000-0005-0000-0000-0000E22F0000}"/>
    <cellStyle name="40% - Ênfase1 9 4 4" xfId="12997" xr:uid="{00000000-0005-0000-0000-0000E32F0000}"/>
    <cellStyle name="40% - Ênfase1 9 4 4 2" xfId="33685" xr:uid="{00000000-0005-0000-0000-0000E42F0000}"/>
    <cellStyle name="40% - Ênfase1 9 4 4 3" xfId="22212" xr:uid="{00000000-0005-0000-0000-0000E52F0000}"/>
    <cellStyle name="40% - Ênfase1 9 4 4 4" xfId="41182" xr:uid="{00000000-0005-0000-0000-0000E62F0000}"/>
    <cellStyle name="40% - Ênfase1 9 4 5" xfId="24472" xr:uid="{00000000-0005-0000-0000-0000E72F0000}"/>
    <cellStyle name="40% - Ênfase1 9 4 6" xfId="30385" xr:uid="{00000000-0005-0000-0000-0000E82F0000}"/>
    <cellStyle name="40% - Ênfase1 9 4 7" xfId="36757" xr:uid="{00000000-0005-0000-0000-0000E92F0000}"/>
    <cellStyle name="40% - Ênfase1 9 4 8" xfId="18912" xr:uid="{00000000-0005-0000-0000-0000EA2F0000}"/>
    <cellStyle name="40% - Ênfase1 9 4 9" xfId="9381" xr:uid="{00000000-0005-0000-0000-0000EB2F0000}"/>
    <cellStyle name="40% - Ênfase2" xfId="8" builtinId="35" customBuiltin="1"/>
    <cellStyle name="40% - Ênfase2 10" xfId="243" xr:uid="{00000000-0005-0000-0000-0000ED2F0000}"/>
    <cellStyle name="40% - Ênfase2 10 10" xfId="23989" xr:uid="{00000000-0005-0000-0000-0000EE2F0000}"/>
    <cellStyle name="40% - Ênfase2 10 11" xfId="30046" xr:uid="{00000000-0005-0000-0000-0000EF2F0000}"/>
    <cellStyle name="40% - Ênfase2 10 12" xfId="36418" xr:uid="{00000000-0005-0000-0000-0000F02F0000}"/>
    <cellStyle name="40% - Ênfase2 10 13" xfId="18573" xr:uid="{00000000-0005-0000-0000-0000F12F0000}"/>
    <cellStyle name="40% - Ênfase2 10 14" xfId="9042" xr:uid="{00000000-0005-0000-0000-0000F22F0000}"/>
    <cellStyle name="40% - Ênfase2 10 15" xfId="39035" xr:uid="{00000000-0005-0000-0000-0000F32F0000}"/>
    <cellStyle name="40% - Ênfase2 10 2" xfId="244" xr:uid="{00000000-0005-0000-0000-0000F42F0000}"/>
    <cellStyle name="40% - Ênfase2 10 3" xfId="4212" xr:uid="{00000000-0005-0000-0000-0000F52F0000}"/>
    <cellStyle name="40% - Ênfase2 10 3 10" xfId="39375" xr:uid="{00000000-0005-0000-0000-0000F62F0000}"/>
    <cellStyle name="40% - Ênfase2 10 3 2" xfId="5632" xr:uid="{00000000-0005-0000-0000-0000F72F0000}"/>
    <cellStyle name="40% - Ênfase2 10 3 2 2" xfId="8170" xr:uid="{00000000-0005-0000-0000-0000F82F0000}"/>
    <cellStyle name="40% - Ênfase2 10 3 2 2 2" xfId="16224" xr:uid="{00000000-0005-0000-0000-0000F92F0000}"/>
    <cellStyle name="40% - Ênfase2 10 3 2 2 2 2" xfId="27698" xr:uid="{00000000-0005-0000-0000-0000FA2F0000}"/>
    <cellStyle name="40% - Ênfase2 10 3 2 2 3" xfId="34643" xr:uid="{00000000-0005-0000-0000-0000FB2F0000}"/>
    <cellStyle name="40% - Ênfase2 10 3 2 2 4" xfId="23170" xr:uid="{00000000-0005-0000-0000-0000FC2F0000}"/>
    <cellStyle name="40% - Ênfase2 10 3 2 2 5" xfId="11868" xr:uid="{00000000-0005-0000-0000-0000FD2F0000}"/>
    <cellStyle name="40% - Ênfase2 10 3 2 2 6" xfId="43736" xr:uid="{00000000-0005-0000-0000-0000FE2F0000}"/>
    <cellStyle name="40% - Ênfase2 10 3 2 3" xfId="13984" xr:uid="{00000000-0005-0000-0000-0000FF2F0000}"/>
    <cellStyle name="40% - Ênfase2 10 3 2 3 2" xfId="25459" xr:uid="{00000000-0005-0000-0000-000000300000}"/>
    <cellStyle name="40% - Ênfase2 10 3 2 3 3" xfId="42015" xr:uid="{00000000-0005-0000-0000-000001300000}"/>
    <cellStyle name="40% - Ênfase2 10 3 2 4" xfId="32558" xr:uid="{00000000-0005-0000-0000-000002300000}"/>
    <cellStyle name="40% - Ênfase2 10 3 2 5" xfId="37715" xr:uid="{00000000-0005-0000-0000-000003300000}"/>
    <cellStyle name="40% - Ênfase2 10 3 2 6" xfId="21085" xr:uid="{00000000-0005-0000-0000-000004300000}"/>
    <cellStyle name="40% - Ênfase2 10 3 2 7" xfId="10147" xr:uid="{00000000-0005-0000-0000-000005300000}"/>
    <cellStyle name="40% - Ênfase2 10 3 2 8" xfId="40140" xr:uid="{00000000-0005-0000-0000-000006300000}"/>
    <cellStyle name="40% - Ênfase2 10 3 3" xfId="7146" xr:uid="{00000000-0005-0000-0000-000007300000}"/>
    <cellStyle name="40% - Ênfase2 10 3 3 2" xfId="15200" xr:uid="{00000000-0005-0000-0000-000008300000}"/>
    <cellStyle name="40% - Ênfase2 10 3 3 2 2" xfId="26674" xr:uid="{00000000-0005-0000-0000-000009300000}"/>
    <cellStyle name="40% - Ênfase2 10 3 3 3" xfId="31534" xr:uid="{00000000-0005-0000-0000-00000A300000}"/>
    <cellStyle name="40% - Ênfase2 10 3 3 4" xfId="20061" xr:uid="{00000000-0005-0000-0000-00000B300000}"/>
    <cellStyle name="40% - Ênfase2 10 3 3 5" xfId="11103" xr:uid="{00000000-0005-0000-0000-00000C300000}"/>
    <cellStyle name="40% - Ênfase2 10 3 3 6" xfId="42971" xr:uid="{00000000-0005-0000-0000-00000D300000}"/>
    <cellStyle name="40% - Ênfase2 10 3 4" xfId="12998" xr:uid="{00000000-0005-0000-0000-00000E300000}"/>
    <cellStyle name="40% - Ênfase2 10 3 4 2" xfId="33686" xr:uid="{00000000-0005-0000-0000-00000F300000}"/>
    <cellStyle name="40% - Ênfase2 10 3 4 3" xfId="22213" xr:uid="{00000000-0005-0000-0000-000010300000}"/>
    <cellStyle name="40% - Ênfase2 10 3 4 4" xfId="41183" xr:uid="{00000000-0005-0000-0000-000011300000}"/>
    <cellStyle name="40% - Ênfase2 10 3 5" xfId="24473" xr:uid="{00000000-0005-0000-0000-000012300000}"/>
    <cellStyle name="40% - Ênfase2 10 3 6" xfId="30386" xr:uid="{00000000-0005-0000-0000-000013300000}"/>
    <cellStyle name="40% - Ênfase2 10 3 7" xfId="36758" xr:uid="{00000000-0005-0000-0000-000014300000}"/>
    <cellStyle name="40% - Ênfase2 10 3 8" xfId="18913" xr:uid="{00000000-0005-0000-0000-000015300000}"/>
    <cellStyle name="40% - Ênfase2 10 3 9" xfId="9382" xr:uid="{00000000-0005-0000-0000-000016300000}"/>
    <cellStyle name="40% - Ênfase2 10 4" xfId="3871" xr:uid="{00000000-0005-0000-0000-000017300000}"/>
    <cellStyle name="40% - Ênfase2 10 4 10" xfId="39192" xr:uid="{00000000-0005-0000-0000-000018300000}"/>
    <cellStyle name="40% - Ênfase2 10 4 2" xfId="5362" xr:uid="{00000000-0005-0000-0000-000019300000}"/>
    <cellStyle name="40% - Ênfase2 10 4 2 2" xfId="7900" xr:uid="{00000000-0005-0000-0000-00001A300000}"/>
    <cellStyle name="40% - Ênfase2 10 4 2 2 2" xfId="15954" xr:uid="{00000000-0005-0000-0000-00001B300000}"/>
    <cellStyle name="40% - Ênfase2 10 4 2 2 2 2" xfId="27428" xr:uid="{00000000-0005-0000-0000-00001C300000}"/>
    <cellStyle name="40% - Ênfase2 10 4 2 2 3" xfId="34373" xr:uid="{00000000-0005-0000-0000-00001D300000}"/>
    <cellStyle name="40% - Ênfase2 10 4 2 2 4" xfId="22900" xr:uid="{00000000-0005-0000-0000-00001E300000}"/>
    <cellStyle name="40% - Ênfase2 10 4 2 2 5" xfId="11685" xr:uid="{00000000-0005-0000-0000-00001F300000}"/>
    <cellStyle name="40% - Ênfase2 10 4 2 2 6" xfId="43553" xr:uid="{00000000-0005-0000-0000-000020300000}"/>
    <cellStyle name="40% - Ênfase2 10 4 2 3" xfId="13714" xr:uid="{00000000-0005-0000-0000-000021300000}"/>
    <cellStyle name="40% - Ênfase2 10 4 2 3 2" xfId="25189" xr:uid="{00000000-0005-0000-0000-000022300000}"/>
    <cellStyle name="40% - Ênfase2 10 4 2 3 3" xfId="41832" xr:uid="{00000000-0005-0000-0000-000023300000}"/>
    <cellStyle name="40% - Ênfase2 10 4 2 4" xfId="32288" xr:uid="{00000000-0005-0000-0000-000024300000}"/>
    <cellStyle name="40% - Ênfase2 10 4 2 5" xfId="37445" xr:uid="{00000000-0005-0000-0000-000025300000}"/>
    <cellStyle name="40% - Ênfase2 10 4 2 6" xfId="20815" xr:uid="{00000000-0005-0000-0000-000026300000}"/>
    <cellStyle name="40% - Ênfase2 10 4 2 7" xfId="9964" xr:uid="{00000000-0005-0000-0000-000027300000}"/>
    <cellStyle name="40% - Ênfase2 10 4 2 8" xfId="39957" xr:uid="{00000000-0005-0000-0000-000028300000}"/>
    <cellStyle name="40% - Ênfase2 10 4 3" xfId="6876" xr:uid="{00000000-0005-0000-0000-000029300000}"/>
    <cellStyle name="40% - Ênfase2 10 4 3 2" xfId="14930" xr:uid="{00000000-0005-0000-0000-00002A300000}"/>
    <cellStyle name="40% - Ênfase2 10 4 3 2 2" xfId="26404" xr:uid="{00000000-0005-0000-0000-00002B300000}"/>
    <cellStyle name="40% - Ênfase2 10 4 3 3" xfId="31264" xr:uid="{00000000-0005-0000-0000-00002C300000}"/>
    <cellStyle name="40% - Ênfase2 10 4 3 4" xfId="19791" xr:uid="{00000000-0005-0000-0000-00002D300000}"/>
    <cellStyle name="40% - Ênfase2 10 4 3 5" xfId="10920" xr:uid="{00000000-0005-0000-0000-00002E300000}"/>
    <cellStyle name="40% - Ênfase2 10 4 3 6" xfId="42788" xr:uid="{00000000-0005-0000-0000-00002F300000}"/>
    <cellStyle name="40% - Ênfase2 10 4 4" xfId="12803" xr:uid="{00000000-0005-0000-0000-000030300000}"/>
    <cellStyle name="40% - Ênfase2 10 4 4 2" xfId="33503" xr:uid="{00000000-0005-0000-0000-000031300000}"/>
    <cellStyle name="40% - Ênfase2 10 4 4 3" xfId="22030" xr:uid="{00000000-0005-0000-0000-000032300000}"/>
    <cellStyle name="40% - Ênfase2 10 4 4 4" xfId="40913" xr:uid="{00000000-0005-0000-0000-000033300000}"/>
    <cellStyle name="40% - Ênfase2 10 4 5" xfId="24279" xr:uid="{00000000-0005-0000-0000-000034300000}"/>
    <cellStyle name="40% - Ênfase2 10 4 6" xfId="30203" xr:uid="{00000000-0005-0000-0000-000035300000}"/>
    <cellStyle name="40% - Ênfase2 10 4 7" xfId="36575" xr:uid="{00000000-0005-0000-0000-000036300000}"/>
    <cellStyle name="40% - Ênfase2 10 4 8" xfId="18730" xr:uid="{00000000-0005-0000-0000-000037300000}"/>
    <cellStyle name="40% - Ênfase2 10 4 9" xfId="9199" xr:uid="{00000000-0005-0000-0000-000038300000}"/>
    <cellStyle name="40% - Ênfase2 10 5" xfId="4843" xr:uid="{00000000-0005-0000-0000-000039300000}"/>
    <cellStyle name="40% - Ênfase2 10 5 10" xfId="39653" xr:uid="{00000000-0005-0000-0000-00003A300000}"/>
    <cellStyle name="40% - Ênfase2 10 5 2" xfId="5977" xr:uid="{00000000-0005-0000-0000-00003B300000}"/>
    <cellStyle name="40% - Ênfase2 10 5 2 2" xfId="8515" xr:uid="{00000000-0005-0000-0000-00003C300000}"/>
    <cellStyle name="40% - Ênfase2 10 5 2 2 2" xfId="16569" xr:uid="{00000000-0005-0000-0000-00003D300000}"/>
    <cellStyle name="40% - Ênfase2 10 5 2 2 2 2" xfId="28043" xr:uid="{00000000-0005-0000-0000-00003E300000}"/>
    <cellStyle name="40% - Ênfase2 10 5 2 2 3" xfId="34988" xr:uid="{00000000-0005-0000-0000-00003F300000}"/>
    <cellStyle name="40% - Ênfase2 10 5 2 2 4" xfId="23515" xr:uid="{00000000-0005-0000-0000-000040300000}"/>
    <cellStyle name="40% - Ênfase2 10 5 2 2 5" xfId="12146" xr:uid="{00000000-0005-0000-0000-000041300000}"/>
    <cellStyle name="40% - Ênfase2 10 5 2 2 6" xfId="44014" xr:uid="{00000000-0005-0000-0000-000042300000}"/>
    <cellStyle name="40% - Ênfase2 10 5 2 3" xfId="14329" xr:uid="{00000000-0005-0000-0000-000043300000}"/>
    <cellStyle name="40% - Ênfase2 10 5 2 3 2" xfId="25804" xr:uid="{00000000-0005-0000-0000-000044300000}"/>
    <cellStyle name="40% - Ênfase2 10 5 2 3 3" xfId="42293" xr:uid="{00000000-0005-0000-0000-000045300000}"/>
    <cellStyle name="40% - Ênfase2 10 5 2 4" xfId="32903" xr:uid="{00000000-0005-0000-0000-000046300000}"/>
    <cellStyle name="40% - Ênfase2 10 5 2 5" xfId="38060" xr:uid="{00000000-0005-0000-0000-000047300000}"/>
    <cellStyle name="40% - Ênfase2 10 5 2 6" xfId="21430" xr:uid="{00000000-0005-0000-0000-000048300000}"/>
    <cellStyle name="40% - Ênfase2 10 5 2 7" xfId="10425" xr:uid="{00000000-0005-0000-0000-000049300000}"/>
    <cellStyle name="40% - Ênfase2 10 5 2 8" xfId="40418" xr:uid="{00000000-0005-0000-0000-00004A300000}"/>
    <cellStyle name="40% - Ênfase2 10 5 3" xfId="7491" xr:uid="{00000000-0005-0000-0000-00004B300000}"/>
    <cellStyle name="40% - Ênfase2 10 5 3 2" xfId="15545" xr:uid="{00000000-0005-0000-0000-00004C300000}"/>
    <cellStyle name="40% - Ênfase2 10 5 3 2 2" xfId="27019" xr:uid="{00000000-0005-0000-0000-00004D300000}"/>
    <cellStyle name="40% - Ênfase2 10 5 3 3" xfId="31879" xr:uid="{00000000-0005-0000-0000-00004E300000}"/>
    <cellStyle name="40% - Ênfase2 10 5 3 4" xfId="20406" xr:uid="{00000000-0005-0000-0000-00004F300000}"/>
    <cellStyle name="40% - Ênfase2 10 5 3 5" xfId="11381" xr:uid="{00000000-0005-0000-0000-000050300000}"/>
    <cellStyle name="40% - Ênfase2 10 5 3 6" xfId="43249" xr:uid="{00000000-0005-0000-0000-000051300000}"/>
    <cellStyle name="40% - Ênfase2 10 5 4" xfId="13304" xr:uid="{00000000-0005-0000-0000-000052300000}"/>
    <cellStyle name="40% - Ênfase2 10 5 4 2" xfId="33964" xr:uid="{00000000-0005-0000-0000-000053300000}"/>
    <cellStyle name="40% - Ênfase2 10 5 4 3" xfId="22491" xr:uid="{00000000-0005-0000-0000-000054300000}"/>
    <cellStyle name="40% - Ênfase2 10 5 4 4" xfId="41528" xr:uid="{00000000-0005-0000-0000-000055300000}"/>
    <cellStyle name="40% - Ênfase2 10 5 5" xfId="24780" xr:uid="{00000000-0005-0000-0000-000056300000}"/>
    <cellStyle name="40% - Ênfase2 10 5 6" xfId="30664" xr:uid="{00000000-0005-0000-0000-000057300000}"/>
    <cellStyle name="40% - Ênfase2 10 5 7" xfId="37036" xr:uid="{00000000-0005-0000-0000-000058300000}"/>
    <cellStyle name="40% - Ênfase2 10 5 8" xfId="19191" xr:uid="{00000000-0005-0000-0000-000059300000}"/>
    <cellStyle name="40% - Ênfase2 10 5 9" xfId="9660" xr:uid="{00000000-0005-0000-0000-00005A300000}"/>
    <cellStyle name="40% - Ênfase2 10 6" xfId="6124" xr:uid="{00000000-0005-0000-0000-00005B300000}"/>
    <cellStyle name="40% - Ênfase2 10 6 2" xfId="8662" xr:uid="{00000000-0005-0000-0000-00005C300000}"/>
    <cellStyle name="40% - Ênfase2 10 6 2 2" xfId="16716" xr:uid="{00000000-0005-0000-0000-00005D300000}"/>
    <cellStyle name="40% - Ênfase2 10 6 2 2 2" xfId="28190" xr:uid="{00000000-0005-0000-0000-00005E300000}"/>
    <cellStyle name="40% - Ênfase2 10 6 2 3" xfId="33050" xr:uid="{00000000-0005-0000-0000-00005F300000}"/>
    <cellStyle name="40% - Ênfase2 10 6 2 4" xfId="21577" xr:uid="{00000000-0005-0000-0000-000060300000}"/>
    <cellStyle name="40% - Ênfase2 10 6 2 5" xfId="12293" xr:uid="{00000000-0005-0000-0000-000061300000}"/>
    <cellStyle name="40% - Ênfase2 10 6 2 6" xfId="44161" xr:uid="{00000000-0005-0000-0000-000062300000}"/>
    <cellStyle name="40% - Ênfase2 10 6 3" xfId="14476" xr:uid="{00000000-0005-0000-0000-000063300000}"/>
    <cellStyle name="40% - Ênfase2 10 6 3 2" xfId="35135" xr:uid="{00000000-0005-0000-0000-000064300000}"/>
    <cellStyle name="40% - Ênfase2 10 6 3 3" xfId="23662" xr:uid="{00000000-0005-0000-0000-000065300000}"/>
    <cellStyle name="40% - Ênfase2 10 6 3 4" xfId="42440" xr:uid="{00000000-0005-0000-0000-000066300000}"/>
    <cellStyle name="40% - Ênfase2 10 6 4" xfId="25951" xr:uid="{00000000-0005-0000-0000-000067300000}"/>
    <cellStyle name="40% - Ênfase2 10 6 5" xfId="30811" xr:uid="{00000000-0005-0000-0000-000068300000}"/>
    <cellStyle name="40% - Ênfase2 10 6 6" xfId="38207" xr:uid="{00000000-0005-0000-0000-000069300000}"/>
    <cellStyle name="40% - Ênfase2 10 6 7" xfId="19338" xr:uid="{00000000-0005-0000-0000-00006A300000}"/>
    <cellStyle name="40% - Ênfase2 10 6 8" xfId="10572" xr:uid="{00000000-0005-0000-0000-00006B300000}"/>
    <cellStyle name="40% - Ênfase2 10 6 9" xfId="40565" xr:uid="{00000000-0005-0000-0000-00006C300000}"/>
    <cellStyle name="40% - Ênfase2 10 7" xfId="4990" xr:uid="{00000000-0005-0000-0000-00006D300000}"/>
    <cellStyle name="40% - Ênfase2 10 7 2" xfId="7638" xr:uid="{00000000-0005-0000-0000-00006E300000}"/>
    <cellStyle name="40% - Ênfase2 10 7 2 2" xfId="15692" xr:uid="{00000000-0005-0000-0000-00006F300000}"/>
    <cellStyle name="40% - Ênfase2 10 7 2 2 2" xfId="27166" xr:uid="{00000000-0005-0000-0000-000070300000}"/>
    <cellStyle name="40% - Ênfase2 10 7 2 3" xfId="34111" xr:uid="{00000000-0005-0000-0000-000071300000}"/>
    <cellStyle name="40% - Ênfase2 10 7 2 4" xfId="22638" xr:uid="{00000000-0005-0000-0000-000072300000}"/>
    <cellStyle name="40% - Ênfase2 10 7 2 5" xfId="11528" xr:uid="{00000000-0005-0000-0000-000073300000}"/>
    <cellStyle name="40% - Ênfase2 10 7 2 6" xfId="43396" xr:uid="{00000000-0005-0000-0000-000074300000}"/>
    <cellStyle name="40% - Ênfase2 10 7 3" xfId="13451" xr:uid="{00000000-0005-0000-0000-000075300000}"/>
    <cellStyle name="40% - Ênfase2 10 7 3 2" xfId="24927" xr:uid="{00000000-0005-0000-0000-000076300000}"/>
    <cellStyle name="40% - Ênfase2 10 7 3 3" xfId="41675" xr:uid="{00000000-0005-0000-0000-000077300000}"/>
    <cellStyle name="40% - Ênfase2 10 7 4" xfId="32026" xr:uid="{00000000-0005-0000-0000-000078300000}"/>
    <cellStyle name="40% - Ênfase2 10 7 5" xfId="37183" xr:uid="{00000000-0005-0000-0000-000079300000}"/>
    <cellStyle name="40% - Ênfase2 10 7 6" xfId="20553" xr:uid="{00000000-0005-0000-0000-00007A300000}"/>
    <cellStyle name="40% - Ênfase2 10 7 7" xfId="9807" xr:uid="{00000000-0005-0000-0000-00007B300000}"/>
    <cellStyle name="40% - Ênfase2 10 7 8" xfId="39800" xr:uid="{00000000-0005-0000-0000-00007C300000}"/>
    <cellStyle name="40% - Ênfase2 10 8" xfId="6480" xr:uid="{00000000-0005-0000-0000-00007D300000}"/>
    <cellStyle name="40% - Ênfase2 10 8 2" xfId="8908" xr:uid="{00000000-0005-0000-0000-00007E300000}"/>
    <cellStyle name="40% - Ênfase2 10 8 2 2" xfId="26247" xr:uid="{00000000-0005-0000-0000-00007F300000}"/>
    <cellStyle name="40% - Ênfase2 10 8 2 3" xfId="14773" xr:uid="{00000000-0005-0000-0000-000080300000}"/>
    <cellStyle name="40% - Ênfase2 10 8 3" xfId="31107" xr:uid="{00000000-0005-0000-0000-000081300000}"/>
    <cellStyle name="40% - Ênfase2 10 8 4" xfId="38454" xr:uid="{00000000-0005-0000-0000-000082300000}"/>
    <cellStyle name="40% - Ênfase2 10 8 5" xfId="19634" xr:uid="{00000000-0005-0000-0000-000083300000}"/>
    <cellStyle name="40% - Ênfase2 10 8 6" xfId="10763" xr:uid="{00000000-0005-0000-0000-000084300000}"/>
    <cellStyle name="40% - Ênfase2 10 8 7" xfId="42631" xr:uid="{00000000-0005-0000-0000-000085300000}"/>
    <cellStyle name="40% - Ênfase2 10 9" xfId="6614" xr:uid="{00000000-0005-0000-0000-000086300000}"/>
    <cellStyle name="40% - Ênfase2 10 9 2" xfId="33346" xr:uid="{00000000-0005-0000-0000-000087300000}"/>
    <cellStyle name="40% - Ênfase2 10 9 3" xfId="38536" xr:uid="{00000000-0005-0000-0000-000088300000}"/>
    <cellStyle name="40% - Ênfase2 10 9 4" xfId="21873" xr:uid="{00000000-0005-0000-0000-000089300000}"/>
    <cellStyle name="40% - Ênfase2 10 9 5" xfId="12514" xr:uid="{00000000-0005-0000-0000-00008A300000}"/>
    <cellStyle name="40% - Ênfase2 10 9 6" xfId="40756" xr:uid="{00000000-0005-0000-0000-00008B300000}"/>
    <cellStyle name="40% - Ênfase2 11" xfId="245" xr:uid="{00000000-0005-0000-0000-00008C300000}"/>
    <cellStyle name="40% - Ênfase2 11 10" xfId="23990" xr:uid="{00000000-0005-0000-0000-00008D300000}"/>
    <cellStyle name="40% - Ênfase2 11 11" xfId="30047" xr:uid="{00000000-0005-0000-0000-00008E300000}"/>
    <cellStyle name="40% - Ênfase2 11 12" xfId="36419" xr:uid="{00000000-0005-0000-0000-00008F300000}"/>
    <cellStyle name="40% - Ênfase2 11 13" xfId="18574" xr:uid="{00000000-0005-0000-0000-000090300000}"/>
    <cellStyle name="40% - Ênfase2 11 14" xfId="9043" xr:uid="{00000000-0005-0000-0000-000091300000}"/>
    <cellStyle name="40% - Ênfase2 11 15" xfId="39036" xr:uid="{00000000-0005-0000-0000-000092300000}"/>
    <cellStyle name="40% - Ênfase2 11 2" xfId="246" xr:uid="{00000000-0005-0000-0000-000093300000}"/>
    <cellStyle name="40% - Ênfase2 11 3" xfId="4213" xr:uid="{00000000-0005-0000-0000-000094300000}"/>
    <cellStyle name="40% - Ênfase2 11 3 10" xfId="39376" xr:uid="{00000000-0005-0000-0000-000095300000}"/>
    <cellStyle name="40% - Ênfase2 11 3 2" xfId="5633" xr:uid="{00000000-0005-0000-0000-000096300000}"/>
    <cellStyle name="40% - Ênfase2 11 3 2 2" xfId="8171" xr:uid="{00000000-0005-0000-0000-000097300000}"/>
    <cellStyle name="40% - Ênfase2 11 3 2 2 2" xfId="16225" xr:uid="{00000000-0005-0000-0000-000098300000}"/>
    <cellStyle name="40% - Ênfase2 11 3 2 2 2 2" xfId="27699" xr:uid="{00000000-0005-0000-0000-000099300000}"/>
    <cellStyle name="40% - Ênfase2 11 3 2 2 3" xfId="34644" xr:uid="{00000000-0005-0000-0000-00009A300000}"/>
    <cellStyle name="40% - Ênfase2 11 3 2 2 4" xfId="23171" xr:uid="{00000000-0005-0000-0000-00009B300000}"/>
    <cellStyle name="40% - Ênfase2 11 3 2 2 5" xfId="11869" xr:uid="{00000000-0005-0000-0000-00009C300000}"/>
    <cellStyle name="40% - Ênfase2 11 3 2 2 6" xfId="43737" xr:uid="{00000000-0005-0000-0000-00009D300000}"/>
    <cellStyle name="40% - Ênfase2 11 3 2 3" xfId="13985" xr:uid="{00000000-0005-0000-0000-00009E300000}"/>
    <cellStyle name="40% - Ênfase2 11 3 2 3 2" xfId="25460" xr:uid="{00000000-0005-0000-0000-00009F300000}"/>
    <cellStyle name="40% - Ênfase2 11 3 2 3 3" xfId="42016" xr:uid="{00000000-0005-0000-0000-0000A0300000}"/>
    <cellStyle name="40% - Ênfase2 11 3 2 4" xfId="32559" xr:uid="{00000000-0005-0000-0000-0000A1300000}"/>
    <cellStyle name="40% - Ênfase2 11 3 2 5" xfId="37716" xr:uid="{00000000-0005-0000-0000-0000A2300000}"/>
    <cellStyle name="40% - Ênfase2 11 3 2 6" xfId="21086" xr:uid="{00000000-0005-0000-0000-0000A3300000}"/>
    <cellStyle name="40% - Ênfase2 11 3 2 7" xfId="10148" xr:uid="{00000000-0005-0000-0000-0000A4300000}"/>
    <cellStyle name="40% - Ênfase2 11 3 2 8" xfId="40141" xr:uid="{00000000-0005-0000-0000-0000A5300000}"/>
    <cellStyle name="40% - Ênfase2 11 3 3" xfId="7147" xr:uid="{00000000-0005-0000-0000-0000A6300000}"/>
    <cellStyle name="40% - Ênfase2 11 3 3 2" xfId="15201" xr:uid="{00000000-0005-0000-0000-0000A7300000}"/>
    <cellStyle name="40% - Ênfase2 11 3 3 2 2" xfId="26675" xr:uid="{00000000-0005-0000-0000-0000A8300000}"/>
    <cellStyle name="40% - Ênfase2 11 3 3 3" xfId="31535" xr:uid="{00000000-0005-0000-0000-0000A9300000}"/>
    <cellStyle name="40% - Ênfase2 11 3 3 4" xfId="20062" xr:uid="{00000000-0005-0000-0000-0000AA300000}"/>
    <cellStyle name="40% - Ênfase2 11 3 3 5" xfId="11104" xr:uid="{00000000-0005-0000-0000-0000AB300000}"/>
    <cellStyle name="40% - Ênfase2 11 3 3 6" xfId="42972" xr:uid="{00000000-0005-0000-0000-0000AC300000}"/>
    <cellStyle name="40% - Ênfase2 11 3 4" xfId="12999" xr:uid="{00000000-0005-0000-0000-0000AD300000}"/>
    <cellStyle name="40% - Ênfase2 11 3 4 2" xfId="33687" xr:uid="{00000000-0005-0000-0000-0000AE300000}"/>
    <cellStyle name="40% - Ênfase2 11 3 4 3" xfId="22214" xr:uid="{00000000-0005-0000-0000-0000AF300000}"/>
    <cellStyle name="40% - Ênfase2 11 3 4 4" xfId="41184" xr:uid="{00000000-0005-0000-0000-0000B0300000}"/>
    <cellStyle name="40% - Ênfase2 11 3 5" xfId="24474" xr:uid="{00000000-0005-0000-0000-0000B1300000}"/>
    <cellStyle name="40% - Ênfase2 11 3 6" xfId="30387" xr:uid="{00000000-0005-0000-0000-0000B2300000}"/>
    <cellStyle name="40% - Ênfase2 11 3 7" xfId="36759" xr:uid="{00000000-0005-0000-0000-0000B3300000}"/>
    <cellStyle name="40% - Ênfase2 11 3 8" xfId="18914" xr:uid="{00000000-0005-0000-0000-0000B4300000}"/>
    <cellStyle name="40% - Ênfase2 11 3 9" xfId="9383" xr:uid="{00000000-0005-0000-0000-0000B5300000}"/>
    <cellStyle name="40% - Ênfase2 11 4" xfId="3872" xr:uid="{00000000-0005-0000-0000-0000B6300000}"/>
    <cellStyle name="40% - Ênfase2 11 4 10" xfId="39193" xr:uid="{00000000-0005-0000-0000-0000B7300000}"/>
    <cellStyle name="40% - Ênfase2 11 4 2" xfId="5363" xr:uid="{00000000-0005-0000-0000-0000B8300000}"/>
    <cellStyle name="40% - Ênfase2 11 4 2 2" xfId="7901" xr:uid="{00000000-0005-0000-0000-0000B9300000}"/>
    <cellStyle name="40% - Ênfase2 11 4 2 2 2" xfId="15955" xr:uid="{00000000-0005-0000-0000-0000BA300000}"/>
    <cellStyle name="40% - Ênfase2 11 4 2 2 2 2" xfId="27429" xr:uid="{00000000-0005-0000-0000-0000BB300000}"/>
    <cellStyle name="40% - Ênfase2 11 4 2 2 3" xfId="34374" xr:uid="{00000000-0005-0000-0000-0000BC300000}"/>
    <cellStyle name="40% - Ênfase2 11 4 2 2 4" xfId="22901" xr:uid="{00000000-0005-0000-0000-0000BD300000}"/>
    <cellStyle name="40% - Ênfase2 11 4 2 2 5" xfId="11686" xr:uid="{00000000-0005-0000-0000-0000BE300000}"/>
    <cellStyle name="40% - Ênfase2 11 4 2 2 6" xfId="43554" xr:uid="{00000000-0005-0000-0000-0000BF300000}"/>
    <cellStyle name="40% - Ênfase2 11 4 2 3" xfId="13715" xr:uid="{00000000-0005-0000-0000-0000C0300000}"/>
    <cellStyle name="40% - Ênfase2 11 4 2 3 2" xfId="25190" xr:uid="{00000000-0005-0000-0000-0000C1300000}"/>
    <cellStyle name="40% - Ênfase2 11 4 2 3 3" xfId="41833" xr:uid="{00000000-0005-0000-0000-0000C2300000}"/>
    <cellStyle name="40% - Ênfase2 11 4 2 4" xfId="32289" xr:uid="{00000000-0005-0000-0000-0000C3300000}"/>
    <cellStyle name="40% - Ênfase2 11 4 2 5" xfId="37446" xr:uid="{00000000-0005-0000-0000-0000C4300000}"/>
    <cellStyle name="40% - Ênfase2 11 4 2 6" xfId="20816" xr:uid="{00000000-0005-0000-0000-0000C5300000}"/>
    <cellStyle name="40% - Ênfase2 11 4 2 7" xfId="9965" xr:uid="{00000000-0005-0000-0000-0000C6300000}"/>
    <cellStyle name="40% - Ênfase2 11 4 2 8" xfId="39958" xr:uid="{00000000-0005-0000-0000-0000C7300000}"/>
    <cellStyle name="40% - Ênfase2 11 4 3" xfId="6877" xr:uid="{00000000-0005-0000-0000-0000C8300000}"/>
    <cellStyle name="40% - Ênfase2 11 4 3 2" xfId="14931" xr:uid="{00000000-0005-0000-0000-0000C9300000}"/>
    <cellStyle name="40% - Ênfase2 11 4 3 2 2" xfId="26405" xr:uid="{00000000-0005-0000-0000-0000CA300000}"/>
    <cellStyle name="40% - Ênfase2 11 4 3 3" xfId="31265" xr:uid="{00000000-0005-0000-0000-0000CB300000}"/>
    <cellStyle name="40% - Ênfase2 11 4 3 4" xfId="19792" xr:uid="{00000000-0005-0000-0000-0000CC300000}"/>
    <cellStyle name="40% - Ênfase2 11 4 3 5" xfId="10921" xr:uid="{00000000-0005-0000-0000-0000CD300000}"/>
    <cellStyle name="40% - Ênfase2 11 4 3 6" xfId="42789" xr:uid="{00000000-0005-0000-0000-0000CE300000}"/>
    <cellStyle name="40% - Ênfase2 11 4 4" xfId="12804" xr:uid="{00000000-0005-0000-0000-0000CF300000}"/>
    <cellStyle name="40% - Ênfase2 11 4 4 2" xfId="33504" xr:uid="{00000000-0005-0000-0000-0000D0300000}"/>
    <cellStyle name="40% - Ênfase2 11 4 4 3" xfId="22031" xr:uid="{00000000-0005-0000-0000-0000D1300000}"/>
    <cellStyle name="40% - Ênfase2 11 4 4 4" xfId="40914" xr:uid="{00000000-0005-0000-0000-0000D2300000}"/>
    <cellStyle name="40% - Ênfase2 11 4 5" xfId="24280" xr:uid="{00000000-0005-0000-0000-0000D3300000}"/>
    <cellStyle name="40% - Ênfase2 11 4 6" xfId="30204" xr:uid="{00000000-0005-0000-0000-0000D4300000}"/>
    <cellStyle name="40% - Ênfase2 11 4 7" xfId="36576" xr:uid="{00000000-0005-0000-0000-0000D5300000}"/>
    <cellStyle name="40% - Ênfase2 11 4 8" xfId="18731" xr:uid="{00000000-0005-0000-0000-0000D6300000}"/>
    <cellStyle name="40% - Ênfase2 11 4 9" xfId="9200" xr:uid="{00000000-0005-0000-0000-0000D7300000}"/>
    <cellStyle name="40% - Ênfase2 11 5" xfId="4844" xr:uid="{00000000-0005-0000-0000-0000D8300000}"/>
    <cellStyle name="40% - Ênfase2 11 5 10" xfId="39654" xr:uid="{00000000-0005-0000-0000-0000D9300000}"/>
    <cellStyle name="40% - Ênfase2 11 5 2" xfId="5978" xr:uid="{00000000-0005-0000-0000-0000DA300000}"/>
    <cellStyle name="40% - Ênfase2 11 5 2 2" xfId="8516" xr:uid="{00000000-0005-0000-0000-0000DB300000}"/>
    <cellStyle name="40% - Ênfase2 11 5 2 2 2" xfId="16570" xr:uid="{00000000-0005-0000-0000-0000DC300000}"/>
    <cellStyle name="40% - Ênfase2 11 5 2 2 2 2" xfId="28044" xr:uid="{00000000-0005-0000-0000-0000DD300000}"/>
    <cellStyle name="40% - Ênfase2 11 5 2 2 3" xfId="34989" xr:uid="{00000000-0005-0000-0000-0000DE300000}"/>
    <cellStyle name="40% - Ênfase2 11 5 2 2 4" xfId="23516" xr:uid="{00000000-0005-0000-0000-0000DF300000}"/>
    <cellStyle name="40% - Ênfase2 11 5 2 2 5" xfId="12147" xr:uid="{00000000-0005-0000-0000-0000E0300000}"/>
    <cellStyle name="40% - Ênfase2 11 5 2 2 6" xfId="44015" xr:uid="{00000000-0005-0000-0000-0000E1300000}"/>
    <cellStyle name="40% - Ênfase2 11 5 2 3" xfId="14330" xr:uid="{00000000-0005-0000-0000-0000E2300000}"/>
    <cellStyle name="40% - Ênfase2 11 5 2 3 2" xfId="25805" xr:uid="{00000000-0005-0000-0000-0000E3300000}"/>
    <cellStyle name="40% - Ênfase2 11 5 2 3 3" xfId="42294" xr:uid="{00000000-0005-0000-0000-0000E4300000}"/>
    <cellStyle name="40% - Ênfase2 11 5 2 4" xfId="32904" xr:uid="{00000000-0005-0000-0000-0000E5300000}"/>
    <cellStyle name="40% - Ênfase2 11 5 2 5" xfId="38061" xr:uid="{00000000-0005-0000-0000-0000E6300000}"/>
    <cellStyle name="40% - Ênfase2 11 5 2 6" xfId="21431" xr:uid="{00000000-0005-0000-0000-0000E7300000}"/>
    <cellStyle name="40% - Ênfase2 11 5 2 7" xfId="10426" xr:uid="{00000000-0005-0000-0000-0000E8300000}"/>
    <cellStyle name="40% - Ênfase2 11 5 2 8" xfId="40419" xr:uid="{00000000-0005-0000-0000-0000E9300000}"/>
    <cellStyle name="40% - Ênfase2 11 5 3" xfId="7492" xr:uid="{00000000-0005-0000-0000-0000EA300000}"/>
    <cellStyle name="40% - Ênfase2 11 5 3 2" xfId="15546" xr:uid="{00000000-0005-0000-0000-0000EB300000}"/>
    <cellStyle name="40% - Ênfase2 11 5 3 2 2" xfId="27020" xr:uid="{00000000-0005-0000-0000-0000EC300000}"/>
    <cellStyle name="40% - Ênfase2 11 5 3 3" xfId="31880" xr:uid="{00000000-0005-0000-0000-0000ED300000}"/>
    <cellStyle name="40% - Ênfase2 11 5 3 4" xfId="20407" xr:uid="{00000000-0005-0000-0000-0000EE300000}"/>
    <cellStyle name="40% - Ênfase2 11 5 3 5" xfId="11382" xr:uid="{00000000-0005-0000-0000-0000EF300000}"/>
    <cellStyle name="40% - Ênfase2 11 5 3 6" xfId="43250" xr:uid="{00000000-0005-0000-0000-0000F0300000}"/>
    <cellStyle name="40% - Ênfase2 11 5 4" xfId="13305" xr:uid="{00000000-0005-0000-0000-0000F1300000}"/>
    <cellStyle name="40% - Ênfase2 11 5 4 2" xfId="33965" xr:uid="{00000000-0005-0000-0000-0000F2300000}"/>
    <cellStyle name="40% - Ênfase2 11 5 4 3" xfId="22492" xr:uid="{00000000-0005-0000-0000-0000F3300000}"/>
    <cellStyle name="40% - Ênfase2 11 5 4 4" xfId="41529" xr:uid="{00000000-0005-0000-0000-0000F4300000}"/>
    <cellStyle name="40% - Ênfase2 11 5 5" xfId="24781" xr:uid="{00000000-0005-0000-0000-0000F5300000}"/>
    <cellStyle name="40% - Ênfase2 11 5 6" xfId="30665" xr:uid="{00000000-0005-0000-0000-0000F6300000}"/>
    <cellStyle name="40% - Ênfase2 11 5 7" xfId="37037" xr:uid="{00000000-0005-0000-0000-0000F7300000}"/>
    <cellStyle name="40% - Ênfase2 11 5 8" xfId="19192" xr:uid="{00000000-0005-0000-0000-0000F8300000}"/>
    <cellStyle name="40% - Ênfase2 11 5 9" xfId="9661" xr:uid="{00000000-0005-0000-0000-0000F9300000}"/>
    <cellStyle name="40% - Ênfase2 11 6" xfId="6125" xr:uid="{00000000-0005-0000-0000-0000FA300000}"/>
    <cellStyle name="40% - Ênfase2 11 6 2" xfId="8663" xr:uid="{00000000-0005-0000-0000-0000FB300000}"/>
    <cellStyle name="40% - Ênfase2 11 6 2 2" xfId="16717" xr:uid="{00000000-0005-0000-0000-0000FC300000}"/>
    <cellStyle name="40% - Ênfase2 11 6 2 2 2" xfId="28191" xr:uid="{00000000-0005-0000-0000-0000FD300000}"/>
    <cellStyle name="40% - Ênfase2 11 6 2 3" xfId="33051" xr:uid="{00000000-0005-0000-0000-0000FE300000}"/>
    <cellStyle name="40% - Ênfase2 11 6 2 4" xfId="21578" xr:uid="{00000000-0005-0000-0000-0000FF300000}"/>
    <cellStyle name="40% - Ênfase2 11 6 2 5" xfId="12294" xr:uid="{00000000-0005-0000-0000-000000310000}"/>
    <cellStyle name="40% - Ênfase2 11 6 2 6" xfId="44162" xr:uid="{00000000-0005-0000-0000-000001310000}"/>
    <cellStyle name="40% - Ênfase2 11 6 3" xfId="14477" xr:uid="{00000000-0005-0000-0000-000002310000}"/>
    <cellStyle name="40% - Ênfase2 11 6 3 2" xfId="35136" xr:uid="{00000000-0005-0000-0000-000003310000}"/>
    <cellStyle name="40% - Ênfase2 11 6 3 3" xfId="23663" xr:uid="{00000000-0005-0000-0000-000004310000}"/>
    <cellStyle name="40% - Ênfase2 11 6 3 4" xfId="42441" xr:uid="{00000000-0005-0000-0000-000005310000}"/>
    <cellStyle name="40% - Ênfase2 11 6 4" xfId="25952" xr:uid="{00000000-0005-0000-0000-000006310000}"/>
    <cellStyle name="40% - Ênfase2 11 6 5" xfId="30812" xr:uid="{00000000-0005-0000-0000-000007310000}"/>
    <cellStyle name="40% - Ênfase2 11 6 6" xfId="38208" xr:uid="{00000000-0005-0000-0000-000008310000}"/>
    <cellStyle name="40% - Ênfase2 11 6 7" xfId="19339" xr:uid="{00000000-0005-0000-0000-000009310000}"/>
    <cellStyle name="40% - Ênfase2 11 6 8" xfId="10573" xr:uid="{00000000-0005-0000-0000-00000A310000}"/>
    <cellStyle name="40% - Ênfase2 11 6 9" xfId="40566" xr:uid="{00000000-0005-0000-0000-00000B310000}"/>
    <cellStyle name="40% - Ênfase2 11 7" xfId="4991" xr:uid="{00000000-0005-0000-0000-00000C310000}"/>
    <cellStyle name="40% - Ênfase2 11 7 2" xfId="7639" xr:uid="{00000000-0005-0000-0000-00000D310000}"/>
    <cellStyle name="40% - Ênfase2 11 7 2 2" xfId="15693" xr:uid="{00000000-0005-0000-0000-00000E310000}"/>
    <cellStyle name="40% - Ênfase2 11 7 2 2 2" xfId="27167" xr:uid="{00000000-0005-0000-0000-00000F310000}"/>
    <cellStyle name="40% - Ênfase2 11 7 2 3" xfId="34112" xr:uid="{00000000-0005-0000-0000-000010310000}"/>
    <cellStyle name="40% - Ênfase2 11 7 2 4" xfId="22639" xr:uid="{00000000-0005-0000-0000-000011310000}"/>
    <cellStyle name="40% - Ênfase2 11 7 2 5" xfId="11529" xr:uid="{00000000-0005-0000-0000-000012310000}"/>
    <cellStyle name="40% - Ênfase2 11 7 2 6" xfId="43397" xr:uid="{00000000-0005-0000-0000-000013310000}"/>
    <cellStyle name="40% - Ênfase2 11 7 3" xfId="13452" xr:uid="{00000000-0005-0000-0000-000014310000}"/>
    <cellStyle name="40% - Ênfase2 11 7 3 2" xfId="24928" xr:uid="{00000000-0005-0000-0000-000015310000}"/>
    <cellStyle name="40% - Ênfase2 11 7 3 3" xfId="41676" xr:uid="{00000000-0005-0000-0000-000016310000}"/>
    <cellStyle name="40% - Ênfase2 11 7 4" xfId="32027" xr:uid="{00000000-0005-0000-0000-000017310000}"/>
    <cellStyle name="40% - Ênfase2 11 7 5" xfId="37184" xr:uid="{00000000-0005-0000-0000-000018310000}"/>
    <cellStyle name="40% - Ênfase2 11 7 6" xfId="20554" xr:uid="{00000000-0005-0000-0000-000019310000}"/>
    <cellStyle name="40% - Ênfase2 11 7 7" xfId="9808" xr:uid="{00000000-0005-0000-0000-00001A310000}"/>
    <cellStyle name="40% - Ênfase2 11 7 8" xfId="39801" xr:uid="{00000000-0005-0000-0000-00001B310000}"/>
    <cellStyle name="40% - Ênfase2 11 8" xfId="6481" xr:uid="{00000000-0005-0000-0000-00001C310000}"/>
    <cellStyle name="40% - Ênfase2 11 8 2" xfId="8909" xr:uid="{00000000-0005-0000-0000-00001D310000}"/>
    <cellStyle name="40% - Ênfase2 11 8 2 2" xfId="26248" xr:uid="{00000000-0005-0000-0000-00001E310000}"/>
    <cellStyle name="40% - Ênfase2 11 8 2 3" xfId="14774" xr:uid="{00000000-0005-0000-0000-00001F310000}"/>
    <cellStyle name="40% - Ênfase2 11 8 3" xfId="31108" xr:uid="{00000000-0005-0000-0000-000020310000}"/>
    <cellStyle name="40% - Ênfase2 11 8 4" xfId="38455" xr:uid="{00000000-0005-0000-0000-000021310000}"/>
    <cellStyle name="40% - Ênfase2 11 8 5" xfId="19635" xr:uid="{00000000-0005-0000-0000-000022310000}"/>
    <cellStyle name="40% - Ênfase2 11 8 6" xfId="10764" xr:uid="{00000000-0005-0000-0000-000023310000}"/>
    <cellStyle name="40% - Ênfase2 11 8 7" xfId="42632" xr:uid="{00000000-0005-0000-0000-000024310000}"/>
    <cellStyle name="40% - Ênfase2 11 9" xfId="6615" xr:uid="{00000000-0005-0000-0000-000025310000}"/>
    <cellStyle name="40% - Ênfase2 11 9 2" xfId="33347" xr:uid="{00000000-0005-0000-0000-000026310000}"/>
    <cellStyle name="40% - Ênfase2 11 9 3" xfId="38537" xr:uid="{00000000-0005-0000-0000-000027310000}"/>
    <cellStyle name="40% - Ênfase2 11 9 4" xfId="21874" xr:uid="{00000000-0005-0000-0000-000028310000}"/>
    <cellStyle name="40% - Ênfase2 11 9 5" xfId="12515" xr:uid="{00000000-0005-0000-0000-000029310000}"/>
    <cellStyle name="40% - Ênfase2 11 9 6" xfId="40757" xr:uid="{00000000-0005-0000-0000-00002A310000}"/>
    <cellStyle name="40% - Ênfase2 12" xfId="247" xr:uid="{00000000-0005-0000-0000-00002B310000}"/>
    <cellStyle name="40% - Ênfase2 12 10" xfId="23991" xr:uid="{00000000-0005-0000-0000-00002C310000}"/>
    <cellStyle name="40% - Ênfase2 12 11" xfId="30048" xr:uid="{00000000-0005-0000-0000-00002D310000}"/>
    <cellStyle name="40% - Ênfase2 12 12" xfId="36420" xr:uid="{00000000-0005-0000-0000-00002E310000}"/>
    <cellStyle name="40% - Ênfase2 12 13" xfId="18575" xr:uid="{00000000-0005-0000-0000-00002F310000}"/>
    <cellStyle name="40% - Ênfase2 12 14" xfId="9044" xr:uid="{00000000-0005-0000-0000-000030310000}"/>
    <cellStyle name="40% - Ênfase2 12 15" xfId="39037" xr:uid="{00000000-0005-0000-0000-000031310000}"/>
    <cellStyle name="40% - Ênfase2 12 2" xfId="248" xr:uid="{00000000-0005-0000-0000-000032310000}"/>
    <cellStyle name="40% - Ênfase2 12 3" xfId="4214" xr:uid="{00000000-0005-0000-0000-000033310000}"/>
    <cellStyle name="40% - Ênfase2 12 3 10" xfId="39377" xr:uid="{00000000-0005-0000-0000-000034310000}"/>
    <cellStyle name="40% - Ênfase2 12 3 2" xfId="5634" xr:uid="{00000000-0005-0000-0000-000035310000}"/>
    <cellStyle name="40% - Ênfase2 12 3 2 2" xfId="8172" xr:uid="{00000000-0005-0000-0000-000036310000}"/>
    <cellStyle name="40% - Ênfase2 12 3 2 2 2" xfId="16226" xr:uid="{00000000-0005-0000-0000-000037310000}"/>
    <cellStyle name="40% - Ênfase2 12 3 2 2 2 2" xfId="27700" xr:uid="{00000000-0005-0000-0000-000038310000}"/>
    <cellStyle name="40% - Ênfase2 12 3 2 2 3" xfId="34645" xr:uid="{00000000-0005-0000-0000-000039310000}"/>
    <cellStyle name="40% - Ênfase2 12 3 2 2 4" xfId="23172" xr:uid="{00000000-0005-0000-0000-00003A310000}"/>
    <cellStyle name="40% - Ênfase2 12 3 2 2 5" xfId="11870" xr:uid="{00000000-0005-0000-0000-00003B310000}"/>
    <cellStyle name="40% - Ênfase2 12 3 2 2 6" xfId="43738" xr:uid="{00000000-0005-0000-0000-00003C310000}"/>
    <cellStyle name="40% - Ênfase2 12 3 2 3" xfId="13986" xr:uid="{00000000-0005-0000-0000-00003D310000}"/>
    <cellStyle name="40% - Ênfase2 12 3 2 3 2" xfId="25461" xr:uid="{00000000-0005-0000-0000-00003E310000}"/>
    <cellStyle name="40% - Ênfase2 12 3 2 3 3" xfId="42017" xr:uid="{00000000-0005-0000-0000-00003F310000}"/>
    <cellStyle name="40% - Ênfase2 12 3 2 4" xfId="32560" xr:uid="{00000000-0005-0000-0000-000040310000}"/>
    <cellStyle name="40% - Ênfase2 12 3 2 5" xfId="37717" xr:uid="{00000000-0005-0000-0000-000041310000}"/>
    <cellStyle name="40% - Ênfase2 12 3 2 6" xfId="21087" xr:uid="{00000000-0005-0000-0000-000042310000}"/>
    <cellStyle name="40% - Ênfase2 12 3 2 7" xfId="10149" xr:uid="{00000000-0005-0000-0000-000043310000}"/>
    <cellStyle name="40% - Ênfase2 12 3 2 8" xfId="40142" xr:uid="{00000000-0005-0000-0000-000044310000}"/>
    <cellStyle name="40% - Ênfase2 12 3 3" xfId="7148" xr:uid="{00000000-0005-0000-0000-000045310000}"/>
    <cellStyle name="40% - Ênfase2 12 3 3 2" xfId="15202" xr:uid="{00000000-0005-0000-0000-000046310000}"/>
    <cellStyle name="40% - Ênfase2 12 3 3 2 2" xfId="26676" xr:uid="{00000000-0005-0000-0000-000047310000}"/>
    <cellStyle name="40% - Ênfase2 12 3 3 3" xfId="31536" xr:uid="{00000000-0005-0000-0000-000048310000}"/>
    <cellStyle name="40% - Ênfase2 12 3 3 4" xfId="20063" xr:uid="{00000000-0005-0000-0000-000049310000}"/>
    <cellStyle name="40% - Ênfase2 12 3 3 5" xfId="11105" xr:uid="{00000000-0005-0000-0000-00004A310000}"/>
    <cellStyle name="40% - Ênfase2 12 3 3 6" xfId="42973" xr:uid="{00000000-0005-0000-0000-00004B310000}"/>
    <cellStyle name="40% - Ênfase2 12 3 4" xfId="13000" xr:uid="{00000000-0005-0000-0000-00004C310000}"/>
    <cellStyle name="40% - Ênfase2 12 3 4 2" xfId="33688" xr:uid="{00000000-0005-0000-0000-00004D310000}"/>
    <cellStyle name="40% - Ênfase2 12 3 4 3" xfId="22215" xr:uid="{00000000-0005-0000-0000-00004E310000}"/>
    <cellStyle name="40% - Ênfase2 12 3 4 4" xfId="41185" xr:uid="{00000000-0005-0000-0000-00004F310000}"/>
    <cellStyle name="40% - Ênfase2 12 3 5" xfId="24475" xr:uid="{00000000-0005-0000-0000-000050310000}"/>
    <cellStyle name="40% - Ênfase2 12 3 6" xfId="30388" xr:uid="{00000000-0005-0000-0000-000051310000}"/>
    <cellStyle name="40% - Ênfase2 12 3 7" xfId="36760" xr:uid="{00000000-0005-0000-0000-000052310000}"/>
    <cellStyle name="40% - Ênfase2 12 3 8" xfId="18915" xr:uid="{00000000-0005-0000-0000-000053310000}"/>
    <cellStyle name="40% - Ênfase2 12 3 9" xfId="9384" xr:uid="{00000000-0005-0000-0000-000054310000}"/>
    <cellStyle name="40% - Ênfase2 12 4" xfId="3873" xr:uid="{00000000-0005-0000-0000-000055310000}"/>
    <cellStyle name="40% - Ênfase2 12 4 10" xfId="39194" xr:uid="{00000000-0005-0000-0000-000056310000}"/>
    <cellStyle name="40% - Ênfase2 12 4 2" xfId="5364" xr:uid="{00000000-0005-0000-0000-000057310000}"/>
    <cellStyle name="40% - Ênfase2 12 4 2 2" xfId="7902" xr:uid="{00000000-0005-0000-0000-000058310000}"/>
    <cellStyle name="40% - Ênfase2 12 4 2 2 2" xfId="15956" xr:uid="{00000000-0005-0000-0000-000059310000}"/>
    <cellStyle name="40% - Ênfase2 12 4 2 2 2 2" xfId="27430" xr:uid="{00000000-0005-0000-0000-00005A310000}"/>
    <cellStyle name="40% - Ênfase2 12 4 2 2 3" xfId="34375" xr:uid="{00000000-0005-0000-0000-00005B310000}"/>
    <cellStyle name="40% - Ênfase2 12 4 2 2 4" xfId="22902" xr:uid="{00000000-0005-0000-0000-00005C310000}"/>
    <cellStyle name="40% - Ênfase2 12 4 2 2 5" xfId="11687" xr:uid="{00000000-0005-0000-0000-00005D310000}"/>
    <cellStyle name="40% - Ênfase2 12 4 2 2 6" xfId="43555" xr:uid="{00000000-0005-0000-0000-00005E310000}"/>
    <cellStyle name="40% - Ênfase2 12 4 2 3" xfId="13716" xr:uid="{00000000-0005-0000-0000-00005F310000}"/>
    <cellStyle name="40% - Ênfase2 12 4 2 3 2" xfId="25191" xr:uid="{00000000-0005-0000-0000-000060310000}"/>
    <cellStyle name="40% - Ênfase2 12 4 2 3 3" xfId="41834" xr:uid="{00000000-0005-0000-0000-000061310000}"/>
    <cellStyle name="40% - Ênfase2 12 4 2 4" xfId="32290" xr:uid="{00000000-0005-0000-0000-000062310000}"/>
    <cellStyle name="40% - Ênfase2 12 4 2 5" xfId="37447" xr:uid="{00000000-0005-0000-0000-000063310000}"/>
    <cellStyle name="40% - Ênfase2 12 4 2 6" xfId="20817" xr:uid="{00000000-0005-0000-0000-000064310000}"/>
    <cellStyle name="40% - Ênfase2 12 4 2 7" xfId="9966" xr:uid="{00000000-0005-0000-0000-000065310000}"/>
    <cellStyle name="40% - Ênfase2 12 4 2 8" xfId="39959" xr:uid="{00000000-0005-0000-0000-000066310000}"/>
    <cellStyle name="40% - Ênfase2 12 4 3" xfId="6878" xr:uid="{00000000-0005-0000-0000-000067310000}"/>
    <cellStyle name="40% - Ênfase2 12 4 3 2" xfId="14932" xr:uid="{00000000-0005-0000-0000-000068310000}"/>
    <cellStyle name="40% - Ênfase2 12 4 3 2 2" xfId="26406" xr:uid="{00000000-0005-0000-0000-000069310000}"/>
    <cellStyle name="40% - Ênfase2 12 4 3 3" xfId="31266" xr:uid="{00000000-0005-0000-0000-00006A310000}"/>
    <cellStyle name="40% - Ênfase2 12 4 3 4" xfId="19793" xr:uid="{00000000-0005-0000-0000-00006B310000}"/>
    <cellStyle name="40% - Ênfase2 12 4 3 5" xfId="10922" xr:uid="{00000000-0005-0000-0000-00006C310000}"/>
    <cellStyle name="40% - Ênfase2 12 4 3 6" xfId="42790" xr:uid="{00000000-0005-0000-0000-00006D310000}"/>
    <cellStyle name="40% - Ênfase2 12 4 4" xfId="12805" xr:uid="{00000000-0005-0000-0000-00006E310000}"/>
    <cellStyle name="40% - Ênfase2 12 4 4 2" xfId="33505" xr:uid="{00000000-0005-0000-0000-00006F310000}"/>
    <cellStyle name="40% - Ênfase2 12 4 4 3" xfId="22032" xr:uid="{00000000-0005-0000-0000-000070310000}"/>
    <cellStyle name="40% - Ênfase2 12 4 4 4" xfId="40915" xr:uid="{00000000-0005-0000-0000-000071310000}"/>
    <cellStyle name="40% - Ênfase2 12 4 5" xfId="24281" xr:uid="{00000000-0005-0000-0000-000072310000}"/>
    <cellStyle name="40% - Ênfase2 12 4 6" xfId="30205" xr:uid="{00000000-0005-0000-0000-000073310000}"/>
    <cellStyle name="40% - Ênfase2 12 4 7" xfId="36577" xr:uid="{00000000-0005-0000-0000-000074310000}"/>
    <cellStyle name="40% - Ênfase2 12 4 8" xfId="18732" xr:uid="{00000000-0005-0000-0000-000075310000}"/>
    <cellStyle name="40% - Ênfase2 12 4 9" xfId="9201" xr:uid="{00000000-0005-0000-0000-000076310000}"/>
    <cellStyle name="40% - Ênfase2 12 5" xfId="4845" xr:uid="{00000000-0005-0000-0000-000077310000}"/>
    <cellStyle name="40% - Ênfase2 12 5 10" xfId="39655" xr:uid="{00000000-0005-0000-0000-000078310000}"/>
    <cellStyle name="40% - Ênfase2 12 5 2" xfId="5979" xr:uid="{00000000-0005-0000-0000-000079310000}"/>
    <cellStyle name="40% - Ênfase2 12 5 2 2" xfId="8517" xr:uid="{00000000-0005-0000-0000-00007A310000}"/>
    <cellStyle name="40% - Ênfase2 12 5 2 2 2" xfId="16571" xr:uid="{00000000-0005-0000-0000-00007B310000}"/>
    <cellStyle name="40% - Ênfase2 12 5 2 2 2 2" xfId="28045" xr:uid="{00000000-0005-0000-0000-00007C310000}"/>
    <cellStyle name="40% - Ênfase2 12 5 2 2 3" xfId="34990" xr:uid="{00000000-0005-0000-0000-00007D310000}"/>
    <cellStyle name="40% - Ênfase2 12 5 2 2 4" xfId="23517" xr:uid="{00000000-0005-0000-0000-00007E310000}"/>
    <cellStyle name="40% - Ênfase2 12 5 2 2 5" xfId="12148" xr:uid="{00000000-0005-0000-0000-00007F310000}"/>
    <cellStyle name="40% - Ênfase2 12 5 2 2 6" xfId="44016" xr:uid="{00000000-0005-0000-0000-000080310000}"/>
    <cellStyle name="40% - Ênfase2 12 5 2 3" xfId="14331" xr:uid="{00000000-0005-0000-0000-000081310000}"/>
    <cellStyle name="40% - Ênfase2 12 5 2 3 2" xfId="25806" xr:uid="{00000000-0005-0000-0000-000082310000}"/>
    <cellStyle name="40% - Ênfase2 12 5 2 3 3" xfId="42295" xr:uid="{00000000-0005-0000-0000-000083310000}"/>
    <cellStyle name="40% - Ênfase2 12 5 2 4" xfId="32905" xr:uid="{00000000-0005-0000-0000-000084310000}"/>
    <cellStyle name="40% - Ênfase2 12 5 2 5" xfId="38062" xr:uid="{00000000-0005-0000-0000-000085310000}"/>
    <cellStyle name="40% - Ênfase2 12 5 2 6" xfId="21432" xr:uid="{00000000-0005-0000-0000-000086310000}"/>
    <cellStyle name="40% - Ênfase2 12 5 2 7" xfId="10427" xr:uid="{00000000-0005-0000-0000-000087310000}"/>
    <cellStyle name="40% - Ênfase2 12 5 2 8" xfId="40420" xr:uid="{00000000-0005-0000-0000-000088310000}"/>
    <cellStyle name="40% - Ênfase2 12 5 3" xfId="7493" xr:uid="{00000000-0005-0000-0000-000089310000}"/>
    <cellStyle name="40% - Ênfase2 12 5 3 2" xfId="15547" xr:uid="{00000000-0005-0000-0000-00008A310000}"/>
    <cellStyle name="40% - Ênfase2 12 5 3 2 2" xfId="27021" xr:uid="{00000000-0005-0000-0000-00008B310000}"/>
    <cellStyle name="40% - Ênfase2 12 5 3 3" xfId="31881" xr:uid="{00000000-0005-0000-0000-00008C310000}"/>
    <cellStyle name="40% - Ênfase2 12 5 3 4" xfId="20408" xr:uid="{00000000-0005-0000-0000-00008D310000}"/>
    <cellStyle name="40% - Ênfase2 12 5 3 5" xfId="11383" xr:uid="{00000000-0005-0000-0000-00008E310000}"/>
    <cellStyle name="40% - Ênfase2 12 5 3 6" xfId="43251" xr:uid="{00000000-0005-0000-0000-00008F310000}"/>
    <cellStyle name="40% - Ênfase2 12 5 4" xfId="13306" xr:uid="{00000000-0005-0000-0000-000090310000}"/>
    <cellStyle name="40% - Ênfase2 12 5 4 2" xfId="33966" xr:uid="{00000000-0005-0000-0000-000091310000}"/>
    <cellStyle name="40% - Ênfase2 12 5 4 3" xfId="22493" xr:uid="{00000000-0005-0000-0000-000092310000}"/>
    <cellStyle name="40% - Ênfase2 12 5 4 4" xfId="41530" xr:uid="{00000000-0005-0000-0000-000093310000}"/>
    <cellStyle name="40% - Ênfase2 12 5 5" xfId="24782" xr:uid="{00000000-0005-0000-0000-000094310000}"/>
    <cellStyle name="40% - Ênfase2 12 5 6" xfId="30666" xr:uid="{00000000-0005-0000-0000-000095310000}"/>
    <cellStyle name="40% - Ênfase2 12 5 7" xfId="37038" xr:uid="{00000000-0005-0000-0000-000096310000}"/>
    <cellStyle name="40% - Ênfase2 12 5 8" xfId="19193" xr:uid="{00000000-0005-0000-0000-000097310000}"/>
    <cellStyle name="40% - Ênfase2 12 5 9" xfId="9662" xr:uid="{00000000-0005-0000-0000-000098310000}"/>
    <cellStyle name="40% - Ênfase2 12 6" xfId="6126" xr:uid="{00000000-0005-0000-0000-000099310000}"/>
    <cellStyle name="40% - Ênfase2 12 6 2" xfId="8664" xr:uid="{00000000-0005-0000-0000-00009A310000}"/>
    <cellStyle name="40% - Ênfase2 12 6 2 2" xfId="16718" xr:uid="{00000000-0005-0000-0000-00009B310000}"/>
    <cellStyle name="40% - Ênfase2 12 6 2 2 2" xfId="28192" xr:uid="{00000000-0005-0000-0000-00009C310000}"/>
    <cellStyle name="40% - Ênfase2 12 6 2 3" xfId="33052" xr:uid="{00000000-0005-0000-0000-00009D310000}"/>
    <cellStyle name="40% - Ênfase2 12 6 2 4" xfId="21579" xr:uid="{00000000-0005-0000-0000-00009E310000}"/>
    <cellStyle name="40% - Ênfase2 12 6 2 5" xfId="12295" xr:uid="{00000000-0005-0000-0000-00009F310000}"/>
    <cellStyle name="40% - Ênfase2 12 6 2 6" xfId="44163" xr:uid="{00000000-0005-0000-0000-0000A0310000}"/>
    <cellStyle name="40% - Ênfase2 12 6 3" xfId="14478" xr:uid="{00000000-0005-0000-0000-0000A1310000}"/>
    <cellStyle name="40% - Ênfase2 12 6 3 2" xfId="35137" xr:uid="{00000000-0005-0000-0000-0000A2310000}"/>
    <cellStyle name="40% - Ênfase2 12 6 3 3" xfId="23664" xr:uid="{00000000-0005-0000-0000-0000A3310000}"/>
    <cellStyle name="40% - Ênfase2 12 6 3 4" xfId="42442" xr:uid="{00000000-0005-0000-0000-0000A4310000}"/>
    <cellStyle name="40% - Ênfase2 12 6 4" xfId="25953" xr:uid="{00000000-0005-0000-0000-0000A5310000}"/>
    <cellStyle name="40% - Ênfase2 12 6 5" xfId="30813" xr:uid="{00000000-0005-0000-0000-0000A6310000}"/>
    <cellStyle name="40% - Ênfase2 12 6 6" xfId="38209" xr:uid="{00000000-0005-0000-0000-0000A7310000}"/>
    <cellStyle name="40% - Ênfase2 12 6 7" xfId="19340" xr:uid="{00000000-0005-0000-0000-0000A8310000}"/>
    <cellStyle name="40% - Ênfase2 12 6 8" xfId="10574" xr:uid="{00000000-0005-0000-0000-0000A9310000}"/>
    <cellStyle name="40% - Ênfase2 12 6 9" xfId="40567" xr:uid="{00000000-0005-0000-0000-0000AA310000}"/>
    <cellStyle name="40% - Ênfase2 12 7" xfId="4992" xr:uid="{00000000-0005-0000-0000-0000AB310000}"/>
    <cellStyle name="40% - Ênfase2 12 7 2" xfId="7640" xr:uid="{00000000-0005-0000-0000-0000AC310000}"/>
    <cellStyle name="40% - Ênfase2 12 7 2 2" xfId="15694" xr:uid="{00000000-0005-0000-0000-0000AD310000}"/>
    <cellStyle name="40% - Ênfase2 12 7 2 2 2" xfId="27168" xr:uid="{00000000-0005-0000-0000-0000AE310000}"/>
    <cellStyle name="40% - Ênfase2 12 7 2 3" xfId="34113" xr:uid="{00000000-0005-0000-0000-0000AF310000}"/>
    <cellStyle name="40% - Ênfase2 12 7 2 4" xfId="22640" xr:uid="{00000000-0005-0000-0000-0000B0310000}"/>
    <cellStyle name="40% - Ênfase2 12 7 2 5" xfId="11530" xr:uid="{00000000-0005-0000-0000-0000B1310000}"/>
    <cellStyle name="40% - Ênfase2 12 7 2 6" xfId="43398" xr:uid="{00000000-0005-0000-0000-0000B2310000}"/>
    <cellStyle name="40% - Ênfase2 12 7 3" xfId="13453" xr:uid="{00000000-0005-0000-0000-0000B3310000}"/>
    <cellStyle name="40% - Ênfase2 12 7 3 2" xfId="24929" xr:uid="{00000000-0005-0000-0000-0000B4310000}"/>
    <cellStyle name="40% - Ênfase2 12 7 3 3" xfId="41677" xr:uid="{00000000-0005-0000-0000-0000B5310000}"/>
    <cellStyle name="40% - Ênfase2 12 7 4" xfId="32028" xr:uid="{00000000-0005-0000-0000-0000B6310000}"/>
    <cellStyle name="40% - Ênfase2 12 7 5" xfId="37185" xr:uid="{00000000-0005-0000-0000-0000B7310000}"/>
    <cellStyle name="40% - Ênfase2 12 7 6" xfId="20555" xr:uid="{00000000-0005-0000-0000-0000B8310000}"/>
    <cellStyle name="40% - Ênfase2 12 7 7" xfId="9809" xr:uid="{00000000-0005-0000-0000-0000B9310000}"/>
    <cellStyle name="40% - Ênfase2 12 7 8" xfId="39802" xr:uid="{00000000-0005-0000-0000-0000BA310000}"/>
    <cellStyle name="40% - Ênfase2 12 8" xfId="6482" xr:uid="{00000000-0005-0000-0000-0000BB310000}"/>
    <cellStyle name="40% - Ênfase2 12 8 2" xfId="8910" xr:uid="{00000000-0005-0000-0000-0000BC310000}"/>
    <cellStyle name="40% - Ênfase2 12 8 2 2" xfId="26249" xr:uid="{00000000-0005-0000-0000-0000BD310000}"/>
    <cellStyle name="40% - Ênfase2 12 8 2 3" xfId="14775" xr:uid="{00000000-0005-0000-0000-0000BE310000}"/>
    <cellStyle name="40% - Ênfase2 12 8 3" xfId="31109" xr:uid="{00000000-0005-0000-0000-0000BF310000}"/>
    <cellStyle name="40% - Ênfase2 12 8 4" xfId="38456" xr:uid="{00000000-0005-0000-0000-0000C0310000}"/>
    <cellStyle name="40% - Ênfase2 12 8 5" xfId="19636" xr:uid="{00000000-0005-0000-0000-0000C1310000}"/>
    <cellStyle name="40% - Ênfase2 12 8 6" xfId="10765" xr:uid="{00000000-0005-0000-0000-0000C2310000}"/>
    <cellStyle name="40% - Ênfase2 12 8 7" xfId="42633" xr:uid="{00000000-0005-0000-0000-0000C3310000}"/>
    <cellStyle name="40% - Ênfase2 12 9" xfId="6616" xr:uid="{00000000-0005-0000-0000-0000C4310000}"/>
    <cellStyle name="40% - Ênfase2 12 9 2" xfId="33348" xr:uid="{00000000-0005-0000-0000-0000C5310000}"/>
    <cellStyle name="40% - Ênfase2 12 9 3" xfId="38538" xr:uid="{00000000-0005-0000-0000-0000C6310000}"/>
    <cellStyle name="40% - Ênfase2 12 9 4" xfId="21875" xr:uid="{00000000-0005-0000-0000-0000C7310000}"/>
    <cellStyle name="40% - Ênfase2 12 9 5" xfId="12516" xr:uid="{00000000-0005-0000-0000-0000C8310000}"/>
    <cellStyle name="40% - Ênfase2 12 9 6" xfId="40758" xr:uid="{00000000-0005-0000-0000-0000C9310000}"/>
    <cellStyle name="40% - Ênfase2 13" xfId="249" xr:uid="{00000000-0005-0000-0000-0000CA310000}"/>
    <cellStyle name="40% - Ênfase2 13 10" xfId="23993" xr:uid="{00000000-0005-0000-0000-0000CB310000}"/>
    <cellStyle name="40% - Ênfase2 13 11" xfId="30049" xr:uid="{00000000-0005-0000-0000-0000CC310000}"/>
    <cellStyle name="40% - Ênfase2 13 12" xfId="36421" xr:uid="{00000000-0005-0000-0000-0000CD310000}"/>
    <cellStyle name="40% - Ênfase2 13 13" xfId="18576" xr:uid="{00000000-0005-0000-0000-0000CE310000}"/>
    <cellStyle name="40% - Ênfase2 13 14" xfId="9045" xr:uid="{00000000-0005-0000-0000-0000CF310000}"/>
    <cellStyle name="40% - Ênfase2 13 15" xfId="39038" xr:uid="{00000000-0005-0000-0000-0000D0310000}"/>
    <cellStyle name="40% - Ênfase2 13 2" xfId="250" xr:uid="{00000000-0005-0000-0000-0000D1310000}"/>
    <cellStyle name="40% - Ênfase2 13 3" xfId="4215" xr:uid="{00000000-0005-0000-0000-0000D2310000}"/>
    <cellStyle name="40% - Ênfase2 13 3 10" xfId="39378" xr:uid="{00000000-0005-0000-0000-0000D3310000}"/>
    <cellStyle name="40% - Ênfase2 13 3 2" xfId="5635" xr:uid="{00000000-0005-0000-0000-0000D4310000}"/>
    <cellStyle name="40% - Ênfase2 13 3 2 2" xfId="8173" xr:uid="{00000000-0005-0000-0000-0000D5310000}"/>
    <cellStyle name="40% - Ênfase2 13 3 2 2 2" xfId="16227" xr:uid="{00000000-0005-0000-0000-0000D6310000}"/>
    <cellStyle name="40% - Ênfase2 13 3 2 2 2 2" xfId="27701" xr:uid="{00000000-0005-0000-0000-0000D7310000}"/>
    <cellStyle name="40% - Ênfase2 13 3 2 2 3" xfId="34646" xr:uid="{00000000-0005-0000-0000-0000D8310000}"/>
    <cellStyle name="40% - Ênfase2 13 3 2 2 4" xfId="23173" xr:uid="{00000000-0005-0000-0000-0000D9310000}"/>
    <cellStyle name="40% - Ênfase2 13 3 2 2 5" xfId="11871" xr:uid="{00000000-0005-0000-0000-0000DA310000}"/>
    <cellStyle name="40% - Ênfase2 13 3 2 2 6" xfId="43739" xr:uid="{00000000-0005-0000-0000-0000DB310000}"/>
    <cellStyle name="40% - Ênfase2 13 3 2 3" xfId="13987" xr:uid="{00000000-0005-0000-0000-0000DC310000}"/>
    <cellStyle name="40% - Ênfase2 13 3 2 3 2" xfId="25462" xr:uid="{00000000-0005-0000-0000-0000DD310000}"/>
    <cellStyle name="40% - Ênfase2 13 3 2 3 3" xfId="42018" xr:uid="{00000000-0005-0000-0000-0000DE310000}"/>
    <cellStyle name="40% - Ênfase2 13 3 2 4" xfId="32561" xr:uid="{00000000-0005-0000-0000-0000DF310000}"/>
    <cellStyle name="40% - Ênfase2 13 3 2 5" xfId="37718" xr:uid="{00000000-0005-0000-0000-0000E0310000}"/>
    <cellStyle name="40% - Ênfase2 13 3 2 6" xfId="21088" xr:uid="{00000000-0005-0000-0000-0000E1310000}"/>
    <cellStyle name="40% - Ênfase2 13 3 2 7" xfId="10150" xr:uid="{00000000-0005-0000-0000-0000E2310000}"/>
    <cellStyle name="40% - Ênfase2 13 3 2 8" xfId="40143" xr:uid="{00000000-0005-0000-0000-0000E3310000}"/>
    <cellStyle name="40% - Ênfase2 13 3 3" xfId="7149" xr:uid="{00000000-0005-0000-0000-0000E4310000}"/>
    <cellStyle name="40% - Ênfase2 13 3 3 2" xfId="15203" xr:uid="{00000000-0005-0000-0000-0000E5310000}"/>
    <cellStyle name="40% - Ênfase2 13 3 3 2 2" xfId="26677" xr:uid="{00000000-0005-0000-0000-0000E6310000}"/>
    <cellStyle name="40% - Ênfase2 13 3 3 3" xfId="31537" xr:uid="{00000000-0005-0000-0000-0000E7310000}"/>
    <cellStyle name="40% - Ênfase2 13 3 3 4" xfId="20064" xr:uid="{00000000-0005-0000-0000-0000E8310000}"/>
    <cellStyle name="40% - Ênfase2 13 3 3 5" xfId="11106" xr:uid="{00000000-0005-0000-0000-0000E9310000}"/>
    <cellStyle name="40% - Ênfase2 13 3 3 6" xfId="42974" xr:uid="{00000000-0005-0000-0000-0000EA310000}"/>
    <cellStyle name="40% - Ênfase2 13 3 4" xfId="13001" xr:uid="{00000000-0005-0000-0000-0000EB310000}"/>
    <cellStyle name="40% - Ênfase2 13 3 4 2" xfId="33689" xr:uid="{00000000-0005-0000-0000-0000EC310000}"/>
    <cellStyle name="40% - Ênfase2 13 3 4 3" xfId="22216" xr:uid="{00000000-0005-0000-0000-0000ED310000}"/>
    <cellStyle name="40% - Ênfase2 13 3 4 4" xfId="41186" xr:uid="{00000000-0005-0000-0000-0000EE310000}"/>
    <cellStyle name="40% - Ênfase2 13 3 5" xfId="24476" xr:uid="{00000000-0005-0000-0000-0000EF310000}"/>
    <cellStyle name="40% - Ênfase2 13 3 6" xfId="30389" xr:uid="{00000000-0005-0000-0000-0000F0310000}"/>
    <cellStyle name="40% - Ênfase2 13 3 7" xfId="36761" xr:uid="{00000000-0005-0000-0000-0000F1310000}"/>
    <cellStyle name="40% - Ênfase2 13 3 8" xfId="18916" xr:uid="{00000000-0005-0000-0000-0000F2310000}"/>
    <cellStyle name="40% - Ênfase2 13 3 9" xfId="9385" xr:uid="{00000000-0005-0000-0000-0000F3310000}"/>
    <cellStyle name="40% - Ênfase2 13 4" xfId="3874" xr:uid="{00000000-0005-0000-0000-0000F4310000}"/>
    <cellStyle name="40% - Ênfase2 13 4 10" xfId="39195" xr:uid="{00000000-0005-0000-0000-0000F5310000}"/>
    <cellStyle name="40% - Ênfase2 13 4 2" xfId="5365" xr:uid="{00000000-0005-0000-0000-0000F6310000}"/>
    <cellStyle name="40% - Ênfase2 13 4 2 2" xfId="7903" xr:uid="{00000000-0005-0000-0000-0000F7310000}"/>
    <cellStyle name="40% - Ênfase2 13 4 2 2 2" xfId="15957" xr:uid="{00000000-0005-0000-0000-0000F8310000}"/>
    <cellStyle name="40% - Ênfase2 13 4 2 2 2 2" xfId="27431" xr:uid="{00000000-0005-0000-0000-0000F9310000}"/>
    <cellStyle name="40% - Ênfase2 13 4 2 2 3" xfId="34376" xr:uid="{00000000-0005-0000-0000-0000FA310000}"/>
    <cellStyle name="40% - Ênfase2 13 4 2 2 4" xfId="22903" xr:uid="{00000000-0005-0000-0000-0000FB310000}"/>
    <cellStyle name="40% - Ênfase2 13 4 2 2 5" xfId="11688" xr:uid="{00000000-0005-0000-0000-0000FC310000}"/>
    <cellStyle name="40% - Ênfase2 13 4 2 2 6" xfId="43556" xr:uid="{00000000-0005-0000-0000-0000FD310000}"/>
    <cellStyle name="40% - Ênfase2 13 4 2 3" xfId="13717" xr:uid="{00000000-0005-0000-0000-0000FE310000}"/>
    <cellStyle name="40% - Ênfase2 13 4 2 3 2" xfId="25192" xr:uid="{00000000-0005-0000-0000-0000FF310000}"/>
    <cellStyle name="40% - Ênfase2 13 4 2 3 3" xfId="41835" xr:uid="{00000000-0005-0000-0000-000000320000}"/>
    <cellStyle name="40% - Ênfase2 13 4 2 4" xfId="32291" xr:uid="{00000000-0005-0000-0000-000001320000}"/>
    <cellStyle name="40% - Ênfase2 13 4 2 5" xfId="37448" xr:uid="{00000000-0005-0000-0000-000002320000}"/>
    <cellStyle name="40% - Ênfase2 13 4 2 6" xfId="20818" xr:uid="{00000000-0005-0000-0000-000003320000}"/>
    <cellStyle name="40% - Ênfase2 13 4 2 7" xfId="9967" xr:uid="{00000000-0005-0000-0000-000004320000}"/>
    <cellStyle name="40% - Ênfase2 13 4 2 8" xfId="39960" xr:uid="{00000000-0005-0000-0000-000005320000}"/>
    <cellStyle name="40% - Ênfase2 13 4 3" xfId="6879" xr:uid="{00000000-0005-0000-0000-000006320000}"/>
    <cellStyle name="40% - Ênfase2 13 4 3 2" xfId="14933" xr:uid="{00000000-0005-0000-0000-000007320000}"/>
    <cellStyle name="40% - Ênfase2 13 4 3 2 2" xfId="26407" xr:uid="{00000000-0005-0000-0000-000008320000}"/>
    <cellStyle name="40% - Ênfase2 13 4 3 3" xfId="31267" xr:uid="{00000000-0005-0000-0000-000009320000}"/>
    <cellStyle name="40% - Ênfase2 13 4 3 4" xfId="19794" xr:uid="{00000000-0005-0000-0000-00000A320000}"/>
    <cellStyle name="40% - Ênfase2 13 4 3 5" xfId="10923" xr:uid="{00000000-0005-0000-0000-00000B320000}"/>
    <cellStyle name="40% - Ênfase2 13 4 3 6" xfId="42791" xr:uid="{00000000-0005-0000-0000-00000C320000}"/>
    <cellStyle name="40% - Ênfase2 13 4 4" xfId="12806" xr:uid="{00000000-0005-0000-0000-00000D320000}"/>
    <cellStyle name="40% - Ênfase2 13 4 4 2" xfId="33506" xr:uid="{00000000-0005-0000-0000-00000E320000}"/>
    <cellStyle name="40% - Ênfase2 13 4 4 3" xfId="22033" xr:uid="{00000000-0005-0000-0000-00000F320000}"/>
    <cellStyle name="40% - Ênfase2 13 4 4 4" xfId="40916" xr:uid="{00000000-0005-0000-0000-000010320000}"/>
    <cellStyle name="40% - Ênfase2 13 4 5" xfId="24282" xr:uid="{00000000-0005-0000-0000-000011320000}"/>
    <cellStyle name="40% - Ênfase2 13 4 6" xfId="30206" xr:uid="{00000000-0005-0000-0000-000012320000}"/>
    <cellStyle name="40% - Ênfase2 13 4 7" xfId="36578" xr:uid="{00000000-0005-0000-0000-000013320000}"/>
    <cellStyle name="40% - Ênfase2 13 4 8" xfId="18733" xr:uid="{00000000-0005-0000-0000-000014320000}"/>
    <cellStyle name="40% - Ênfase2 13 4 9" xfId="9202" xr:uid="{00000000-0005-0000-0000-000015320000}"/>
    <cellStyle name="40% - Ênfase2 13 5" xfId="4846" xr:uid="{00000000-0005-0000-0000-000016320000}"/>
    <cellStyle name="40% - Ênfase2 13 5 10" xfId="39656" xr:uid="{00000000-0005-0000-0000-000017320000}"/>
    <cellStyle name="40% - Ênfase2 13 5 2" xfId="5980" xr:uid="{00000000-0005-0000-0000-000018320000}"/>
    <cellStyle name="40% - Ênfase2 13 5 2 2" xfId="8518" xr:uid="{00000000-0005-0000-0000-000019320000}"/>
    <cellStyle name="40% - Ênfase2 13 5 2 2 2" xfId="16572" xr:uid="{00000000-0005-0000-0000-00001A320000}"/>
    <cellStyle name="40% - Ênfase2 13 5 2 2 2 2" xfId="28046" xr:uid="{00000000-0005-0000-0000-00001B320000}"/>
    <cellStyle name="40% - Ênfase2 13 5 2 2 3" xfId="34991" xr:uid="{00000000-0005-0000-0000-00001C320000}"/>
    <cellStyle name="40% - Ênfase2 13 5 2 2 4" xfId="23518" xr:uid="{00000000-0005-0000-0000-00001D320000}"/>
    <cellStyle name="40% - Ênfase2 13 5 2 2 5" xfId="12149" xr:uid="{00000000-0005-0000-0000-00001E320000}"/>
    <cellStyle name="40% - Ênfase2 13 5 2 2 6" xfId="44017" xr:uid="{00000000-0005-0000-0000-00001F320000}"/>
    <cellStyle name="40% - Ênfase2 13 5 2 3" xfId="14332" xr:uid="{00000000-0005-0000-0000-000020320000}"/>
    <cellStyle name="40% - Ênfase2 13 5 2 3 2" xfId="25807" xr:uid="{00000000-0005-0000-0000-000021320000}"/>
    <cellStyle name="40% - Ênfase2 13 5 2 3 3" xfId="42296" xr:uid="{00000000-0005-0000-0000-000022320000}"/>
    <cellStyle name="40% - Ênfase2 13 5 2 4" xfId="32906" xr:uid="{00000000-0005-0000-0000-000023320000}"/>
    <cellStyle name="40% - Ênfase2 13 5 2 5" xfId="38063" xr:uid="{00000000-0005-0000-0000-000024320000}"/>
    <cellStyle name="40% - Ênfase2 13 5 2 6" xfId="21433" xr:uid="{00000000-0005-0000-0000-000025320000}"/>
    <cellStyle name="40% - Ênfase2 13 5 2 7" xfId="10428" xr:uid="{00000000-0005-0000-0000-000026320000}"/>
    <cellStyle name="40% - Ênfase2 13 5 2 8" xfId="40421" xr:uid="{00000000-0005-0000-0000-000027320000}"/>
    <cellStyle name="40% - Ênfase2 13 5 3" xfId="7494" xr:uid="{00000000-0005-0000-0000-000028320000}"/>
    <cellStyle name="40% - Ênfase2 13 5 3 2" xfId="15548" xr:uid="{00000000-0005-0000-0000-000029320000}"/>
    <cellStyle name="40% - Ênfase2 13 5 3 2 2" xfId="27022" xr:uid="{00000000-0005-0000-0000-00002A320000}"/>
    <cellStyle name="40% - Ênfase2 13 5 3 3" xfId="31882" xr:uid="{00000000-0005-0000-0000-00002B320000}"/>
    <cellStyle name="40% - Ênfase2 13 5 3 4" xfId="20409" xr:uid="{00000000-0005-0000-0000-00002C320000}"/>
    <cellStyle name="40% - Ênfase2 13 5 3 5" xfId="11384" xr:uid="{00000000-0005-0000-0000-00002D320000}"/>
    <cellStyle name="40% - Ênfase2 13 5 3 6" xfId="43252" xr:uid="{00000000-0005-0000-0000-00002E320000}"/>
    <cellStyle name="40% - Ênfase2 13 5 4" xfId="13307" xr:uid="{00000000-0005-0000-0000-00002F320000}"/>
    <cellStyle name="40% - Ênfase2 13 5 4 2" xfId="33967" xr:uid="{00000000-0005-0000-0000-000030320000}"/>
    <cellStyle name="40% - Ênfase2 13 5 4 3" xfId="22494" xr:uid="{00000000-0005-0000-0000-000031320000}"/>
    <cellStyle name="40% - Ênfase2 13 5 4 4" xfId="41531" xr:uid="{00000000-0005-0000-0000-000032320000}"/>
    <cellStyle name="40% - Ênfase2 13 5 5" xfId="24783" xr:uid="{00000000-0005-0000-0000-000033320000}"/>
    <cellStyle name="40% - Ênfase2 13 5 6" xfId="30667" xr:uid="{00000000-0005-0000-0000-000034320000}"/>
    <cellStyle name="40% - Ênfase2 13 5 7" xfId="37039" xr:uid="{00000000-0005-0000-0000-000035320000}"/>
    <cellStyle name="40% - Ênfase2 13 5 8" xfId="19194" xr:uid="{00000000-0005-0000-0000-000036320000}"/>
    <cellStyle name="40% - Ênfase2 13 5 9" xfId="9663" xr:uid="{00000000-0005-0000-0000-000037320000}"/>
    <cellStyle name="40% - Ênfase2 13 6" xfId="6127" xr:uid="{00000000-0005-0000-0000-000038320000}"/>
    <cellStyle name="40% - Ênfase2 13 6 2" xfId="8665" xr:uid="{00000000-0005-0000-0000-000039320000}"/>
    <cellStyle name="40% - Ênfase2 13 6 2 2" xfId="16719" xr:uid="{00000000-0005-0000-0000-00003A320000}"/>
    <cellStyle name="40% - Ênfase2 13 6 2 2 2" xfId="28193" xr:uid="{00000000-0005-0000-0000-00003B320000}"/>
    <cellStyle name="40% - Ênfase2 13 6 2 3" xfId="33053" xr:uid="{00000000-0005-0000-0000-00003C320000}"/>
    <cellStyle name="40% - Ênfase2 13 6 2 4" xfId="21580" xr:uid="{00000000-0005-0000-0000-00003D320000}"/>
    <cellStyle name="40% - Ênfase2 13 6 2 5" xfId="12296" xr:uid="{00000000-0005-0000-0000-00003E320000}"/>
    <cellStyle name="40% - Ênfase2 13 6 2 6" xfId="44164" xr:uid="{00000000-0005-0000-0000-00003F320000}"/>
    <cellStyle name="40% - Ênfase2 13 6 3" xfId="14479" xr:uid="{00000000-0005-0000-0000-000040320000}"/>
    <cellStyle name="40% - Ênfase2 13 6 3 2" xfId="35138" xr:uid="{00000000-0005-0000-0000-000041320000}"/>
    <cellStyle name="40% - Ênfase2 13 6 3 3" xfId="23665" xr:uid="{00000000-0005-0000-0000-000042320000}"/>
    <cellStyle name="40% - Ênfase2 13 6 3 4" xfId="42443" xr:uid="{00000000-0005-0000-0000-000043320000}"/>
    <cellStyle name="40% - Ênfase2 13 6 4" xfId="25954" xr:uid="{00000000-0005-0000-0000-000044320000}"/>
    <cellStyle name="40% - Ênfase2 13 6 5" xfId="30814" xr:uid="{00000000-0005-0000-0000-000045320000}"/>
    <cellStyle name="40% - Ênfase2 13 6 6" xfId="38210" xr:uid="{00000000-0005-0000-0000-000046320000}"/>
    <cellStyle name="40% - Ênfase2 13 6 7" xfId="19341" xr:uid="{00000000-0005-0000-0000-000047320000}"/>
    <cellStyle name="40% - Ênfase2 13 6 8" xfId="10575" xr:uid="{00000000-0005-0000-0000-000048320000}"/>
    <cellStyle name="40% - Ênfase2 13 6 9" xfId="40568" xr:uid="{00000000-0005-0000-0000-000049320000}"/>
    <cellStyle name="40% - Ênfase2 13 7" xfId="4993" xr:uid="{00000000-0005-0000-0000-00004A320000}"/>
    <cellStyle name="40% - Ênfase2 13 7 2" xfId="7641" xr:uid="{00000000-0005-0000-0000-00004B320000}"/>
    <cellStyle name="40% - Ênfase2 13 7 2 2" xfId="15695" xr:uid="{00000000-0005-0000-0000-00004C320000}"/>
    <cellStyle name="40% - Ênfase2 13 7 2 2 2" xfId="27169" xr:uid="{00000000-0005-0000-0000-00004D320000}"/>
    <cellStyle name="40% - Ênfase2 13 7 2 3" xfId="34114" xr:uid="{00000000-0005-0000-0000-00004E320000}"/>
    <cellStyle name="40% - Ênfase2 13 7 2 4" xfId="22641" xr:uid="{00000000-0005-0000-0000-00004F320000}"/>
    <cellStyle name="40% - Ênfase2 13 7 2 5" xfId="11531" xr:uid="{00000000-0005-0000-0000-000050320000}"/>
    <cellStyle name="40% - Ênfase2 13 7 2 6" xfId="43399" xr:uid="{00000000-0005-0000-0000-000051320000}"/>
    <cellStyle name="40% - Ênfase2 13 7 3" xfId="13454" xr:uid="{00000000-0005-0000-0000-000052320000}"/>
    <cellStyle name="40% - Ênfase2 13 7 3 2" xfId="24930" xr:uid="{00000000-0005-0000-0000-000053320000}"/>
    <cellStyle name="40% - Ênfase2 13 7 3 3" xfId="41678" xr:uid="{00000000-0005-0000-0000-000054320000}"/>
    <cellStyle name="40% - Ênfase2 13 7 4" xfId="32029" xr:uid="{00000000-0005-0000-0000-000055320000}"/>
    <cellStyle name="40% - Ênfase2 13 7 5" xfId="37186" xr:uid="{00000000-0005-0000-0000-000056320000}"/>
    <cellStyle name="40% - Ênfase2 13 7 6" xfId="20556" xr:uid="{00000000-0005-0000-0000-000057320000}"/>
    <cellStyle name="40% - Ênfase2 13 7 7" xfId="9810" xr:uid="{00000000-0005-0000-0000-000058320000}"/>
    <cellStyle name="40% - Ênfase2 13 7 8" xfId="39803" xr:uid="{00000000-0005-0000-0000-000059320000}"/>
    <cellStyle name="40% - Ênfase2 13 8" xfId="6483" xr:uid="{00000000-0005-0000-0000-00005A320000}"/>
    <cellStyle name="40% - Ênfase2 13 8 2" xfId="8911" xr:uid="{00000000-0005-0000-0000-00005B320000}"/>
    <cellStyle name="40% - Ênfase2 13 8 2 2" xfId="26250" xr:uid="{00000000-0005-0000-0000-00005C320000}"/>
    <cellStyle name="40% - Ênfase2 13 8 2 3" xfId="14776" xr:uid="{00000000-0005-0000-0000-00005D320000}"/>
    <cellStyle name="40% - Ênfase2 13 8 3" xfId="31110" xr:uid="{00000000-0005-0000-0000-00005E320000}"/>
    <cellStyle name="40% - Ênfase2 13 8 4" xfId="38457" xr:uid="{00000000-0005-0000-0000-00005F320000}"/>
    <cellStyle name="40% - Ênfase2 13 8 5" xfId="19637" xr:uid="{00000000-0005-0000-0000-000060320000}"/>
    <cellStyle name="40% - Ênfase2 13 8 6" xfId="10766" xr:uid="{00000000-0005-0000-0000-000061320000}"/>
    <cellStyle name="40% - Ênfase2 13 8 7" xfId="42634" xr:uid="{00000000-0005-0000-0000-000062320000}"/>
    <cellStyle name="40% - Ênfase2 13 9" xfId="6617" xr:uid="{00000000-0005-0000-0000-000063320000}"/>
    <cellStyle name="40% - Ênfase2 13 9 2" xfId="33349" xr:uid="{00000000-0005-0000-0000-000064320000}"/>
    <cellStyle name="40% - Ênfase2 13 9 3" xfId="38539" xr:uid="{00000000-0005-0000-0000-000065320000}"/>
    <cellStyle name="40% - Ênfase2 13 9 4" xfId="21876" xr:uid="{00000000-0005-0000-0000-000066320000}"/>
    <cellStyle name="40% - Ênfase2 13 9 5" xfId="12517" xr:uid="{00000000-0005-0000-0000-000067320000}"/>
    <cellStyle name="40% - Ênfase2 13 9 6" xfId="40759" xr:uid="{00000000-0005-0000-0000-000068320000}"/>
    <cellStyle name="40% - Ênfase2 14" xfId="3988" xr:uid="{00000000-0005-0000-0000-000069320000}"/>
    <cellStyle name="40% - Ênfase2 14 10" xfId="9229" xr:uid="{00000000-0005-0000-0000-00006A320000}"/>
    <cellStyle name="40% - Ênfase2 14 11" xfId="39222" xr:uid="{00000000-0005-0000-0000-00006B320000}"/>
    <cellStyle name="40% - Ênfase2 14 2" xfId="251" xr:uid="{00000000-0005-0000-0000-00006C320000}"/>
    <cellStyle name="40% - Ênfase2 14 3" xfId="5479" xr:uid="{00000000-0005-0000-0000-00006D320000}"/>
    <cellStyle name="40% - Ênfase2 14 3 2" xfId="8017" xr:uid="{00000000-0005-0000-0000-00006E320000}"/>
    <cellStyle name="40% - Ênfase2 14 3 2 2" xfId="16071" xr:uid="{00000000-0005-0000-0000-00006F320000}"/>
    <cellStyle name="40% - Ênfase2 14 3 2 2 2" xfId="27545" xr:uid="{00000000-0005-0000-0000-000070320000}"/>
    <cellStyle name="40% - Ênfase2 14 3 2 3" xfId="34490" xr:uid="{00000000-0005-0000-0000-000071320000}"/>
    <cellStyle name="40% - Ênfase2 14 3 2 4" xfId="23017" xr:uid="{00000000-0005-0000-0000-000072320000}"/>
    <cellStyle name="40% - Ênfase2 14 3 2 5" xfId="11715" xr:uid="{00000000-0005-0000-0000-000073320000}"/>
    <cellStyle name="40% - Ênfase2 14 3 2 6" xfId="43583" xr:uid="{00000000-0005-0000-0000-000074320000}"/>
    <cellStyle name="40% - Ênfase2 14 3 3" xfId="13831" xr:uid="{00000000-0005-0000-0000-000075320000}"/>
    <cellStyle name="40% - Ênfase2 14 3 3 2" xfId="25306" xr:uid="{00000000-0005-0000-0000-000076320000}"/>
    <cellStyle name="40% - Ênfase2 14 3 3 3" xfId="41862" xr:uid="{00000000-0005-0000-0000-000077320000}"/>
    <cellStyle name="40% - Ênfase2 14 3 4" xfId="32405" xr:uid="{00000000-0005-0000-0000-000078320000}"/>
    <cellStyle name="40% - Ênfase2 14 3 5" xfId="37562" xr:uid="{00000000-0005-0000-0000-000079320000}"/>
    <cellStyle name="40% - Ênfase2 14 3 6" xfId="20932" xr:uid="{00000000-0005-0000-0000-00007A320000}"/>
    <cellStyle name="40% - Ênfase2 14 3 7" xfId="9994" xr:uid="{00000000-0005-0000-0000-00007B320000}"/>
    <cellStyle name="40% - Ênfase2 14 3 8" xfId="39987" xr:uid="{00000000-0005-0000-0000-00007C320000}"/>
    <cellStyle name="40% - Ênfase2 14 4" xfId="6993" xr:uid="{00000000-0005-0000-0000-00007D320000}"/>
    <cellStyle name="40% - Ênfase2 14 4 2" xfId="15047" xr:uid="{00000000-0005-0000-0000-00007E320000}"/>
    <cellStyle name="40% - Ênfase2 14 4 2 2" xfId="26521" xr:uid="{00000000-0005-0000-0000-00007F320000}"/>
    <cellStyle name="40% - Ênfase2 14 4 3" xfId="31381" xr:uid="{00000000-0005-0000-0000-000080320000}"/>
    <cellStyle name="40% - Ênfase2 14 4 4" xfId="19908" xr:uid="{00000000-0005-0000-0000-000081320000}"/>
    <cellStyle name="40% - Ênfase2 14 4 5" xfId="10950" xr:uid="{00000000-0005-0000-0000-000082320000}"/>
    <cellStyle name="40% - Ênfase2 14 4 6" xfId="42818" xr:uid="{00000000-0005-0000-0000-000083320000}"/>
    <cellStyle name="40% - Ênfase2 14 5" xfId="12834" xr:uid="{00000000-0005-0000-0000-000084320000}"/>
    <cellStyle name="40% - Ênfase2 14 5 2" xfId="33533" xr:uid="{00000000-0005-0000-0000-000085320000}"/>
    <cellStyle name="40% - Ênfase2 14 5 3" xfId="22060" xr:uid="{00000000-0005-0000-0000-000086320000}"/>
    <cellStyle name="40% - Ênfase2 14 5 4" xfId="41030" xr:uid="{00000000-0005-0000-0000-000087320000}"/>
    <cellStyle name="40% - Ênfase2 14 6" xfId="24311" xr:uid="{00000000-0005-0000-0000-000088320000}"/>
    <cellStyle name="40% - Ênfase2 14 7" xfId="30233" xr:uid="{00000000-0005-0000-0000-000089320000}"/>
    <cellStyle name="40% - Ênfase2 14 8" xfId="36605" xr:uid="{00000000-0005-0000-0000-00008A320000}"/>
    <cellStyle name="40% - Ênfase2 14 9" xfId="18760" xr:uid="{00000000-0005-0000-0000-00008B320000}"/>
    <cellStyle name="40% - Ênfase2 15" xfId="4842" xr:uid="{00000000-0005-0000-0000-00008C320000}"/>
    <cellStyle name="40% - Ênfase2 15 10" xfId="9659" xr:uid="{00000000-0005-0000-0000-00008D320000}"/>
    <cellStyle name="40% - Ênfase2 15 11" xfId="39652" xr:uid="{00000000-0005-0000-0000-00008E320000}"/>
    <cellStyle name="40% - Ênfase2 15 2" xfId="252" xr:uid="{00000000-0005-0000-0000-00008F320000}"/>
    <cellStyle name="40% - Ênfase2 15 3" xfId="5976" xr:uid="{00000000-0005-0000-0000-000090320000}"/>
    <cellStyle name="40% - Ênfase2 15 3 2" xfId="8514" xr:uid="{00000000-0005-0000-0000-000091320000}"/>
    <cellStyle name="40% - Ênfase2 15 3 2 2" xfId="16568" xr:uid="{00000000-0005-0000-0000-000092320000}"/>
    <cellStyle name="40% - Ênfase2 15 3 2 2 2" xfId="28042" xr:uid="{00000000-0005-0000-0000-000093320000}"/>
    <cellStyle name="40% - Ênfase2 15 3 2 3" xfId="34987" xr:uid="{00000000-0005-0000-0000-000094320000}"/>
    <cellStyle name="40% - Ênfase2 15 3 2 4" xfId="23514" xr:uid="{00000000-0005-0000-0000-000095320000}"/>
    <cellStyle name="40% - Ênfase2 15 3 2 5" xfId="12145" xr:uid="{00000000-0005-0000-0000-000096320000}"/>
    <cellStyle name="40% - Ênfase2 15 3 2 6" xfId="44013" xr:uid="{00000000-0005-0000-0000-000097320000}"/>
    <cellStyle name="40% - Ênfase2 15 3 3" xfId="14328" xr:uid="{00000000-0005-0000-0000-000098320000}"/>
    <cellStyle name="40% - Ênfase2 15 3 3 2" xfId="25803" xr:uid="{00000000-0005-0000-0000-000099320000}"/>
    <cellStyle name="40% - Ênfase2 15 3 3 3" xfId="42292" xr:uid="{00000000-0005-0000-0000-00009A320000}"/>
    <cellStyle name="40% - Ênfase2 15 3 4" xfId="32902" xr:uid="{00000000-0005-0000-0000-00009B320000}"/>
    <cellStyle name="40% - Ênfase2 15 3 5" xfId="38059" xr:uid="{00000000-0005-0000-0000-00009C320000}"/>
    <cellStyle name="40% - Ênfase2 15 3 6" xfId="21429" xr:uid="{00000000-0005-0000-0000-00009D320000}"/>
    <cellStyle name="40% - Ênfase2 15 3 7" xfId="10424" xr:uid="{00000000-0005-0000-0000-00009E320000}"/>
    <cellStyle name="40% - Ênfase2 15 3 8" xfId="40417" xr:uid="{00000000-0005-0000-0000-00009F320000}"/>
    <cellStyle name="40% - Ênfase2 15 4" xfId="7490" xr:uid="{00000000-0005-0000-0000-0000A0320000}"/>
    <cellStyle name="40% - Ênfase2 15 4 2" xfId="15544" xr:uid="{00000000-0005-0000-0000-0000A1320000}"/>
    <cellStyle name="40% - Ênfase2 15 4 2 2" xfId="27018" xr:uid="{00000000-0005-0000-0000-0000A2320000}"/>
    <cellStyle name="40% - Ênfase2 15 4 3" xfId="31878" xr:uid="{00000000-0005-0000-0000-0000A3320000}"/>
    <cellStyle name="40% - Ênfase2 15 4 4" xfId="20405" xr:uid="{00000000-0005-0000-0000-0000A4320000}"/>
    <cellStyle name="40% - Ênfase2 15 4 5" xfId="11380" xr:uid="{00000000-0005-0000-0000-0000A5320000}"/>
    <cellStyle name="40% - Ênfase2 15 4 6" xfId="43248" xr:uid="{00000000-0005-0000-0000-0000A6320000}"/>
    <cellStyle name="40% - Ênfase2 15 5" xfId="13303" xr:uid="{00000000-0005-0000-0000-0000A7320000}"/>
    <cellStyle name="40% - Ênfase2 15 5 2" xfId="33963" xr:uid="{00000000-0005-0000-0000-0000A8320000}"/>
    <cellStyle name="40% - Ênfase2 15 5 3" xfId="22490" xr:uid="{00000000-0005-0000-0000-0000A9320000}"/>
    <cellStyle name="40% - Ênfase2 15 5 4" xfId="41527" xr:uid="{00000000-0005-0000-0000-0000AA320000}"/>
    <cellStyle name="40% - Ênfase2 15 6" xfId="24779" xr:uid="{00000000-0005-0000-0000-0000AB320000}"/>
    <cellStyle name="40% - Ênfase2 15 7" xfId="30663" xr:uid="{00000000-0005-0000-0000-0000AC320000}"/>
    <cellStyle name="40% - Ênfase2 15 8" xfId="37035" xr:uid="{00000000-0005-0000-0000-0000AD320000}"/>
    <cellStyle name="40% - Ênfase2 15 9" xfId="19190" xr:uid="{00000000-0005-0000-0000-0000AE320000}"/>
    <cellStyle name="40% - Ênfase2 16" xfId="6123" xr:uid="{00000000-0005-0000-0000-0000AF320000}"/>
    <cellStyle name="40% - Ênfase2 16 10" xfId="40564" xr:uid="{00000000-0005-0000-0000-0000B0320000}"/>
    <cellStyle name="40% - Ênfase2 16 2" xfId="253" xr:uid="{00000000-0005-0000-0000-0000B1320000}"/>
    <cellStyle name="40% - Ênfase2 16 3" xfId="8661" xr:uid="{00000000-0005-0000-0000-0000B2320000}"/>
    <cellStyle name="40% - Ênfase2 16 3 2" xfId="16715" xr:uid="{00000000-0005-0000-0000-0000B3320000}"/>
    <cellStyle name="40% - Ênfase2 16 3 2 2" xfId="28189" xr:uid="{00000000-0005-0000-0000-0000B4320000}"/>
    <cellStyle name="40% - Ênfase2 16 3 3" xfId="33049" xr:uid="{00000000-0005-0000-0000-0000B5320000}"/>
    <cellStyle name="40% - Ênfase2 16 3 4" xfId="21576" xr:uid="{00000000-0005-0000-0000-0000B6320000}"/>
    <cellStyle name="40% - Ênfase2 16 3 5" xfId="12292" xr:uid="{00000000-0005-0000-0000-0000B7320000}"/>
    <cellStyle name="40% - Ênfase2 16 3 6" xfId="44160" xr:uid="{00000000-0005-0000-0000-0000B8320000}"/>
    <cellStyle name="40% - Ênfase2 16 4" xfId="14475" xr:uid="{00000000-0005-0000-0000-0000B9320000}"/>
    <cellStyle name="40% - Ênfase2 16 4 2" xfId="35134" xr:uid="{00000000-0005-0000-0000-0000BA320000}"/>
    <cellStyle name="40% - Ênfase2 16 4 3" xfId="23661" xr:uid="{00000000-0005-0000-0000-0000BB320000}"/>
    <cellStyle name="40% - Ênfase2 16 4 4" xfId="42439" xr:uid="{00000000-0005-0000-0000-0000BC320000}"/>
    <cellStyle name="40% - Ênfase2 16 5" xfId="25950" xr:uid="{00000000-0005-0000-0000-0000BD320000}"/>
    <cellStyle name="40% - Ênfase2 16 6" xfId="30810" xr:uid="{00000000-0005-0000-0000-0000BE320000}"/>
    <cellStyle name="40% - Ênfase2 16 7" xfId="38206" xr:uid="{00000000-0005-0000-0000-0000BF320000}"/>
    <cellStyle name="40% - Ênfase2 16 8" xfId="19337" xr:uid="{00000000-0005-0000-0000-0000C0320000}"/>
    <cellStyle name="40% - Ênfase2 16 9" xfId="10571" xr:uid="{00000000-0005-0000-0000-0000C1320000}"/>
    <cellStyle name="40% - Ênfase2 17" xfId="4989" xr:uid="{00000000-0005-0000-0000-0000C2320000}"/>
    <cellStyle name="40% - Ênfase2 17 2" xfId="254" xr:uid="{00000000-0005-0000-0000-0000C3320000}"/>
    <cellStyle name="40% - Ênfase2 17 3" xfId="7637" xr:uid="{00000000-0005-0000-0000-0000C4320000}"/>
    <cellStyle name="40% - Ênfase2 17 3 2" xfId="15691" xr:uid="{00000000-0005-0000-0000-0000C5320000}"/>
    <cellStyle name="40% - Ênfase2 17 3 2 2" xfId="27165" xr:uid="{00000000-0005-0000-0000-0000C6320000}"/>
    <cellStyle name="40% - Ênfase2 17 3 3" xfId="34110" xr:uid="{00000000-0005-0000-0000-0000C7320000}"/>
    <cellStyle name="40% - Ênfase2 17 3 4" xfId="22637" xr:uid="{00000000-0005-0000-0000-0000C8320000}"/>
    <cellStyle name="40% - Ênfase2 17 3 5" xfId="11527" xr:uid="{00000000-0005-0000-0000-0000C9320000}"/>
    <cellStyle name="40% - Ênfase2 17 3 6" xfId="43395" xr:uid="{00000000-0005-0000-0000-0000CA320000}"/>
    <cellStyle name="40% - Ênfase2 17 4" xfId="13450" xr:uid="{00000000-0005-0000-0000-0000CB320000}"/>
    <cellStyle name="40% - Ênfase2 17 4 2" xfId="24926" xr:uid="{00000000-0005-0000-0000-0000CC320000}"/>
    <cellStyle name="40% - Ênfase2 17 4 3" xfId="41674" xr:uid="{00000000-0005-0000-0000-0000CD320000}"/>
    <cellStyle name="40% - Ênfase2 17 5" xfId="32025" xr:uid="{00000000-0005-0000-0000-0000CE320000}"/>
    <cellStyle name="40% - Ênfase2 17 6" xfId="37182" xr:uid="{00000000-0005-0000-0000-0000CF320000}"/>
    <cellStyle name="40% - Ênfase2 17 7" xfId="20552" xr:uid="{00000000-0005-0000-0000-0000D0320000}"/>
    <cellStyle name="40% - Ênfase2 17 8" xfId="9806" xr:uid="{00000000-0005-0000-0000-0000D1320000}"/>
    <cellStyle name="40% - Ênfase2 17 9" xfId="39799" xr:uid="{00000000-0005-0000-0000-0000D2320000}"/>
    <cellStyle name="40% - Ênfase2 18" xfId="6446" xr:uid="{00000000-0005-0000-0000-0000D3320000}"/>
    <cellStyle name="40% - Ênfase2 18 2" xfId="8874" xr:uid="{00000000-0005-0000-0000-0000D4320000}"/>
    <cellStyle name="40% - Ênfase2 18 2 2" xfId="26246" xr:uid="{00000000-0005-0000-0000-0000D5320000}"/>
    <cellStyle name="40% - Ênfase2 18 2 3" xfId="14772" xr:uid="{00000000-0005-0000-0000-0000D6320000}"/>
    <cellStyle name="40% - Ênfase2 18 3" xfId="31106" xr:uid="{00000000-0005-0000-0000-0000D7320000}"/>
    <cellStyle name="40% - Ênfase2 18 4" xfId="38420" xr:uid="{00000000-0005-0000-0000-0000D8320000}"/>
    <cellStyle name="40% - Ênfase2 18 5" xfId="19633" xr:uid="{00000000-0005-0000-0000-0000D9320000}"/>
    <cellStyle name="40% - Ênfase2 18 6" xfId="10762" xr:uid="{00000000-0005-0000-0000-0000DA320000}"/>
    <cellStyle name="40% - Ênfase2 18 7" xfId="42630" xr:uid="{00000000-0005-0000-0000-0000DB320000}"/>
    <cellStyle name="40% - Ênfase2 19" xfId="6613" xr:uid="{00000000-0005-0000-0000-0000DC320000}"/>
    <cellStyle name="40% - Ênfase2 19 2" xfId="33345" xr:uid="{00000000-0005-0000-0000-0000DD320000}"/>
    <cellStyle name="40% - Ênfase2 19 3" xfId="38502" xr:uid="{00000000-0005-0000-0000-0000DE320000}"/>
    <cellStyle name="40% - Ênfase2 19 4" xfId="21872" xr:uid="{00000000-0005-0000-0000-0000DF320000}"/>
    <cellStyle name="40% - Ênfase2 19 5" xfId="12513" xr:uid="{00000000-0005-0000-0000-0000E0320000}"/>
    <cellStyle name="40% - Ênfase2 19 6" xfId="40755" xr:uid="{00000000-0005-0000-0000-0000E1320000}"/>
    <cellStyle name="40% - Ênfase2 2" xfId="255" xr:uid="{00000000-0005-0000-0000-0000E2320000}"/>
    <cellStyle name="40% - Ênfase2 2 2" xfId="256" xr:uid="{00000000-0005-0000-0000-0000E3320000}"/>
    <cellStyle name="40% - Ênfase2 2 2 2" xfId="4057" xr:uid="{00000000-0005-0000-0000-0000E4320000}"/>
    <cellStyle name="40% - Ênfase2 2 2 2 10" xfId="39276" xr:uid="{00000000-0005-0000-0000-0000E5320000}"/>
    <cellStyle name="40% - Ênfase2 2 2 2 2" xfId="5533" xr:uid="{00000000-0005-0000-0000-0000E6320000}"/>
    <cellStyle name="40% - Ênfase2 2 2 2 2 2" xfId="8071" xr:uid="{00000000-0005-0000-0000-0000E7320000}"/>
    <cellStyle name="40% - Ênfase2 2 2 2 2 2 2" xfId="16125" xr:uid="{00000000-0005-0000-0000-0000E8320000}"/>
    <cellStyle name="40% - Ênfase2 2 2 2 2 2 2 2" xfId="27599" xr:uid="{00000000-0005-0000-0000-0000E9320000}"/>
    <cellStyle name="40% - Ênfase2 2 2 2 2 2 3" xfId="34544" xr:uid="{00000000-0005-0000-0000-0000EA320000}"/>
    <cellStyle name="40% - Ênfase2 2 2 2 2 2 4" xfId="23071" xr:uid="{00000000-0005-0000-0000-0000EB320000}"/>
    <cellStyle name="40% - Ênfase2 2 2 2 2 2 5" xfId="11769" xr:uid="{00000000-0005-0000-0000-0000EC320000}"/>
    <cellStyle name="40% - Ênfase2 2 2 2 2 2 6" xfId="43637" xr:uid="{00000000-0005-0000-0000-0000ED320000}"/>
    <cellStyle name="40% - Ênfase2 2 2 2 2 3" xfId="13885" xr:uid="{00000000-0005-0000-0000-0000EE320000}"/>
    <cellStyle name="40% - Ênfase2 2 2 2 2 3 2" xfId="25360" xr:uid="{00000000-0005-0000-0000-0000EF320000}"/>
    <cellStyle name="40% - Ênfase2 2 2 2 2 3 3" xfId="41916" xr:uid="{00000000-0005-0000-0000-0000F0320000}"/>
    <cellStyle name="40% - Ênfase2 2 2 2 2 4" xfId="32459" xr:uid="{00000000-0005-0000-0000-0000F1320000}"/>
    <cellStyle name="40% - Ênfase2 2 2 2 2 5" xfId="37616" xr:uid="{00000000-0005-0000-0000-0000F2320000}"/>
    <cellStyle name="40% - Ênfase2 2 2 2 2 6" xfId="20986" xr:uid="{00000000-0005-0000-0000-0000F3320000}"/>
    <cellStyle name="40% - Ênfase2 2 2 2 2 7" xfId="10048" xr:uid="{00000000-0005-0000-0000-0000F4320000}"/>
    <cellStyle name="40% - Ênfase2 2 2 2 2 8" xfId="40041" xr:uid="{00000000-0005-0000-0000-0000F5320000}"/>
    <cellStyle name="40% - Ênfase2 2 2 2 3" xfId="7047" xr:uid="{00000000-0005-0000-0000-0000F6320000}"/>
    <cellStyle name="40% - Ênfase2 2 2 2 3 2" xfId="15101" xr:uid="{00000000-0005-0000-0000-0000F7320000}"/>
    <cellStyle name="40% - Ênfase2 2 2 2 3 2 2" xfId="26575" xr:uid="{00000000-0005-0000-0000-0000F8320000}"/>
    <cellStyle name="40% - Ênfase2 2 2 2 3 3" xfId="31435" xr:uid="{00000000-0005-0000-0000-0000F9320000}"/>
    <cellStyle name="40% - Ênfase2 2 2 2 3 4" xfId="19962" xr:uid="{00000000-0005-0000-0000-0000FA320000}"/>
    <cellStyle name="40% - Ênfase2 2 2 2 3 5" xfId="11004" xr:uid="{00000000-0005-0000-0000-0000FB320000}"/>
    <cellStyle name="40% - Ênfase2 2 2 2 3 6" xfId="42872" xr:uid="{00000000-0005-0000-0000-0000FC320000}"/>
    <cellStyle name="40% - Ênfase2 2 2 2 4" xfId="12889" xr:uid="{00000000-0005-0000-0000-0000FD320000}"/>
    <cellStyle name="40% - Ênfase2 2 2 2 4 2" xfId="33587" xr:uid="{00000000-0005-0000-0000-0000FE320000}"/>
    <cellStyle name="40% - Ênfase2 2 2 2 4 3" xfId="22114" xr:uid="{00000000-0005-0000-0000-0000FF320000}"/>
    <cellStyle name="40% - Ênfase2 2 2 2 4 4" xfId="41084" xr:uid="{00000000-0005-0000-0000-000000330000}"/>
    <cellStyle name="40% - Ênfase2 2 2 2 5" xfId="24365" xr:uid="{00000000-0005-0000-0000-000001330000}"/>
    <cellStyle name="40% - Ênfase2 2 2 2 6" xfId="30287" xr:uid="{00000000-0005-0000-0000-000002330000}"/>
    <cellStyle name="40% - Ênfase2 2 2 2 7" xfId="36659" xr:uid="{00000000-0005-0000-0000-000003330000}"/>
    <cellStyle name="40% - Ênfase2 2 2 2 8" xfId="18814" xr:uid="{00000000-0005-0000-0000-000004330000}"/>
    <cellStyle name="40% - Ênfase2 2 2 2 9" xfId="9283" xr:uid="{00000000-0005-0000-0000-000005330000}"/>
    <cellStyle name="40% - Ênfase2 2 2 3" xfId="4707" xr:uid="{00000000-0005-0000-0000-000006330000}"/>
    <cellStyle name="40% - Ênfase2 2 2 4" xfId="4791" xr:uid="{00000000-0005-0000-0000-000007330000}"/>
    <cellStyle name="40% - Ênfase2 2 2 4 10" xfId="39601" xr:uid="{00000000-0005-0000-0000-000008330000}"/>
    <cellStyle name="40% - Ênfase2 2 2 4 2" xfId="5925" xr:uid="{00000000-0005-0000-0000-000009330000}"/>
    <cellStyle name="40% - Ênfase2 2 2 4 2 2" xfId="8463" xr:uid="{00000000-0005-0000-0000-00000A330000}"/>
    <cellStyle name="40% - Ênfase2 2 2 4 2 2 2" xfId="16517" xr:uid="{00000000-0005-0000-0000-00000B330000}"/>
    <cellStyle name="40% - Ênfase2 2 2 4 2 2 2 2" xfId="27991" xr:uid="{00000000-0005-0000-0000-00000C330000}"/>
    <cellStyle name="40% - Ênfase2 2 2 4 2 2 3" xfId="34936" xr:uid="{00000000-0005-0000-0000-00000D330000}"/>
    <cellStyle name="40% - Ênfase2 2 2 4 2 2 4" xfId="23463" xr:uid="{00000000-0005-0000-0000-00000E330000}"/>
    <cellStyle name="40% - Ênfase2 2 2 4 2 2 5" xfId="12094" xr:uid="{00000000-0005-0000-0000-00000F330000}"/>
    <cellStyle name="40% - Ênfase2 2 2 4 2 2 6" xfId="43962" xr:uid="{00000000-0005-0000-0000-000010330000}"/>
    <cellStyle name="40% - Ênfase2 2 2 4 2 3" xfId="14277" xr:uid="{00000000-0005-0000-0000-000011330000}"/>
    <cellStyle name="40% - Ênfase2 2 2 4 2 3 2" xfId="25752" xr:uid="{00000000-0005-0000-0000-000012330000}"/>
    <cellStyle name="40% - Ênfase2 2 2 4 2 3 3" xfId="42241" xr:uid="{00000000-0005-0000-0000-000013330000}"/>
    <cellStyle name="40% - Ênfase2 2 2 4 2 4" xfId="32851" xr:uid="{00000000-0005-0000-0000-000014330000}"/>
    <cellStyle name="40% - Ênfase2 2 2 4 2 5" xfId="38008" xr:uid="{00000000-0005-0000-0000-000015330000}"/>
    <cellStyle name="40% - Ênfase2 2 2 4 2 6" xfId="21378" xr:uid="{00000000-0005-0000-0000-000016330000}"/>
    <cellStyle name="40% - Ênfase2 2 2 4 2 7" xfId="10373" xr:uid="{00000000-0005-0000-0000-000017330000}"/>
    <cellStyle name="40% - Ênfase2 2 2 4 2 8" xfId="40366" xr:uid="{00000000-0005-0000-0000-000018330000}"/>
    <cellStyle name="40% - Ênfase2 2 2 4 3" xfId="7439" xr:uid="{00000000-0005-0000-0000-000019330000}"/>
    <cellStyle name="40% - Ênfase2 2 2 4 3 2" xfId="15493" xr:uid="{00000000-0005-0000-0000-00001A330000}"/>
    <cellStyle name="40% - Ênfase2 2 2 4 3 2 2" xfId="26967" xr:uid="{00000000-0005-0000-0000-00001B330000}"/>
    <cellStyle name="40% - Ênfase2 2 2 4 3 3" xfId="31827" xr:uid="{00000000-0005-0000-0000-00001C330000}"/>
    <cellStyle name="40% - Ênfase2 2 2 4 3 4" xfId="20354" xr:uid="{00000000-0005-0000-0000-00001D330000}"/>
    <cellStyle name="40% - Ênfase2 2 2 4 3 5" xfId="11329" xr:uid="{00000000-0005-0000-0000-00001E330000}"/>
    <cellStyle name="40% - Ênfase2 2 2 4 3 6" xfId="43197" xr:uid="{00000000-0005-0000-0000-00001F330000}"/>
    <cellStyle name="40% - Ênfase2 2 2 4 4" xfId="13252" xr:uid="{00000000-0005-0000-0000-000020330000}"/>
    <cellStyle name="40% - Ênfase2 2 2 4 4 2" xfId="33912" xr:uid="{00000000-0005-0000-0000-000021330000}"/>
    <cellStyle name="40% - Ênfase2 2 2 4 4 3" xfId="22439" xr:uid="{00000000-0005-0000-0000-000022330000}"/>
    <cellStyle name="40% - Ênfase2 2 2 4 4 4" xfId="41476" xr:uid="{00000000-0005-0000-0000-000023330000}"/>
    <cellStyle name="40% - Ênfase2 2 2 4 5" xfId="24728" xr:uid="{00000000-0005-0000-0000-000024330000}"/>
    <cellStyle name="40% - Ênfase2 2 2 4 6" xfId="30612" xr:uid="{00000000-0005-0000-0000-000025330000}"/>
    <cellStyle name="40% - Ênfase2 2 2 4 7" xfId="36984" xr:uid="{00000000-0005-0000-0000-000026330000}"/>
    <cellStyle name="40% - Ênfase2 2 2 4 8" xfId="19139" xr:uid="{00000000-0005-0000-0000-000027330000}"/>
    <cellStyle name="40% - Ênfase2 2 2 4 9" xfId="9608" xr:uid="{00000000-0005-0000-0000-000028330000}"/>
    <cellStyle name="40% - Ênfase2 2 2 5" xfId="4013" xr:uid="{00000000-0005-0000-0000-000029330000}"/>
    <cellStyle name="40% - Ênfase2 2 2 5 10" xfId="39247" xr:uid="{00000000-0005-0000-0000-00002A330000}"/>
    <cellStyle name="40% - Ênfase2 2 2 5 2" xfId="5504" xr:uid="{00000000-0005-0000-0000-00002B330000}"/>
    <cellStyle name="40% - Ênfase2 2 2 5 2 2" xfId="8042" xr:uid="{00000000-0005-0000-0000-00002C330000}"/>
    <cellStyle name="40% - Ênfase2 2 2 5 2 2 2" xfId="16096" xr:uid="{00000000-0005-0000-0000-00002D330000}"/>
    <cellStyle name="40% - Ênfase2 2 2 5 2 2 2 2" xfId="27570" xr:uid="{00000000-0005-0000-0000-00002E330000}"/>
    <cellStyle name="40% - Ênfase2 2 2 5 2 2 3" xfId="34515" xr:uid="{00000000-0005-0000-0000-00002F330000}"/>
    <cellStyle name="40% - Ênfase2 2 2 5 2 2 4" xfId="23042" xr:uid="{00000000-0005-0000-0000-000030330000}"/>
    <cellStyle name="40% - Ênfase2 2 2 5 2 2 5" xfId="11740" xr:uid="{00000000-0005-0000-0000-000031330000}"/>
    <cellStyle name="40% - Ênfase2 2 2 5 2 2 6" xfId="43608" xr:uid="{00000000-0005-0000-0000-000032330000}"/>
    <cellStyle name="40% - Ênfase2 2 2 5 2 3" xfId="13856" xr:uid="{00000000-0005-0000-0000-000033330000}"/>
    <cellStyle name="40% - Ênfase2 2 2 5 2 3 2" xfId="25331" xr:uid="{00000000-0005-0000-0000-000034330000}"/>
    <cellStyle name="40% - Ênfase2 2 2 5 2 3 3" xfId="41887" xr:uid="{00000000-0005-0000-0000-000035330000}"/>
    <cellStyle name="40% - Ênfase2 2 2 5 2 4" xfId="32430" xr:uid="{00000000-0005-0000-0000-000036330000}"/>
    <cellStyle name="40% - Ênfase2 2 2 5 2 5" xfId="37587" xr:uid="{00000000-0005-0000-0000-000037330000}"/>
    <cellStyle name="40% - Ênfase2 2 2 5 2 6" xfId="20957" xr:uid="{00000000-0005-0000-0000-000038330000}"/>
    <cellStyle name="40% - Ênfase2 2 2 5 2 7" xfId="10019" xr:uid="{00000000-0005-0000-0000-000039330000}"/>
    <cellStyle name="40% - Ênfase2 2 2 5 2 8" xfId="40012" xr:uid="{00000000-0005-0000-0000-00003A330000}"/>
    <cellStyle name="40% - Ênfase2 2 2 5 3" xfId="7018" xr:uid="{00000000-0005-0000-0000-00003B330000}"/>
    <cellStyle name="40% - Ênfase2 2 2 5 3 2" xfId="15072" xr:uid="{00000000-0005-0000-0000-00003C330000}"/>
    <cellStyle name="40% - Ênfase2 2 2 5 3 2 2" xfId="26546" xr:uid="{00000000-0005-0000-0000-00003D330000}"/>
    <cellStyle name="40% - Ênfase2 2 2 5 3 3" xfId="31406" xr:uid="{00000000-0005-0000-0000-00003E330000}"/>
    <cellStyle name="40% - Ênfase2 2 2 5 3 4" xfId="19933" xr:uid="{00000000-0005-0000-0000-00003F330000}"/>
    <cellStyle name="40% - Ênfase2 2 2 5 3 5" xfId="10975" xr:uid="{00000000-0005-0000-0000-000040330000}"/>
    <cellStyle name="40% - Ênfase2 2 2 5 3 6" xfId="42843" xr:uid="{00000000-0005-0000-0000-000041330000}"/>
    <cellStyle name="40% - Ênfase2 2 2 5 4" xfId="12859" xr:uid="{00000000-0005-0000-0000-000042330000}"/>
    <cellStyle name="40% - Ênfase2 2 2 5 4 2" xfId="33558" xr:uid="{00000000-0005-0000-0000-000043330000}"/>
    <cellStyle name="40% - Ênfase2 2 2 5 4 3" xfId="22085" xr:uid="{00000000-0005-0000-0000-000044330000}"/>
    <cellStyle name="40% - Ênfase2 2 2 5 4 4" xfId="41055" xr:uid="{00000000-0005-0000-0000-000045330000}"/>
    <cellStyle name="40% - Ênfase2 2 2 5 5" xfId="24336" xr:uid="{00000000-0005-0000-0000-000046330000}"/>
    <cellStyle name="40% - Ênfase2 2 2 5 6" xfId="30258" xr:uid="{00000000-0005-0000-0000-000047330000}"/>
    <cellStyle name="40% - Ênfase2 2 2 5 7" xfId="36630" xr:uid="{00000000-0005-0000-0000-000048330000}"/>
    <cellStyle name="40% - Ênfase2 2 2 5 8" xfId="18785" xr:uid="{00000000-0005-0000-0000-000049330000}"/>
    <cellStyle name="40% - Ênfase2 2 2 5 9" xfId="9254" xr:uid="{00000000-0005-0000-0000-00004A330000}"/>
    <cellStyle name="40% - Ênfase2 2 2 6" xfId="3775" xr:uid="{00000000-0005-0000-0000-00004B330000}"/>
    <cellStyle name="40% - Ênfase2 2 2 6 10" xfId="39149" xr:uid="{00000000-0005-0000-0000-00004C330000}"/>
    <cellStyle name="40% - Ênfase2 2 2 6 2" xfId="5319" xr:uid="{00000000-0005-0000-0000-00004D330000}"/>
    <cellStyle name="40% - Ênfase2 2 2 6 2 2" xfId="7857" xr:uid="{00000000-0005-0000-0000-00004E330000}"/>
    <cellStyle name="40% - Ênfase2 2 2 6 2 2 2" xfId="15911" xr:uid="{00000000-0005-0000-0000-00004F330000}"/>
    <cellStyle name="40% - Ênfase2 2 2 6 2 2 2 2" xfId="27385" xr:uid="{00000000-0005-0000-0000-000050330000}"/>
    <cellStyle name="40% - Ênfase2 2 2 6 2 2 3" xfId="34330" xr:uid="{00000000-0005-0000-0000-000051330000}"/>
    <cellStyle name="40% - Ênfase2 2 2 6 2 2 4" xfId="22857" xr:uid="{00000000-0005-0000-0000-000052330000}"/>
    <cellStyle name="40% - Ênfase2 2 2 6 2 2 5" xfId="11642" xr:uid="{00000000-0005-0000-0000-000053330000}"/>
    <cellStyle name="40% - Ênfase2 2 2 6 2 2 6" xfId="43510" xr:uid="{00000000-0005-0000-0000-000054330000}"/>
    <cellStyle name="40% - Ênfase2 2 2 6 2 3" xfId="13671" xr:uid="{00000000-0005-0000-0000-000055330000}"/>
    <cellStyle name="40% - Ênfase2 2 2 6 2 3 2" xfId="25146" xr:uid="{00000000-0005-0000-0000-000056330000}"/>
    <cellStyle name="40% - Ênfase2 2 2 6 2 3 3" xfId="41789" xr:uid="{00000000-0005-0000-0000-000057330000}"/>
    <cellStyle name="40% - Ênfase2 2 2 6 2 4" xfId="32245" xr:uid="{00000000-0005-0000-0000-000058330000}"/>
    <cellStyle name="40% - Ênfase2 2 2 6 2 5" xfId="37402" xr:uid="{00000000-0005-0000-0000-000059330000}"/>
    <cellStyle name="40% - Ênfase2 2 2 6 2 6" xfId="20772" xr:uid="{00000000-0005-0000-0000-00005A330000}"/>
    <cellStyle name="40% - Ênfase2 2 2 6 2 7" xfId="9921" xr:uid="{00000000-0005-0000-0000-00005B330000}"/>
    <cellStyle name="40% - Ênfase2 2 2 6 2 8" xfId="39914" xr:uid="{00000000-0005-0000-0000-00005C330000}"/>
    <cellStyle name="40% - Ênfase2 2 2 6 3" xfId="6833" xr:uid="{00000000-0005-0000-0000-00005D330000}"/>
    <cellStyle name="40% - Ênfase2 2 2 6 3 2" xfId="14887" xr:uid="{00000000-0005-0000-0000-00005E330000}"/>
    <cellStyle name="40% - Ênfase2 2 2 6 3 2 2" xfId="26361" xr:uid="{00000000-0005-0000-0000-00005F330000}"/>
    <cellStyle name="40% - Ênfase2 2 2 6 3 3" xfId="31221" xr:uid="{00000000-0005-0000-0000-000060330000}"/>
    <cellStyle name="40% - Ênfase2 2 2 6 3 4" xfId="19748" xr:uid="{00000000-0005-0000-0000-000061330000}"/>
    <cellStyle name="40% - Ênfase2 2 2 6 3 5" xfId="10877" xr:uid="{00000000-0005-0000-0000-000062330000}"/>
    <cellStyle name="40% - Ênfase2 2 2 6 3 6" xfId="42745" xr:uid="{00000000-0005-0000-0000-000063330000}"/>
    <cellStyle name="40% - Ênfase2 2 2 6 4" xfId="12755" xr:uid="{00000000-0005-0000-0000-000064330000}"/>
    <cellStyle name="40% - Ênfase2 2 2 6 4 2" xfId="33460" xr:uid="{00000000-0005-0000-0000-000065330000}"/>
    <cellStyle name="40% - Ênfase2 2 2 6 4 3" xfId="21987" xr:uid="{00000000-0005-0000-0000-000066330000}"/>
    <cellStyle name="40% - Ênfase2 2 2 6 4 4" xfId="40870" xr:uid="{00000000-0005-0000-0000-000067330000}"/>
    <cellStyle name="40% - Ênfase2 2 2 6 5" xfId="24231" xr:uid="{00000000-0005-0000-0000-000068330000}"/>
    <cellStyle name="40% - Ênfase2 2 2 6 6" xfId="30160" xr:uid="{00000000-0005-0000-0000-000069330000}"/>
    <cellStyle name="40% - Ênfase2 2 2 6 7" xfId="36532" xr:uid="{00000000-0005-0000-0000-00006A330000}"/>
    <cellStyle name="40% - Ênfase2 2 2 6 8" xfId="18687" xr:uid="{00000000-0005-0000-0000-00006B330000}"/>
    <cellStyle name="40% - Ênfase2 2 2 6 9" xfId="9156" xr:uid="{00000000-0005-0000-0000-00006C330000}"/>
    <cellStyle name="40% - Ênfase2 2 3" xfId="2324" xr:uid="{00000000-0005-0000-0000-00006D330000}"/>
    <cellStyle name="40% - Ênfase2 2 3 10" xfId="18577" xr:uid="{00000000-0005-0000-0000-00006E330000}"/>
    <cellStyle name="40% - Ênfase2 2 3 11" xfId="9046" xr:uid="{00000000-0005-0000-0000-00006F330000}"/>
    <cellStyle name="40% - Ênfase2 2 3 12" xfId="39039" xr:uid="{00000000-0005-0000-0000-000070330000}"/>
    <cellStyle name="40% - Ênfase2 2 3 2" xfId="4216" xr:uid="{00000000-0005-0000-0000-000071330000}"/>
    <cellStyle name="40% - Ênfase2 2 3 3" xfId="6128" xr:uid="{00000000-0005-0000-0000-000072330000}"/>
    <cellStyle name="40% - Ênfase2 2 3 3 2" xfId="8666" xr:uid="{00000000-0005-0000-0000-000073330000}"/>
    <cellStyle name="40% - Ênfase2 2 3 3 2 2" xfId="16720" xr:uid="{00000000-0005-0000-0000-000074330000}"/>
    <cellStyle name="40% - Ênfase2 2 3 3 2 2 2" xfId="28194" xr:uid="{00000000-0005-0000-0000-000075330000}"/>
    <cellStyle name="40% - Ênfase2 2 3 3 2 3" xfId="33054" xr:uid="{00000000-0005-0000-0000-000076330000}"/>
    <cellStyle name="40% - Ênfase2 2 3 3 2 4" xfId="21581" xr:uid="{00000000-0005-0000-0000-000077330000}"/>
    <cellStyle name="40% - Ênfase2 2 3 3 2 5" xfId="12297" xr:uid="{00000000-0005-0000-0000-000078330000}"/>
    <cellStyle name="40% - Ênfase2 2 3 3 2 6" xfId="44165" xr:uid="{00000000-0005-0000-0000-000079330000}"/>
    <cellStyle name="40% - Ênfase2 2 3 3 3" xfId="14480" xr:uid="{00000000-0005-0000-0000-00007A330000}"/>
    <cellStyle name="40% - Ênfase2 2 3 3 3 2" xfId="35139" xr:uid="{00000000-0005-0000-0000-00007B330000}"/>
    <cellStyle name="40% - Ênfase2 2 3 3 3 3" xfId="23666" xr:uid="{00000000-0005-0000-0000-00007C330000}"/>
    <cellStyle name="40% - Ênfase2 2 3 3 3 4" xfId="42444" xr:uid="{00000000-0005-0000-0000-00007D330000}"/>
    <cellStyle name="40% - Ênfase2 2 3 3 4" xfId="25955" xr:uid="{00000000-0005-0000-0000-00007E330000}"/>
    <cellStyle name="40% - Ênfase2 2 3 3 5" xfId="30815" xr:uid="{00000000-0005-0000-0000-00007F330000}"/>
    <cellStyle name="40% - Ênfase2 2 3 3 6" xfId="38211" xr:uid="{00000000-0005-0000-0000-000080330000}"/>
    <cellStyle name="40% - Ênfase2 2 3 3 7" xfId="19342" xr:uid="{00000000-0005-0000-0000-000081330000}"/>
    <cellStyle name="40% - Ênfase2 2 3 3 8" xfId="10576" xr:uid="{00000000-0005-0000-0000-000082330000}"/>
    <cellStyle name="40% - Ênfase2 2 3 3 9" xfId="40569" xr:uid="{00000000-0005-0000-0000-000083330000}"/>
    <cellStyle name="40% - Ênfase2 2 3 4" xfId="4994" xr:uid="{00000000-0005-0000-0000-000084330000}"/>
    <cellStyle name="40% - Ênfase2 2 3 4 2" xfId="7642" xr:uid="{00000000-0005-0000-0000-000085330000}"/>
    <cellStyle name="40% - Ênfase2 2 3 4 2 2" xfId="15696" xr:uid="{00000000-0005-0000-0000-000086330000}"/>
    <cellStyle name="40% - Ênfase2 2 3 4 2 2 2" xfId="27170" xr:uid="{00000000-0005-0000-0000-000087330000}"/>
    <cellStyle name="40% - Ênfase2 2 3 4 2 3" xfId="34115" xr:uid="{00000000-0005-0000-0000-000088330000}"/>
    <cellStyle name="40% - Ênfase2 2 3 4 2 4" xfId="22642" xr:uid="{00000000-0005-0000-0000-000089330000}"/>
    <cellStyle name="40% - Ênfase2 2 3 4 2 5" xfId="11532" xr:uid="{00000000-0005-0000-0000-00008A330000}"/>
    <cellStyle name="40% - Ênfase2 2 3 4 2 6" xfId="43400" xr:uid="{00000000-0005-0000-0000-00008B330000}"/>
    <cellStyle name="40% - Ênfase2 2 3 4 3" xfId="13455" xr:uid="{00000000-0005-0000-0000-00008C330000}"/>
    <cellStyle name="40% - Ênfase2 2 3 4 3 2" xfId="24931" xr:uid="{00000000-0005-0000-0000-00008D330000}"/>
    <cellStyle name="40% - Ênfase2 2 3 4 3 3" xfId="41679" xr:uid="{00000000-0005-0000-0000-00008E330000}"/>
    <cellStyle name="40% - Ênfase2 2 3 4 4" xfId="32030" xr:uid="{00000000-0005-0000-0000-00008F330000}"/>
    <cellStyle name="40% - Ênfase2 2 3 4 5" xfId="37187" xr:uid="{00000000-0005-0000-0000-000090330000}"/>
    <cellStyle name="40% - Ênfase2 2 3 4 6" xfId="20557" xr:uid="{00000000-0005-0000-0000-000091330000}"/>
    <cellStyle name="40% - Ênfase2 2 3 4 7" xfId="9811" xr:uid="{00000000-0005-0000-0000-000092330000}"/>
    <cellStyle name="40% - Ênfase2 2 3 4 8" xfId="39804" xr:uid="{00000000-0005-0000-0000-000093330000}"/>
    <cellStyle name="40% - Ênfase2 2 3 5" xfId="6618" xr:uid="{00000000-0005-0000-0000-000094330000}"/>
    <cellStyle name="40% - Ênfase2 2 3 5 2" xfId="14777" xr:uid="{00000000-0005-0000-0000-000095330000}"/>
    <cellStyle name="40% - Ênfase2 2 3 5 2 2" xfId="26251" xr:uid="{00000000-0005-0000-0000-000096330000}"/>
    <cellStyle name="40% - Ênfase2 2 3 5 3" xfId="31111" xr:uid="{00000000-0005-0000-0000-000097330000}"/>
    <cellStyle name="40% - Ênfase2 2 3 5 4" xfId="19638" xr:uid="{00000000-0005-0000-0000-000098330000}"/>
    <cellStyle name="40% - Ênfase2 2 3 5 5" xfId="10767" xr:uid="{00000000-0005-0000-0000-000099330000}"/>
    <cellStyle name="40% - Ênfase2 2 3 5 6" xfId="42635" xr:uid="{00000000-0005-0000-0000-00009A330000}"/>
    <cellStyle name="40% - Ênfase2 2 3 6" xfId="12520" xr:uid="{00000000-0005-0000-0000-00009B330000}"/>
    <cellStyle name="40% - Ênfase2 2 3 6 2" xfId="33350" xr:uid="{00000000-0005-0000-0000-00009C330000}"/>
    <cellStyle name="40% - Ênfase2 2 3 6 3" xfId="21877" xr:uid="{00000000-0005-0000-0000-00009D330000}"/>
    <cellStyle name="40% - Ênfase2 2 3 6 4" xfId="40760" xr:uid="{00000000-0005-0000-0000-00009E330000}"/>
    <cellStyle name="40% - Ênfase2 2 3 7" xfId="24001" xr:uid="{00000000-0005-0000-0000-00009F330000}"/>
    <cellStyle name="40% - Ênfase2 2 3 8" xfId="30050" xr:uid="{00000000-0005-0000-0000-0000A0330000}"/>
    <cellStyle name="40% - Ênfase2 2 3 9" xfId="36422" xr:uid="{00000000-0005-0000-0000-0000A1330000}"/>
    <cellStyle name="40% - Ênfase2 2 4" xfId="4217" xr:uid="{00000000-0005-0000-0000-0000A2330000}"/>
    <cellStyle name="40% - Ênfase2 2 4 10" xfId="39379" xr:uid="{00000000-0005-0000-0000-0000A3330000}"/>
    <cellStyle name="40% - Ênfase2 2 4 2" xfId="5636" xr:uid="{00000000-0005-0000-0000-0000A4330000}"/>
    <cellStyle name="40% - Ênfase2 2 4 2 2" xfId="8174" xr:uid="{00000000-0005-0000-0000-0000A5330000}"/>
    <cellStyle name="40% - Ênfase2 2 4 2 2 2" xfId="16228" xr:uid="{00000000-0005-0000-0000-0000A6330000}"/>
    <cellStyle name="40% - Ênfase2 2 4 2 2 2 2" xfId="27702" xr:uid="{00000000-0005-0000-0000-0000A7330000}"/>
    <cellStyle name="40% - Ênfase2 2 4 2 2 3" xfId="34647" xr:uid="{00000000-0005-0000-0000-0000A8330000}"/>
    <cellStyle name="40% - Ênfase2 2 4 2 2 4" xfId="23174" xr:uid="{00000000-0005-0000-0000-0000A9330000}"/>
    <cellStyle name="40% - Ênfase2 2 4 2 2 5" xfId="11872" xr:uid="{00000000-0005-0000-0000-0000AA330000}"/>
    <cellStyle name="40% - Ênfase2 2 4 2 2 6" xfId="43740" xr:uid="{00000000-0005-0000-0000-0000AB330000}"/>
    <cellStyle name="40% - Ênfase2 2 4 2 3" xfId="13988" xr:uid="{00000000-0005-0000-0000-0000AC330000}"/>
    <cellStyle name="40% - Ênfase2 2 4 2 3 2" xfId="25463" xr:uid="{00000000-0005-0000-0000-0000AD330000}"/>
    <cellStyle name="40% - Ênfase2 2 4 2 3 3" xfId="42019" xr:uid="{00000000-0005-0000-0000-0000AE330000}"/>
    <cellStyle name="40% - Ênfase2 2 4 2 4" xfId="32562" xr:uid="{00000000-0005-0000-0000-0000AF330000}"/>
    <cellStyle name="40% - Ênfase2 2 4 2 5" xfId="37719" xr:uid="{00000000-0005-0000-0000-0000B0330000}"/>
    <cellStyle name="40% - Ênfase2 2 4 2 6" xfId="21089" xr:uid="{00000000-0005-0000-0000-0000B1330000}"/>
    <cellStyle name="40% - Ênfase2 2 4 2 7" xfId="10151" xr:uid="{00000000-0005-0000-0000-0000B2330000}"/>
    <cellStyle name="40% - Ênfase2 2 4 2 8" xfId="40144" xr:uid="{00000000-0005-0000-0000-0000B3330000}"/>
    <cellStyle name="40% - Ênfase2 2 4 3" xfId="7150" xr:uid="{00000000-0005-0000-0000-0000B4330000}"/>
    <cellStyle name="40% - Ênfase2 2 4 3 2" xfId="15204" xr:uid="{00000000-0005-0000-0000-0000B5330000}"/>
    <cellStyle name="40% - Ênfase2 2 4 3 2 2" xfId="26678" xr:uid="{00000000-0005-0000-0000-0000B6330000}"/>
    <cellStyle name="40% - Ênfase2 2 4 3 3" xfId="31538" xr:uid="{00000000-0005-0000-0000-0000B7330000}"/>
    <cellStyle name="40% - Ênfase2 2 4 3 4" xfId="20065" xr:uid="{00000000-0005-0000-0000-0000B8330000}"/>
    <cellStyle name="40% - Ênfase2 2 4 3 5" xfId="11107" xr:uid="{00000000-0005-0000-0000-0000B9330000}"/>
    <cellStyle name="40% - Ênfase2 2 4 3 6" xfId="42975" xr:uid="{00000000-0005-0000-0000-0000BA330000}"/>
    <cellStyle name="40% - Ênfase2 2 4 4" xfId="13003" xr:uid="{00000000-0005-0000-0000-0000BB330000}"/>
    <cellStyle name="40% - Ênfase2 2 4 4 2" xfId="33690" xr:uid="{00000000-0005-0000-0000-0000BC330000}"/>
    <cellStyle name="40% - Ênfase2 2 4 4 3" xfId="22217" xr:uid="{00000000-0005-0000-0000-0000BD330000}"/>
    <cellStyle name="40% - Ênfase2 2 4 4 4" xfId="41187" xr:uid="{00000000-0005-0000-0000-0000BE330000}"/>
    <cellStyle name="40% - Ênfase2 2 4 5" xfId="24478" xr:uid="{00000000-0005-0000-0000-0000BF330000}"/>
    <cellStyle name="40% - Ênfase2 2 4 6" xfId="30390" xr:uid="{00000000-0005-0000-0000-0000C0330000}"/>
    <cellStyle name="40% - Ênfase2 2 4 7" xfId="36762" xr:uid="{00000000-0005-0000-0000-0000C1330000}"/>
    <cellStyle name="40% - Ênfase2 2 4 8" xfId="18917" xr:uid="{00000000-0005-0000-0000-0000C2330000}"/>
    <cellStyle name="40% - Ênfase2 2 4 9" xfId="9386" xr:uid="{00000000-0005-0000-0000-0000C3330000}"/>
    <cellStyle name="40% - Ênfase2 20" xfId="23988" xr:uid="{00000000-0005-0000-0000-0000C4330000}"/>
    <cellStyle name="40% - Ênfase2 21" xfId="30045" xr:uid="{00000000-0005-0000-0000-0000C5330000}"/>
    <cellStyle name="40% - Ênfase2 22" xfId="36417" xr:uid="{00000000-0005-0000-0000-0000C6330000}"/>
    <cellStyle name="40% - Ênfase2 23" xfId="18572" xr:uid="{00000000-0005-0000-0000-0000C7330000}"/>
    <cellStyle name="40% - Ênfase2 24" xfId="9041" xr:uid="{00000000-0005-0000-0000-0000C8330000}"/>
    <cellStyle name="40% - Ênfase2 25" xfId="39034" xr:uid="{00000000-0005-0000-0000-0000C9330000}"/>
    <cellStyle name="40% - Ênfase2 3" xfId="257" xr:uid="{00000000-0005-0000-0000-0000CA330000}"/>
    <cellStyle name="40% - Ênfase2 3 2" xfId="258" xr:uid="{00000000-0005-0000-0000-0000CB330000}"/>
    <cellStyle name="40% - Ênfase2 3 2 2" xfId="4058" xr:uid="{00000000-0005-0000-0000-0000CC330000}"/>
    <cellStyle name="40% - Ênfase2 3 2 2 10" xfId="39277" xr:uid="{00000000-0005-0000-0000-0000CD330000}"/>
    <cellStyle name="40% - Ênfase2 3 2 2 2" xfId="5534" xr:uid="{00000000-0005-0000-0000-0000CE330000}"/>
    <cellStyle name="40% - Ênfase2 3 2 2 2 2" xfId="8072" xr:uid="{00000000-0005-0000-0000-0000CF330000}"/>
    <cellStyle name="40% - Ênfase2 3 2 2 2 2 2" xfId="16126" xr:uid="{00000000-0005-0000-0000-0000D0330000}"/>
    <cellStyle name="40% - Ênfase2 3 2 2 2 2 2 2" xfId="27600" xr:uid="{00000000-0005-0000-0000-0000D1330000}"/>
    <cellStyle name="40% - Ênfase2 3 2 2 2 2 3" xfId="34545" xr:uid="{00000000-0005-0000-0000-0000D2330000}"/>
    <cellStyle name="40% - Ênfase2 3 2 2 2 2 4" xfId="23072" xr:uid="{00000000-0005-0000-0000-0000D3330000}"/>
    <cellStyle name="40% - Ênfase2 3 2 2 2 2 5" xfId="11770" xr:uid="{00000000-0005-0000-0000-0000D4330000}"/>
    <cellStyle name="40% - Ênfase2 3 2 2 2 2 6" xfId="43638" xr:uid="{00000000-0005-0000-0000-0000D5330000}"/>
    <cellStyle name="40% - Ênfase2 3 2 2 2 3" xfId="13886" xr:uid="{00000000-0005-0000-0000-0000D6330000}"/>
    <cellStyle name="40% - Ênfase2 3 2 2 2 3 2" xfId="25361" xr:uid="{00000000-0005-0000-0000-0000D7330000}"/>
    <cellStyle name="40% - Ênfase2 3 2 2 2 3 3" xfId="41917" xr:uid="{00000000-0005-0000-0000-0000D8330000}"/>
    <cellStyle name="40% - Ênfase2 3 2 2 2 4" xfId="32460" xr:uid="{00000000-0005-0000-0000-0000D9330000}"/>
    <cellStyle name="40% - Ênfase2 3 2 2 2 5" xfId="37617" xr:uid="{00000000-0005-0000-0000-0000DA330000}"/>
    <cellStyle name="40% - Ênfase2 3 2 2 2 6" xfId="20987" xr:uid="{00000000-0005-0000-0000-0000DB330000}"/>
    <cellStyle name="40% - Ênfase2 3 2 2 2 7" xfId="10049" xr:uid="{00000000-0005-0000-0000-0000DC330000}"/>
    <cellStyle name="40% - Ênfase2 3 2 2 2 8" xfId="40042" xr:uid="{00000000-0005-0000-0000-0000DD330000}"/>
    <cellStyle name="40% - Ênfase2 3 2 2 3" xfId="7048" xr:uid="{00000000-0005-0000-0000-0000DE330000}"/>
    <cellStyle name="40% - Ênfase2 3 2 2 3 2" xfId="15102" xr:uid="{00000000-0005-0000-0000-0000DF330000}"/>
    <cellStyle name="40% - Ênfase2 3 2 2 3 2 2" xfId="26576" xr:uid="{00000000-0005-0000-0000-0000E0330000}"/>
    <cellStyle name="40% - Ênfase2 3 2 2 3 3" xfId="31436" xr:uid="{00000000-0005-0000-0000-0000E1330000}"/>
    <cellStyle name="40% - Ênfase2 3 2 2 3 4" xfId="19963" xr:uid="{00000000-0005-0000-0000-0000E2330000}"/>
    <cellStyle name="40% - Ênfase2 3 2 2 3 5" xfId="11005" xr:uid="{00000000-0005-0000-0000-0000E3330000}"/>
    <cellStyle name="40% - Ênfase2 3 2 2 3 6" xfId="42873" xr:uid="{00000000-0005-0000-0000-0000E4330000}"/>
    <cellStyle name="40% - Ênfase2 3 2 2 4" xfId="12890" xr:uid="{00000000-0005-0000-0000-0000E5330000}"/>
    <cellStyle name="40% - Ênfase2 3 2 2 4 2" xfId="33588" xr:uid="{00000000-0005-0000-0000-0000E6330000}"/>
    <cellStyle name="40% - Ênfase2 3 2 2 4 3" xfId="22115" xr:uid="{00000000-0005-0000-0000-0000E7330000}"/>
    <cellStyle name="40% - Ênfase2 3 2 2 4 4" xfId="41085" xr:uid="{00000000-0005-0000-0000-0000E8330000}"/>
    <cellStyle name="40% - Ênfase2 3 2 2 5" xfId="24366" xr:uid="{00000000-0005-0000-0000-0000E9330000}"/>
    <cellStyle name="40% - Ênfase2 3 2 2 6" xfId="30288" xr:uid="{00000000-0005-0000-0000-0000EA330000}"/>
    <cellStyle name="40% - Ênfase2 3 2 2 7" xfId="36660" xr:uid="{00000000-0005-0000-0000-0000EB330000}"/>
    <cellStyle name="40% - Ênfase2 3 2 2 8" xfId="18815" xr:uid="{00000000-0005-0000-0000-0000EC330000}"/>
    <cellStyle name="40% - Ênfase2 3 2 2 9" xfId="9284" xr:uid="{00000000-0005-0000-0000-0000ED330000}"/>
    <cellStyle name="40% - Ênfase2 3 2 3" xfId="4708" xr:uid="{00000000-0005-0000-0000-0000EE330000}"/>
    <cellStyle name="40% - Ênfase2 3 2 4" xfId="4792" xr:uid="{00000000-0005-0000-0000-0000EF330000}"/>
    <cellStyle name="40% - Ênfase2 3 2 4 10" xfId="39602" xr:uid="{00000000-0005-0000-0000-0000F0330000}"/>
    <cellStyle name="40% - Ênfase2 3 2 4 2" xfId="5926" xr:uid="{00000000-0005-0000-0000-0000F1330000}"/>
    <cellStyle name="40% - Ênfase2 3 2 4 2 2" xfId="8464" xr:uid="{00000000-0005-0000-0000-0000F2330000}"/>
    <cellStyle name="40% - Ênfase2 3 2 4 2 2 2" xfId="16518" xr:uid="{00000000-0005-0000-0000-0000F3330000}"/>
    <cellStyle name="40% - Ênfase2 3 2 4 2 2 2 2" xfId="27992" xr:uid="{00000000-0005-0000-0000-0000F4330000}"/>
    <cellStyle name="40% - Ênfase2 3 2 4 2 2 3" xfId="34937" xr:uid="{00000000-0005-0000-0000-0000F5330000}"/>
    <cellStyle name="40% - Ênfase2 3 2 4 2 2 4" xfId="23464" xr:uid="{00000000-0005-0000-0000-0000F6330000}"/>
    <cellStyle name="40% - Ênfase2 3 2 4 2 2 5" xfId="12095" xr:uid="{00000000-0005-0000-0000-0000F7330000}"/>
    <cellStyle name="40% - Ênfase2 3 2 4 2 2 6" xfId="43963" xr:uid="{00000000-0005-0000-0000-0000F8330000}"/>
    <cellStyle name="40% - Ênfase2 3 2 4 2 3" xfId="14278" xr:uid="{00000000-0005-0000-0000-0000F9330000}"/>
    <cellStyle name="40% - Ênfase2 3 2 4 2 3 2" xfId="25753" xr:uid="{00000000-0005-0000-0000-0000FA330000}"/>
    <cellStyle name="40% - Ênfase2 3 2 4 2 3 3" xfId="42242" xr:uid="{00000000-0005-0000-0000-0000FB330000}"/>
    <cellStyle name="40% - Ênfase2 3 2 4 2 4" xfId="32852" xr:uid="{00000000-0005-0000-0000-0000FC330000}"/>
    <cellStyle name="40% - Ênfase2 3 2 4 2 5" xfId="38009" xr:uid="{00000000-0005-0000-0000-0000FD330000}"/>
    <cellStyle name="40% - Ênfase2 3 2 4 2 6" xfId="21379" xr:uid="{00000000-0005-0000-0000-0000FE330000}"/>
    <cellStyle name="40% - Ênfase2 3 2 4 2 7" xfId="10374" xr:uid="{00000000-0005-0000-0000-0000FF330000}"/>
    <cellStyle name="40% - Ênfase2 3 2 4 2 8" xfId="40367" xr:uid="{00000000-0005-0000-0000-000000340000}"/>
    <cellStyle name="40% - Ênfase2 3 2 4 3" xfId="7440" xr:uid="{00000000-0005-0000-0000-000001340000}"/>
    <cellStyle name="40% - Ênfase2 3 2 4 3 2" xfId="15494" xr:uid="{00000000-0005-0000-0000-000002340000}"/>
    <cellStyle name="40% - Ênfase2 3 2 4 3 2 2" xfId="26968" xr:uid="{00000000-0005-0000-0000-000003340000}"/>
    <cellStyle name="40% - Ênfase2 3 2 4 3 3" xfId="31828" xr:uid="{00000000-0005-0000-0000-000004340000}"/>
    <cellStyle name="40% - Ênfase2 3 2 4 3 4" xfId="20355" xr:uid="{00000000-0005-0000-0000-000005340000}"/>
    <cellStyle name="40% - Ênfase2 3 2 4 3 5" xfId="11330" xr:uid="{00000000-0005-0000-0000-000006340000}"/>
    <cellStyle name="40% - Ênfase2 3 2 4 3 6" xfId="43198" xr:uid="{00000000-0005-0000-0000-000007340000}"/>
    <cellStyle name="40% - Ênfase2 3 2 4 4" xfId="13253" xr:uid="{00000000-0005-0000-0000-000008340000}"/>
    <cellStyle name="40% - Ênfase2 3 2 4 4 2" xfId="33913" xr:uid="{00000000-0005-0000-0000-000009340000}"/>
    <cellStyle name="40% - Ênfase2 3 2 4 4 3" xfId="22440" xr:uid="{00000000-0005-0000-0000-00000A340000}"/>
    <cellStyle name="40% - Ênfase2 3 2 4 4 4" xfId="41477" xr:uid="{00000000-0005-0000-0000-00000B340000}"/>
    <cellStyle name="40% - Ênfase2 3 2 4 5" xfId="24729" xr:uid="{00000000-0005-0000-0000-00000C340000}"/>
    <cellStyle name="40% - Ênfase2 3 2 4 6" xfId="30613" xr:uid="{00000000-0005-0000-0000-00000D340000}"/>
    <cellStyle name="40% - Ênfase2 3 2 4 7" xfId="36985" xr:uid="{00000000-0005-0000-0000-00000E340000}"/>
    <cellStyle name="40% - Ênfase2 3 2 4 8" xfId="19140" xr:uid="{00000000-0005-0000-0000-00000F340000}"/>
    <cellStyle name="40% - Ênfase2 3 2 4 9" xfId="9609" xr:uid="{00000000-0005-0000-0000-000010340000}"/>
    <cellStyle name="40% - Ênfase2 3 2 5" xfId="4014" xr:uid="{00000000-0005-0000-0000-000011340000}"/>
    <cellStyle name="40% - Ênfase2 3 2 5 10" xfId="39248" xr:uid="{00000000-0005-0000-0000-000012340000}"/>
    <cellStyle name="40% - Ênfase2 3 2 5 2" xfId="5505" xr:uid="{00000000-0005-0000-0000-000013340000}"/>
    <cellStyle name="40% - Ênfase2 3 2 5 2 2" xfId="8043" xr:uid="{00000000-0005-0000-0000-000014340000}"/>
    <cellStyle name="40% - Ênfase2 3 2 5 2 2 2" xfId="16097" xr:uid="{00000000-0005-0000-0000-000015340000}"/>
    <cellStyle name="40% - Ênfase2 3 2 5 2 2 2 2" xfId="27571" xr:uid="{00000000-0005-0000-0000-000016340000}"/>
    <cellStyle name="40% - Ênfase2 3 2 5 2 2 3" xfId="34516" xr:uid="{00000000-0005-0000-0000-000017340000}"/>
    <cellStyle name="40% - Ênfase2 3 2 5 2 2 4" xfId="23043" xr:uid="{00000000-0005-0000-0000-000018340000}"/>
    <cellStyle name="40% - Ênfase2 3 2 5 2 2 5" xfId="11741" xr:uid="{00000000-0005-0000-0000-000019340000}"/>
    <cellStyle name="40% - Ênfase2 3 2 5 2 2 6" xfId="43609" xr:uid="{00000000-0005-0000-0000-00001A340000}"/>
    <cellStyle name="40% - Ênfase2 3 2 5 2 3" xfId="13857" xr:uid="{00000000-0005-0000-0000-00001B340000}"/>
    <cellStyle name="40% - Ênfase2 3 2 5 2 3 2" xfId="25332" xr:uid="{00000000-0005-0000-0000-00001C340000}"/>
    <cellStyle name="40% - Ênfase2 3 2 5 2 3 3" xfId="41888" xr:uid="{00000000-0005-0000-0000-00001D340000}"/>
    <cellStyle name="40% - Ênfase2 3 2 5 2 4" xfId="32431" xr:uid="{00000000-0005-0000-0000-00001E340000}"/>
    <cellStyle name="40% - Ênfase2 3 2 5 2 5" xfId="37588" xr:uid="{00000000-0005-0000-0000-00001F340000}"/>
    <cellStyle name="40% - Ênfase2 3 2 5 2 6" xfId="20958" xr:uid="{00000000-0005-0000-0000-000020340000}"/>
    <cellStyle name="40% - Ênfase2 3 2 5 2 7" xfId="10020" xr:uid="{00000000-0005-0000-0000-000021340000}"/>
    <cellStyle name="40% - Ênfase2 3 2 5 2 8" xfId="40013" xr:uid="{00000000-0005-0000-0000-000022340000}"/>
    <cellStyle name="40% - Ênfase2 3 2 5 3" xfId="7019" xr:uid="{00000000-0005-0000-0000-000023340000}"/>
    <cellStyle name="40% - Ênfase2 3 2 5 3 2" xfId="15073" xr:uid="{00000000-0005-0000-0000-000024340000}"/>
    <cellStyle name="40% - Ênfase2 3 2 5 3 2 2" xfId="26547" xr:uid="{00000000-0005-0000-0000-000025340000}"/>
    <cellStyle name="40% - Ênfase2 3 2 5 3 3" xfId="31407" xr:uid="{00000000-0005-0000-0000-000026340000}"/>
    <cellStyle name="40% - Ênfase2 3 2 5 3 4" xfId="19934" xr:uid="{00000000-0005-0000-0000-000027340000}"/>
    <cellStyle name="40% - Ênfase2 3 2 5 3 5" xfId="10976" xr:uid="{00000000-0005-0000-0000-000028340000}"/>
    <cellStyle name="40% - Ênfase2 3 2 5 3 6" xfId="42844" xr:uid="{00000000-0005-0000-0000-000029340000}"/>
    <cellStyle name="40% - Ênfase2 3 2 5 4" xfId="12860" xr:uid="{00000000-0005-0000-0000-00002A340000}"/>
    <cellStyle name="40% - Ênfase2 3 2 5 4 2" xfId="33559" xr:uid="{00000000-0005-0000-0000-00002B340000}"/>
    <cellStyle name="40% - Ênfase2 3 2 5 4 3" xfId="22086" xr:uid="{00000000-0005-0000-0000-00002C340000}"/>
    <cellStyle name="40% - Ênfase2 3 2 5 4 4" xfId="41056" xr:uid="{00000000-0005-0000-0000-00002D340000}"/>
    <cellStyle name="40% - Ênfase2 3 2 5 5" xfId="24337" xr:uid="{00000000-0005-0000-0000-00002E340000}"/>
    <cellStyle name="40% - Ênfase2 3 2 5 6" xfId="30259" xr:uid="{00000000-0005-0000-0000-00002F340000}"/>
    <cellStyle name="40% - Ênfase2 3 2 5 7" xfId="36631" xr:uid="{00000000-0005-0000-0000-000030340000}"/>
    <cellStyle name="40% - Ênfase2 3 2 5 8" xfId="18786" xr:uid="{00000000-0005-0000-0000-000031340000}"/>
    <cellStyle name="40% - Ênfase2 3 2 5 9" xfId="9255" xr:uid="{00000000-0005-0000-0000-000032340000}"/>
    <cellStyle name="40% - Ênfase2 3 2 6" xfId="3776" xr:uid="{00000000-0005-0000-0000-000033340000}"/>
    <cellStyle name="40% - Ênfase2 3 2 6 10" xfId="39150" xr:uid="{00000000-0005-0000-0000-000034340000}"/>
    <cellStyle name="40% - Ênfase2 3 2 6 2" xfId="5320" xr:uid="{00000000-0005-0000-0000-000035340000}"/>
    <cellStyle name="40% - Ênfase2 3 2 6 2 2" xfId="7858" xr:uid="{00000000-0005-0000-0000-000036340000}"/>
    <cellStyle name="40% - Ênfase2 3 2 6 2 2 2" xfId="15912" xr:uid="{00000000-0005-0000-0000-000037340000}"/>
    <cellStyle name="40% - Ênfase2 3 2 6 2 2 2 2" xfId="27386" xr:uid="{00000000-0005-0000-0000-000038340000}"/>
    <cellStyle name="40% - Ênfase2 3 2 6 2 2 3" xfId="34331" xr:uid="{00000000-0005-0000-0000-000039340000}"/>
    <cellStyle name="40% - Ênfase2 3 2 6 2 2 4" xfId="22858" xr:uid="{00000000-0005-0000-0000-00003A340000}"/>
    <cellStyle name="40% - Ênfase2 3 2 6 2 2 5" xfId="11643" xr:uid="{00000000-0005-0000-0000-00003B340000}"/>
    <cellStyle name="40% - Ênfase2 3 2 6 2 2 6" xfId="43511" xr:uid="{00000000-0005-0000-0000-00003C340000}"/>
    <cellStyle name="40% - Ênfase2 3 2 6 2 3" xfId="13672" xr:uid="{00000000-0005-0000-0000-00003D340000}"/>
    <cellStyle name="40% - Ênfase2 3 2 6 2 3 2" xfId="25147" xr:uid="{00000000-0005-0000-0000-00003E340000}"/>
    <cellStyle name="40% - Ênfase2 3 2 6 2 3 3" xfId="41790" xr:uid="{00000000-0005-0000-0000-00003F340000}"/>
    <cellStyle name="40% - Ênfase2 3 2 6 2 4" xfId="32246" xr:uid="{00000000-0005-0000-0000-000040340000}"/>
    <cellStyle name="40% - Ênfase2 3 2 6 2 5" xfId="37403" xr:uid="{00000000-0005-0000-0000-000041340000}"/>
    <cellStyle name="40% - Ênfase2 3 2 6 2 6" xfId="20773" xr:uid="{00000000-0005-0000-0000-000042340000}"/>
    <cellStyle name="40% - Ênfase2 3 2 6 2 7" xfId="9922" xr:uid="{00000000-0005-0000-0000-000043340000}"/>
    <cellStyle name="40% - Ênfase2 3 2 6 2 8" xfId="39915" xr:uid="{00000000-0005-0000-0000-000044340000}"/>
    <cellStyle name="40% - Ênfase2 3 2 6 3" xfId="6834" xr:uid="{00000000-0005-0000-0000-000045340000}"/>
    <cellStyle name="40% - Ênfase2 3 2 6 3 2" xfId="14888" xr:uid="{00000000-0005-0000-0000-000046340000}"/>
    <cellStyle name="40% - Ênfase2 3 2 6 3 2 2" xfId="26362" xr:uid="{00000000-0005-0000-0000-000047340000}"/>
    <cellStyle name="40% - Ênfase2 3 2 6 3 3" xfId="31222" xr:uid="{00000000-0005-0000-0000-000048340000}"/>
    <cellStyle name="40% - Ênfase2 3 2 6 3 4" xfId="19749" xr:uid="{00000000-0005-0000-0000-000049340000}"/>
    <cellStyle name="40% - Ênfase2 3 2 6 3 5" xfId="10878" xr:uid="{00000000-0005-0000-0000-00004A340000}"/>
    <cellStyle name="40% - Ênfase2 3 2 6 3 6" xfId="42746" xr:uid="{00000000-0005-0000-0000-00004B340000}"/>
    <cellStyle name="40% - Ênfase2 3 2 6 4" xfId="12756" xr:uid="{00000000-0005-0000-0000-00004C340000}"/>
    <cellStyle name="40% - Ênfase2 3 2 6 4 2" xfId="33461" xr:uid="{00000000-0005-0000-0000-00004D340000}"/>
    <cellStyle name="40% - Ênfase2 3 2 6 4 3" xfId="21988" xr:uid="{00000000-0005-0000-0000-00004E340000}"/>
    <cellStyle name="40% - Ênfase2 3 2 6 4 4" xfId="40871" xr:uid="{00000000-0005-0000-0000-00004F340000}"/>
    <cellStyle name="40% - Ênfase2 3 2 6 5" xfId="24232" xr:uid="{00000000-0005-0000-0000-000050340000}"/>
    <cellStyle name="40% - Ênfase2 3 2 6 6" xfId="30161" xr:uid="{00000000-0005-0000-0000-000051340000}"/>
    <cellStyle name="40% - Ênfase2 3 2 6 7" xfId="36533" xr:uid="{00000000-0005-0000-0000-000052340000}"/>
    <cellStyle name="40% - Ênfase2 3 2 6 8" xfId="18688" xr:uid="{00000000-0005-0000-0000-000053340000}"/>
    <cellStyle name="40% - Ênfase2 3 2 6 9" xfId="9157" xr:uid="{00000000-0005-0000-0000-000054340000}"/>
    <cellStyle name="40% - Ênfase2 3 3" xfId="2325" xr:uid="{00000000-0005-0000-0000-000055340000}"/>
    <cellStyle name="40% - Ênfase2 3 3 10" xfId="18578" xr:uid="{00000000-0005-0000-0000-000056340000}"/>
    <cellStyle name="40% - Ênfase2 3 3 11" xfId="9047" xr:uid="{00000000-0005-0000-0000-000057340000}"/>
    <cellStyle name="40% - Ênfase2 3 3 12" xfId="39040" xr:uid="{00000000-0005-0000-0000-000058340000}"/>
    <cellStyle name="40% - Ênfase2 3 3 2" xfId="4218" xr:uid="{00000000-0005-0000-0000-000059340000}"/>
    <cellStyle name="40% - Ênfase2 3 3 3" xfId="6129" xr:uid="{00000000-0005-0000-0000-00005A340000}"/>
    <cellStyle name="40% - Ênfase2 3 3 3 2" xfId="8667" xr:uid="{00000000-0005-0000-0000-00005B340000}"/>
    <cellStyle name="40% - Ênfase2 3 3 3 2 2" xfId="16721" xr:uid="{00000000-0005-0000-0000-00005C340000}"/>
    <cellStyle name="40% - Ênfase2 3 3 3 2 2 2" xfId="28195" xr:uid="{00000000-0005-0000-0000-00005D340000}"/>
    <cellStyle name="40% - Ênfase2 3 3 3 2 3" xfId="33055" xr:uid="{00000000-0005-0000-0000-00005E340000}"/>
    <cellStyle name="40% - Ênfase2 3 3 3 2 4" xfId="21582" xr:uid="{00000000-0005-0000-0000-00005F340000}"/>
    <cellStyle name="40% - Ênfase2 3 3 3 2 5" xfId="12298" xr:uid="{00000000-0005-0000-0000-000060340000}"/>
    <cellStyle name="40% - Ênfase2 3 3 3 2 6" xfId="44166" xr:uid="{00000000-0005-0000-0000-000061340000}"/>
    <cellStyle name="40% - Ênfase2 3 3 3 3" xfId="14481" xr:uid="{00000000-0005-0000-0000-000062340000}"/>
    <cellStyle name="40% - Ênfase2 3 3 3 3 2" xfId="35140" xr:uid="{00000000-0005-0000-0000-000063340000}"/>
    <cellStyle name="40% - Ênfase2 3 3 3 3 3" xfId="23667" xr:uid="{00000000-0005-0000-0000-000064340000}"/>
    <cellStyle name="40% - Ênfase2 3 3 3 3 4" xfId="42445" xr:uid="{00000000-0005-0000-0000-000065340000}"/>
    <cellStyle name="40% - Ênfase2 3 3 3 4" xfId="25956" xr:uid="{00000000-0005-0000-0000-000066340000}"/>
    <cellStyle name="40% - Ênfase2 3 3 3 5" xfId="30816" xr:uid="{00000000-0005-0000-0000-000067340000}"/>
    <cellStyle name="40% - Ênfase2 3 3 3 6" xfId="38212" xr:uid="{00000000-0005-0000-0000-000068340000}"/>
    <cellStyle name="40% - Ênfase2 3 3 3 7" xfId="19343" xr:uid="{00000000-0005-0000-0000-000069340000}"/>
    <cellStyle name="40% - Ênfase2 3 3 3 8" xfId="10577" xr:uid="{00000000-0005-0000-0000-00006A340000}"/>
    <cellStyle name="40% - Ênfase2 3 3 3 9" xfId="40570" xr:uid="{00000000-0005-0000-0000-00006B340000}"/>
    <cellStyle name="40% - Ênfase2 3 3 4" xfId="4995" xr:uid="{00000000-0005-0000-0000-00006C340000}"/>
    <cellStyle name="40% - Ênfase2 3 3 4 2" xfId="7643" xr:uid="{00000000-0005-0000-0000-00006D340000}"/>
    <cellStyle name="40% - Ênfase2 3 3 4 2 2" xfId="15697" xr:uid="{00000000-0005-0000-0000-00006E340000}"/>
    <cellStyle name="40% - Ênfase2 3 3 4 2 2 2" xfId="27171" xr:uid="{00000000-0005-0000-0000-00006F340000}"/>
    <cellStyle name="40% - Ênfase2 3 3 4 2 3" xfId="34116" xr:uid="{00000000-0005-0000-0000-000070340000}"/>
    <cellStyle name="40% - Ênfase2 3 3 4 2 4" xfId="22643" xr:uid="{00000000-0005-0000-0000-000071340000}"/>
    <cellStyle name="40% - Ênfase2 3 3 4 2 5" xfId="11533" xr:uid="{00000000-0005-0000-0000-000072340000}"/>
    <cellStyle name="40% - Ênfase2 3 3 4 2 6" xfId="43401" xr:uid="{00000000-0005-0000-0000-000073340000}"/>
    <cellStyle name="40% - Ênfase2 3 3 4 3" xfId="13456" xr:uid="{00000000-0005-0000-0000-000074340000}"/>
    <cellStyle name="40% - Ênfase2 3 3 4 3 2" xfId="24932" xr:uid="{00000000-0005-0000-0000-000075340000}"/>
    <cellStyle name="40% - Ênfase2 3 3 4 3 3" xfId="41680" xr:uid="{00000000-0005-0000-0000-000076340000}"/>
    <cellStyle name="40% - Ênfase2 3 3 4 4" xfId="32031" xr:uid="{00000000-0005-0000-0000-000077340000}"/>
    <cellStyle name="40% - Ênfase2 3 3 4 5" xfId="37188" xr:uid="{00000000-0005-0000-0000-000078340000}"/>
    <cellStyle name="40% - Ênfase2 3 3 4 6" xfId="20558" xr:uid="{00000000-0005-0000-0000-000079340000}"/>
    <cellStyle name="40% - Ênfase2 3 3 4 7" xfId="9812" xr:uid="{00000000-0005-0000-0000-00007A340000}"/>
    <cellStyle name="40% - Ênfase2 3 3 4 8" xfId="39805" xr:uid="{00000000-0005-0000-0000-00007B340000}"/>
    <cellStyle name="40% - Ênfase2 3 3 5" xfId="6619" xr:uid="{00000000-0005-0000-0000-00007C340000}"/>
    <cellStyle name="40% - Ênfase2 3 3 5 2" xfId="14778" xr:uid="{00000000-0005-0000-0000-00007D340000}"/>
    <cellStyle name="40% - Ênfase2 3 3 5 2 2" xfId="26252" xr:uid="{00000000-0005-0000-0000-00007E340000}"/>
    <cellStyle name="40% - Ênfase2 3 3 5 3" xfId="31112" xr:uid="{00000000-0005-0000-0000-00007F340000}"/>
    <cellStyle name="40% - Ênfase2 3 3 5 4" xfId="19639" xr:uid="{00000000-0005-0000-0000-000080340000}"/>
    <cellStyle name="40% - Ênfase2 3 3 5 5" xfId="10768" xr:uid="{00000000-0005-0000-0000-000081340000}"/>
    <cellStyle name="40% - Ênfase2 3 3 5 6" xfId="42636" xr:uid="{00000000-0005-0000-0000-000082340000}"/>
    <cellStyle name="40% - Ênfase2 3 3 6" xfId="12523" xr:uid="{00000000-0005-0000-0000-000083340000}"/>
    <cellStyle name="40% - Ênfase2 3 3 6 2" xfId="33351" xr:uid="{00000000-0005-0000-0000-000084340000}"/>
    <cellStyle name="40% - Ênfase2 3 3 6 3" xfId="21878" xr:uid="{00000000-0005-0000-0000-000085340000}"/>
    <cellStyle name="40% - Ênfase2 3 3 6 4" xfId="40761" xr:uid="{00000000-0005-0000-0000-000086340000}"/>
    <cellStyle name="40% - Ênfase2 3 3 7" xfId="24002" xr:uid="{00000000-0005-0000-0000-000087340000}"/>
    <cellStyle name="40% - Ênfase2 3 3 8" xfId="30051" xr:uid="{00000000-0005-0000-0000-000088340000}"/>
    <cellStyle name="40% - Ênfase2 3 3 9" xfId="36423" xr:uid="{00000000-0005-0000-0000-000089340000}"/>
    <cellStyle name="40% - Ênfase2 3 4" xfId="4219" xr:uid="{00000000-0005-0000-0000-00008A340000}"/>
    <cellStyle name="40% - Ênfase2 3 4 10" xfId="39380" xr:uid="{00000000-0005-0000-0000-00008B340000}"/>
    <cellStyle name="40% - Ênfase2 3 4 2" xfId="5637" xr:uid="{00000000-0005-0000-0000-00008C340000}"/>
    <cellStyle name="40% - Ênfase2 3 4 2 2" xfId="8175" xr:uid="{00000000-0005-0000-0000-00008D340000}"/>
    <cellStyle name="40% - Ênfase2 3 4 2 2 2" xfId="16229" xr:uid="{00000000-0005-0000-0000-00008E340000}"/>
    <cellStyle name="40% - Ênfase2 3 4 2 2 2 2" xfId="27703" xr:uid="{00000000-0005-0000-0000-00008F340000}"/>
    <cellStyle name="40% - Ênfase2 3 4 2 2 3" xfId="34648" xr:uid="{00000000-0005-0000-0000-000090340000}"/>
    <cellStyle name="40% - Ênfase2 3 4 2 2 4" xfId="23175" xr:uid="{00000000-0005-0000-0000-000091340000}"/>
    <cellStyle name="40% - Ênfase2 3 4 2 2 5" xfId="11873" xr:uid="{00000000-0005-0000-0000-000092340000}"/>
    <cellStyle name="40% - Ênfase2 3 4 2 2 6" xfId="43741" xr:uid="{00000000-0005-0000-0000-000093340000}"/>
    <cellStyle name="40% - Ênfase2 3 4 2 3" xfId="13989" xr:uid="{00000000-0005-0000-0000-000094340000}"/>
    <cellStyle name="40% - Ênfase2 3 4 2 3 2" xfId="25464" xr:uid="{00000000-0005-0000-0000-000095340000}"/>
    <cellStyle name="40% - Ênfase2 3 4 2 3 3" xfId="42020" xr:uid="{00000000-0005-0000-0000-000096340000}"/>
    <cellStyle name="40% - Ênfase2 3 4 2 4" xfId="32563" xr:uid="{00000000-0005-0000-0000-000097340000}"/>
    <cellStyle name="40% - Ênfase2 3 4 2 5" xfId="37720" xr:uid="{00000000-0005-0000-0000-000098340000}"/>
    <cellStyle name="40% - Ênfase2 3 4 2 6" xfId="21090" xr:uid="{00000000-0005-0000-0000-000099340000}"/>
    <cellStyle name="40% - Ênfase2 3 4 2 7" xfId="10152" xr:uid="{00000000-0005-0000-0000-00009A340000}"/>
    <cellStyle name="40% - Ênfase2 3 4 2 8" xfId="40145" xr:uid="{00000000-0005-0000-0000-00009B340000}"/>
    <cellStyle name="40% - Ênfase2 3 4 3" xfId="7151" xr:uid="{00000000-0005-0000-0000-00009C340000}"/>
    <cellStyle name="40% - Ênfase2 3 4 3 2" xfId="15205" xr:uid="{00000000-0005-0000-0000-00009D340000}"/>
    <cellStyle name="40% - Ênfase2 3 4 3 2 2" xfId="26679" xr:uid="{00000000-0005-0000-0000-00009E340000}"/>
    <cellStyle name="40% - Ênfase2 3 4 3 3" xfId="31539" xr:uid="{00000000-0005-0000-0000-00009F340000}"/>
    <cellStyle name="40% - Ênfase2 3 4 3 4" xfId="20066" xr:uid="{00000000-0005-0000-0000-0000A0340000}"/>
    <cellStyle name="40% - Ênfase2 3 4 3 5" xfId="11108" xr:uid="{00000000-0005-0000-0000-0000A1340000}"/>
    <cellStyle name="40% - Ênfase2 3 4 3 6" xfId="42976" xr:uid="{00000000-0005-0000-0000-0000A2340000}"/>
    <cellStyle name="40% - Ênfase2 3 4 4" xfId="13005" xr:uid="{00000000-0005-0000-0000-0000A3340000}"/>
    <cellStyle name="40% - Ênfase2 3 4 4 2" xfId="33691" xr:uid="{00000000-0005-0000-0000-0000A4340000}"/>
    <cellStyle name="40% - Ênfase2 3 4 4 3" xfId="22218" xr:uid="{00000000-0005-0000-0000-0000A5340000}"/>
    <cellStyle name="40% - Ênfase2 3 4 4 4" xfId="41188" xr:uid="{00000000-0005-0000-0000-0000A6340000}"/>
    <cellStyle name="40% - Ênfase2 3 4 5" xfId="24480" xr:uid="{00000000-0005-0000-0000-0000A7340000}"/>
    <cellStyle name="40% - Ênfase2 3 4 6" xfId="30391" xr:uid="{00000000-0005-0000-0000-0000A8340000}"/>
    <cellStyle name="40% - Ênfase2 3 4 7" xfId="36763" xr:uid="{00000000-0005-0000-0000-0000A9340000}"/>
    <cellStyle name="40% - Ênfase2 3 4 8" xfId="18918" xr:uid="{00000000-0005-0000-0000-0000AA340000}"/>
    <cellStyle name="40% - Ênfase2 3 4 9" xfId="9387" xr:uid="{00000000-0005-0000-0000-0000AB340000}"/>
    <cellStyle name="40% - Ênfase2 4" xfId="259" xr:uid="{00000000-0005-0000-0000-0000AC340000}"/>
    <cellStyle name="40% - Ênfase2 4 2" xfId="260" xr:uid="{00000000-0005-0000-0000-0000AD340000}"/>
    <cellStyle name="40% - Ênfase2 4 3" xfId="2326" xr:uid="{00000000-0005-0000-0000-0000AE340000}"/>
    <cellStyle name="40% - Ênfase2 4 3 10" xfId="18579" xr:uid="{00000000-0005-0000-0000-0000AF340000}"/>
    <cellStyle name="40% - Ênfase2 4 3 11" xfId="9048" xr:uid="{00000000-0005-0000-0000-0000B0340000}"/>
    <cellStyle name="40% - Ênfase2 4 3 12" xfId="39041" xr:uid="{00000000-0005-0000-0000-0000B1340000}"/>
    <cellStyle name="40% - Ênfase2 4 3 2" xfId="4220" xr:uid="{00000000-0005-0000-0000-0000B2340000}"/>
    <cellStyle name="40% - Ênfase2 4 3 3" xfId="6130" xr:uid="{00000000-0005-0000-0000-0000B3340000}"/>
    <cellStyle name="40% - Ênfase2 4 3 3 2" xfId="8668" xr:uid="{00000000-0005-0000-0000-0000B4340000}"/>
    <cellStyle name="40% - Ênfase2 4 3 3 2 2" xfId="16722" xr:uid="{00000000-0005-0000-0000-0000B5340000}"/>
    <cellStyle name="40% - Ênfase2 4 3 3 2 2 2" xfId="28196" xr:uid="{00000000-0005-0000-0000-0000B6340000}"/>
    <cellStyle name="40% - Ênfase2 4 3 3 2 3" xfId="33056" xr:uid="{00000000-0005-0000-0000-0000B7340000}"/>
    <cellStyle name="40% - Ênfase2 4 3 3 2 4" xfId="21583" xr:uid="{00000000-0005-0000-0000-0000B8340000}"/>
    <cellStyle name="40% - Ênfase2 4 3 3 2 5" xfId="12299" xr:uid="{00000000-0005-0000-0000-0000B9340000}"/>
    <cellStyle name="40% - Ênfase2 4 3 3 2 6" xfId="44167" xr:uid="{00000000-0005-0000-0000-0000BA340000}"/>
    <cellStyle name="40% - Ênfase2 4 3 3 3" xfId="14482" xr:uid="{00000000-0005-0000-0000-0000BB340000}"/>
    <cellStyle name="40% - Ênfase2 4 3 3 3 2" xfId="35141" xr:uid="{00000000-0005-0000-0000-0000BC340000}"/>
    <cellStyle name="40% - Ênfase2 4 3 3 3 3" xfId="23668" xr:uid="{00000000-0005-0000-0000-0000BD340000}"/>
    <cellStyle name="40% - Ênfase2 4 3 3 3 4" xfId="42446" xr:uid="{00000000-0005-0000-0000-0000BE340000}"/>
    <cellStyle name="40% - Ênfase2 4 3 3 4" xfId="25957" xr:uid="{00000000-0005-0000-0000-0000BF340000}"/>
    <cellStyle name="40% - Ênfase2 4 3 3 5" xfId="30817" xr:uid="{00000000-0005-0000-0000-0000C0340000}"/>
    <cellStyle name="40% - Ênfase2 4 3 3 6" xfId="38213" xr:uid="{00000000-0005-0000-0000-0000C1340000}"/>
    <cellStyle name="40% - Ênfase2 4 3 3 7" xfId="19344" xr:uid="{00000000-0005-0000-0000-0000C2340000}"/>
    <cellStyle name="40% - Ênfase2 4 3 3 8" xfId="10578" xr:uid="{00000000-0005-0000-0000-0000C3340000}"/>
    <cellStyle name="40% - Ênfase2 4 3 3 9" xfId="40571" xr:uid="{00000000-0005-0000-0000-0000C4340000}"/>
    <cellStyle name="40% - Ênfase2 4 3 4" xfId="4996" xr:uid="{00000000-0005-0000-0000-0000C5340000}"/>
    <cellStyle name="40% - Ênfase2 4 3 4 2" xfId="7644" xr:uid="{00000000-0005-0000-0000-0000C6340000}"/>
    <cellStyle name="40% - Ênfase2 4 3 4 2 2" xfId="15698" xr:uid="{00000000-0005-0000-0000-0000C7340000}"/>
    <cellStyle name="40% - Ênfase2 4 3 4 2 2 2" xfId="27172" xr:uid="{00000000-0005-0000-0000-0000C8340000}"/>
    <cellStyle name="40% - Ênfase2 4 3 4 2 3" xfId="34117" xr:uid="{00000000-0005-0000-0000-0000C9340000}"/>
    <cellStyle name="40% - Ênfase2 4 3 4 2 4" xfId="22644" xr:uid="{00000000-0005-0000-0000-0000CA340000}"/>
    <cellStyle name="40% - Ênfase2 4 3 4 2 5" xfId="11534" xr:uid="{00000000-0005-0000-0000-0000CB340000}"/>
    <cellStyle name="40% - Ênfase2 4 3 4 2 6" xfId="43402" xr:uid="{00000000-0005-0000-0000-0000CC340000}"/>
    <cellStyle name="40% - Ênfase2 4 3 4 3" xfId="13457" xr:uid="{00000000-0005-0000-0000-0000CD340000}"/>
    <cellStyle name="40% - Ênfase2 4 3 4 3 2" xfId="24933" xr:uid="{00000000-0005-0000-0000-0000CE340000}"/>
    <cellStyle name="40% - Ênfase2 4 3 4 3 3" xfId="41681" xr:uid="{00000000-0005-0000-0000-0000CF340000}"/>
    <cellStyle name="40% - Ênfase2 4 3 4 4" xfId="32032" xr:uid="{00000000-0005-0000-0000-0000D0340000}"/>
    <cellStyle name="40% - Ênfase2 4 3 4 5" xfId="37189" xr:uid="{00000000-0005-0000-0000-0000D1340000}"/>
    <cellStyle name="40% - Ênfase2 4 3 4 6" xfId="20559" xr:uid="{00000000-0005-0000-0000-0000D2340000}"/>
    <cellStyle name="40% - Ênfase2 4 3 4 7" xfId="9813" xr:uid="{00000000-0005-0000-0000-0000D3340000}"/>
    <cellStyle name="40% - Ênfase2 4 3 4 8" xfId="39806" xr:uid="{00000000-0005-0000-0000-0000D4340000}"/>
    <cellStyle name="40% - Ênfase2 4 3 5" xfId="6620" xr:uid="{00000000-0005-0000-0000-0000D5340000}"/>
    <cellStyle name="40% - Ênfase2 4 3 5 2" xfId="14779" xr:uid="{00000000-0005-0000-0000-0000D6340000}"/>
    <cellStyle name="40% - Ênfase2 4 3 5 2 2" xfId="26253" xr:uid="{00000000-0005-0000-0000-0000D7340000}"/>
    <cellStyle name="40% - Ênfase2 4 3 5 3" xfId="31113" xr:uid="{00000000-0005-0000-0000-0000D8340000}"/>
    <cellStyle name="40% - Ênfase2 4 3 5 4" xfId="19640" xr:uid="{00000000-0005-0000-0000-0000D9340000}"/>
    <cellStyle name="40% - Ênfase2 4 3 5 5" xfId="10769" xr:uid="{00000000-0005-0000-0000-0000DA340000}"/>
    <cellStyle name="40% - Ênfase2 4 3 5 6" xfId="42637" xr:uid="{00000000-0005-0000-0000-0000DB340000}"/>
    <cellStyle name="40% - Ênfase2 4 3 6" xfId="12526" xr:uid="{00000000-0005-0000-0000-0000DC340000}"/>
    <cellStyle name="40% - Ênfase2 4 3 6 2" xfId="33352" xr:uid="{00000000-0005-0000-0000-0000DD340000}"/>
    <cellStyle name="40% - Ênfase2 4 3 6 3" xfId="21879" xr:uid="{00000000-0005-0000-0000-0000DE340000}"/>
    <cellStyle name="40% - Ênfase2 4 3 6 4" xfId="40762" xr:uid="{00000000-0005-0000-0000-0000DF340000}"/>
    <cellStyle name="40% - Ênfase2 4 3 7" xfId="24005" xr:uid="{00000000-0005-0000-0000-0000E0340000}"/>
    <cellStyle name="40% - Ênfase2 4 3 8" xfId="30052" xr:uid="{00000000-0005-0000-0000-0000E1340000}"/>
    <cellStyle name="40% - Ênfase2 4 3 9" xfId="36424" xr:uid="{00000000-0005-0000-0000-0000E2340000}"/>
    <cellStyle name="40% - Ênfase2 4 4" xfId="4221" xr:uid="{00000000-0005-0000-0000-0000E3340000}"/>
    <cellStyle name="40% - Ênfase2 4 4 10" xfId="39381" xr:uid="{00000000-0005-0000-0000-0000E4340000}"/>
    <cellStyle name="40% - Ênfase2 4 4 2" xfId="5638" xr:uid="{00000000-0005-0000-0000-0000E5340000}"/>
    <cellStyle name="40% - Ênfase2 4 4 2 2" xfId="8176" xr:uid="{00000000-0005-0000-0000-0000E6340000}"/>
    <cellStyle name="40% - Ênfase2 4 4 2 2 2" xfId="16230" xr:uid="{00000000-0005-0000-0000-0000E7340000}"/>
    <cellStyle name="40% - Ênfase2 4 4 2 2 2 2" xfId="27704" xr:uid="{00000000-0005-0000-0000-0000E8340000}"/>
    <cellStyle name="40% - Ênfase2 4 4 2 2 3" xfId="34649" xr:uid="{00000000-0005-0000-0000-0000E9340000}"/>
    <cellStyle name="40% - Ênfase2 4 4 2 2 4" xfId="23176" xr:uid="{00000000-0005-0000-0000-0000EA340000}"/>
    <cellStyle name="40% - Ênfase2 4 4 2 2 5" xfId="11874" xr:uid="{00000000-0005-0000-0000-0000EB340000}"/>
    <cellStyle name="40% - Ênfase2 4 4 2 2 6" xfId="43742" xr:uid="{00000000-0005-0000-0000-0000EC340000}"/>
    <cellStyle name="40% - Ênfase2 4 4 2 3" xfId="13990" xr:uid="{00000000-0005-0000-0000-0000ED340000}"/>
    <cellStyle name="40% - Ênfase2 4 4 2 3 2" xfId="25465" xr:uid="{00000000-0005-0000-0000-0000EE340000}"/>
    <cellStyle name="40% - Ênfase2 4 4 2 3 3" xfId="42021" xr:uid="{00000000-0005-0000-0000-0000EF340000}"/>
    <cellStyle name="40% - Ênfase2 4 4 2 4" xfId="32564" xr:uid="{00000000-0005-0000-0000-0000F0340000}"/>
    <cellStyle name="40% - Ênfase2 4 4 2 5" xfId="37721" xr:uid="{00000000-0005-0000-0000-0000F1340000}"/>
    <cellStyle name="40% - Ênfase2 4 4 2 6" xfId="21091" xr:uid="{00000000-0005-0000-0000-0000F2340000}"/>
    <cellStyle name="40% - Ênfase2 4 4 2 7" xfId="10153" xr:uid="{00000000-0005-0000-0000-0000F3340000}"/>
    <cellStyle name="40% - Ênfase2 4 4 2 8" xfId="40146" xr:uid="{00000000-0005-0000-0000-0000F4340000}"/>
    <cellStyle name="40% - Ênfase2 4 4 3" xfId="7152" xr:uid="{00000000-0005-0000-0000-0000F5340000}"/>
    <cellStyle name="40% - Ênfase2 4 4 3 2" xfId="15206" xr:uid="{00000000-0005-0000-0000-0000F6340000}"/>
    <cellStyle name="40% - Ênfase2 4 4 3 2 2" xfId="26680" xr:uid="{00000000-0005-0000-0000-0000F7340000}"/>
    <cellStyle name="40% - Ênfase2 4 4 3 3" xfId="31540" xr:uid="{00000000-0005-0000-0000-0000F8340000}"/>
    <cellStyle name="40% - Ênfase2 4 4 3 4" xfId="20067" xr:uid="{00000000-0005-0000-0000-0000F9340000}"/>
    <cellStyle name="40% - Ênfase2 4 4 3 5" xfId="11109" xr:uid="{00000000-0005-0000-0000-0000FA340000}"/>
    <cellStyle name="40% - Ênfase2 4 4 3 6" xfId="42977" xr:uid="{00000000-0005-0000-0000-0000FB340000}"/>
    <cellStyle name="40% - Ênfase2 4 4 4" xfId="13007" xr:uid="{00000000-0005-0000-0000-0000FC340000}"/>
    <cellStyle name="40% - Ênfase2 4 4 4 2" xfId="33692" xr:uid="{00000000-0005-0000-0000-0000FD340000}"/>
    <cellStyle name="40% - Ênfase2 4 4 4 3" xfId="22219" xr:uid="{00000000-0005-0000-0000-0000FE340000}"/>
    <cellStyle name="40% - Ênfase2 4 4 4 4" xfId="41189" xr:uid="{00000000-0005-0000-0000-0000FF340000}"/>
    <cellStyle name="40% - Ênfase2 4 4 5" xfId="24481" xr:uid="{00000000-0005-0000-0000-000000350000}"/>
    <cellStyle name="40% - Ênfase2 4 4 6" xfId="30392" xr:uid="{00000000-0005-0000-0000-000001350000}"/>
    <cellStyle name="40% - Ênfase2 4 4 7" xfId="36764" xr:uid="{00000000-0005-0000-0000-000002350000}"/>
    <cellStyle name="40% - Ênfase2 4 4 8" xfId="18919" xr:uid="{00000000-0005-0000-0000-000003350000}"/>
    <cellStyle name="40% - Ênfase2 4 4 9" xfId="9388" xr:uid="{00000000-0005-0000-0000-000004350000}"/>
    <cellStyle name="40% - Ênfase2 5" xfId="261" xr:uid="{00000000-0005-0000-0000-000005350000}"/>
    <cellStyle name="40% - Ênfase2 5 2" xfId="262" xr:uid="{00000000-0005-0000-0000-000006350000}"/>
    <cellStyle name="40% - Ênfase2 5 3" xfId="2327" xr:uid="{00000000-0005-0000-0000-000007350000}"/>
    <cellStyle name="40% - Ênfase2 5 3 10" xfId="18580" xr:uid="{00000000-0005-0000-0000-000008350000}"/>
    <cellStyle name="40% - Ênfase2 5 3 11" xfId="9049" xr:uid="{00000000-0005-0000-0000-000009350000}"/>
    <cellStyle name="40% - Ênfase2 5 3 12" xfId="39042" xr:uid="{00000000-0005-0000-0000-00000A350000}"/>
    <cellStyle name="40% - Ênfase2 5 3 2" xfId="4222" xr:uid="{00000000-0005-0000-0000-00000B350000}"/>
    <cellStyle name="40% - Ênfase2 5 3 3" xfId="6131" xr:uid="{00000000-0005-0000-0000-00000C350000}"/>
    <cellStyle name="40% - Ênfase2 5 3 3 2" xfId="8669" xr:uid="{00000000-0005-0000-0000-00000D350000}"/>
    <cellStyle name="40% - Ênfase2 5 3 3 2 2" xfId="16723" xr:uid="{00000000-0005-0000-0000-00000E350000}"/>
    <cellStyle name="40% - Ênfase2 5 3 3 2 2 2" xfId="28197" xr:uid="{00000000-0005-0000-0000-00000F350000}"/>
    <cellStyle name="40% - Ênfase2 5 3 3 2 3" xfId="33057" xr:uid="{00000000-0005-0000-0000-000010350000}"/>
    <cellStyle name="40% - Ênfase2 5 3 3 2 4" xfId="21584" xr:uid="{00000000-0005-0000-0000-000011350000}"/>
    <cellStyle name="40% - Ênfase2 5 3 3 2 5" xfId="12300" xr:uid="{00000000-0005-0000-0000-000012350000}"/>
    <cellStyle name="40% - Ênfase2 5 3 3 2 6" xfId="44168" xr:uid="{00000000-0005-0000-0000-000013350000}"/>
    <cellStyle name="40% - Ênfase2 5 3 3 3" xfId="14483" xr:uid="{00000000-0005-0000-0000-000014350000}"/>
    <cellStyle name="40% - Ênfase2 5 3 3 3 2" xfId="35142" xr:uid="{00000000-0005-0000-0000-000015350000}"/>
    <cellStyle name="40% - Ênfase2 5 3 3 3 3" xfId="23669" xr:uid="{00000000-0005-0000-0000-000016350000}"/>
    <cellStyle name="40% - Ênfase2 5 3 3 3 4" xfId="42447" xr:uid="{00000000-0005-0000-0000-000017350000}"/>
    <cellStyle name="40% - Ênfase2 5 3 3 4" xfId="25958" xr:uid="{00000000-0005-0000-0000-000018350000}"/>
    <cellStyle name="40% - Ênfase2 5 3 3 5" xfId="30818" xr:uid="{00000000-0005-0000-0000-000019350000}"/>
    <cellStyle name="40% - Ênfase2 5 3 3 6" xfId="38214" xr:uid="{00000000-0005-0000-0000-00001A350000}"/>
    <cellStyle name="40% - Ênfase2 5 3 3 7" xfId="19345" xr:uid="{00000000-0005-0000-0000-00001B350000}"/>
    <cellStyle name="40% - Ênfase2 5 3 3 8" xfId="10579" xr:uid="{00000000-0005-0000-0000-00001C350000}"/>
    <cellStyle name="40% - Ênfase2 5 3 3 9" xfId="40572" xr:uid="{00000000-0005-0000-0000-00001D350000}"/>
    <cellStyle name="40% - Ênfase2 5 3 4" xfId="4997" xr:uid="{00000000-0005-0000-0000-00001E350000}"/>
    <cellStyle name="40% - Ênfase2 5 3 4 2" xfId="7645" xr:uid="{00000000-0005-0000-0000-00001F350000}"/>
    <cellStyle name="40% - Ênfase2 5 3 4 2 2" xfId="15699" xr:uid="{00000000-0005-0000-0000-000020350000}"/>
    <cellStyle name="40% - Ênfase2 5 3 4 2 2 2" xfId="27173" xr:uid="{00000000-0005-0000-0000-000021350000}"/>
    <cellStyle name="40% - Ênfase2 5 3 4 2 3" xfId="34118" xr:uid="{00000000-0005-0000-0000-000022350000}"/>
    <cellStyle name="40% - Ênfase2 5 3 4 2 4" xfId="22645" xr:uid="{00000000-0005-0000-0000-000023350000}"/>
    <cellStyle name="40% - Ênfase2 5 3 4 2 5" xfId="11535" xr:uid="{00000000-0005-0000-0000-000024350000}"/>
    <cellStyle name="40% - Ênfase2 5 3 4 2 6" xfId="43403" xr:uid="{00000000-0005-0000-0000-000025350000}"/>
    <cellStyle name="40% - Ênfase2 5 3 4 3" xfId="13458" xr:uid="{00000000-0005-0000-0000-000026350000}"/>
    <cellStyle name="40% - Ênfase2 5 3 4 3 2" xfId="24934" xr:uid="{00000000-0005-0000-0000-000027350000}"/>
    <cellStyle name="40% - Ênfase2 5 3 4 3 3" xfId="41682" xr:uid="{00000000-0005-0000-0000-000028350000}"/>
    <cellStyle name="40% - Ênfase2 5 3 4 4" xfId="32033" xr:uid="{00000000-0005-0000-0000-000029350000}"/>
    <cellStyle name="40% - Ênfase2 5 3 4 5" xfId="37190" xr:uid="{00000000-0005-0000-0000-00002A350000}"/>
    <cellStyle name="40% - Ênfase2 5 3 4 6" xfId="20560" xr:uid="{00000000-0005-0000-0000-00002B350000}"/>
    <cellStyle name="40% - Ênfase2 5 3 4 7" xfId="9814" xr:uid="{00000000-0005-0000-0000-00002C350000}"/>
    <cellStyle name="40% - Ênfase2 5 3 4 8" xfId="39807" xr:uid="{00000000-0005-0000-0000-00002D350000}"/>
    <cellStyle name="40% - Ênfase2 5 3 5" xfId="6621" xr:uid="{00000000-0005-0000-0000-00002E350000}"/>
    <cellStyle name="40% - Ênfase2 5 3 5 2" xfId="14780" xr:uid="{00000000-0005-0000-0000-00002F350000}"/>
    <cellStyle name="40% - Ênfase2 5 3 5 2 2" xfId="26254" xr:uid="{00000000-0005-0000-0000-000030350000}"/>
    <cellStyle name="40% - Ênfase2 5 3 5 3" xfId="31114" xr:uid="{00000000-0005-0000-0000-000031350000}"/>
    <cellStyle name="40% - Ênfase2 5 3 5 4" xfId="19641" xr:uid="{00000000-0005-0000-0000-000032350000}"/>
    <cellStyle name="40% - Ênfase2 5 3 5 5" xfId="10770" xr:uid="{00000000-0005-0000-0000-000033350000}"/>
    <cellStyle name="40% - Ênfase2 5 3 5 6" xfId="42638" xr:uid="{00000000-0005-0000-0000-000034350000}"/>
    <cellStyle name="40% - Ênfase2 5 3 6" xfId="12529" xr:uid="{00000000-0005-0000-0000-000035350000}"/>
    <cellStyle name="40% - Ênfase2 5 3 6 2" xfId="33353" xr:uid="{00000000-0005-0000-0000-000036350000}"/>
    <cellStyle name="40% - Ênfase2 5 3 6 3" xfId="21880" xr:uid="{00000000-0005-0000-0000-000037350000}"/>
    <cellStyle name="40% - Ênfase2 5 3 6 4" xfId="40763" xr:uid="{00000000-0005-0000-0000-000038350000}"/>
    <cellStyle name="40% - Ênfase2 5 3 7" xfId="24006" xr:uid="{00000000-0005-0000-0000-000039350000}"/>
    <cellStyle name="40% - Ênfase2 5 3 8" xfId="30053" xr:uid="{00000000-0005-0000-0000-00003A350000}"/>
    <cellStyle name="40% - Ênfase2 5 3 9" xfId="36425" xr:uid="{00000000-0005-0000-0000-00003B350000}"/>
    <cellStyle name="40% - Ênfase2 5 4" xfId="4223" xr:uid="{00000000-0005-0000-0000-00003C350000}"/>
    <cellStyle name="40% - Ênfase2 5 4 10" xfId="39382" xr:uid="{00000000-0005-0000-0000-00003D350000}"/>
    <cellStyle name="40% - Ênfase2 5 4 2" xfId="5639" xr:uid="{00000000-0005-0000-0000-00003E350000}"/>
    <cellStyle name="40% - Ênfase2 5 4 2 2" xfId="8177" xr:uid="{00000000-0005-0000-0000-00003F350000}"/>
    <cellStyle name="40% - Ênfase2 5 4 2 2 2" xfId="16231" xr:uid="{00000000-0005-0000-0000-000040350000}"/>
    <cellStyle name="40% - Ênfase2 5 4 2 2 2 2" xfId="27705" xr:uid="{00000000-0005-0000-0000-000041350000}"/>
    <cellStyle name="40% - Ênfase2 5 4 2 2 3" xfId="34650" xr:uid="{00000000-0005-0000-0000-000042350000}"/>
    <cellStyle name="40% - Ênfase2 5 4 2 2 4" xfId="23177" xr:uid="{00000000-0005-0000-0000-000043350000}"/>
    <cellStyle name="40% - Ênfase2 5 4 2 2 5" xfId="11875" xr:uid="{00000000-0005-0000-0000-000044350000}"/>
    <cellStyle name="40% - Ênfase2 5 4 2 2 6" xfId="43743" xr:uid="{00000000-0005-0000-0000-000045350000}"/>
    <cellStyle name="40% - Ênfase2 5 4 2 3" xfId="13991" xr:uid="{00000000-0005-0000-0000-000046350000}"/>
    <cellStyle name="40% - Ênfase2 5 4 2 3 2" xfId="25466" xr:uid="{00000000-0005-0000-0000-000047350000}"/>
    <cellStyle name="40% - Ênfase2 5 4 2 3 3" xfId="42022" xr:uid="{00000000-0005-0000-0000-000048350000}"/>
    <cellStyle name="40% - Ênfase2 5 4 2 4" xfId="32565" xr:uid="{00000000-0005-0000-0000-000049350000}"/>
    <cellStyle name="40% - Ênfase2 5 4 2 5" xfId="37722" xr:uid="{00000000-0005-0000-0000-00004A350000}"/>
    <cellStyle name="40% - Ênfase2 5 4 2 6" xfId="21092" xr:uid="{00000000-0005-0000-0000-00004B350000}"/>
    <cellStyle name="40% - Ênfase2 5 4 2 7" xfId="10154" xr:uid="{00000000-0005-0000-0000-00004C350000}"/>
    <cellStyle name="40% - Ênfase2 5 4 2 8" xfId="40147" xr:uid="{00000000-0005-0000-0000-00004D350000}"/>
    <cellStyle name="40% - Ênfase2 5 4 3" xfId="7153" xr:uid="{00000000-0005-0000-0000-00004E350000}"/>
    <cellStyle name="40% - Ênfase2 5 4 3 2" xfId="15207" xr:uid="{00000000-0005-0000-0000-00004F350000}"/>
    <cellStyle name="40% - Ênfase2 5 4 3 2 2" xfId="26681" xr:uid="{00000000-0005-0000-0000-000050350000}"/>
    <cellStyle name="40% - Ênfase2 5 4 3 3" xfId="31541" xr:uid="{00000000-0005-0000-0000-000051350000}"/>
    <cellStyle name="40% - Ênfase2 5 4 3 4" xfId="20068" xr:uid="{00000000-0005-0000-0000-000052350000}"/>
    <cellStyle name="40% - Ênfase2 5 4 3 5" xfId="11110" xr:uid="{00000000-0005-0000-0000-000053350000}"/>
    <cellStyle name="40% - Ênfase2 5 4 3 6" xfId="42978" xr:uid="{00000000-0005-0000-0000-000054350000}"/>
    <cellStyle name="40% - Ênfase2 5 4 4" xfId="13008" xr:uid="{00000000-0005-0000-0000-000055350000}"/>
    <cellStyle name="40% - Ênfase2 5 4 4 2" xfId="33693" xr:uid="{00000000-0005-0000-0000-000056350000}"/>
    <cellStyle name="40% - Ênfase2 5 4 4 3" xfId="22220" xr:uid="{00000000-0005-0000-0000-000057350000}"/>
    <cellStyle name="40% - Ênfase2 5 4 4 4" xfId="41190" xr:uid="{00000000-0005-0000-0000-000058350000}"/>
    <cellStyle name="40% - Ênfase2 5 4 5" xfId="24482" xr:uid="{00000000-0005-0000-0000-000059350000}"/>
    <cellStyle name="40% - Ênfase2 5 4 6" xfId="30393" xr:uid="{00000000-0005-0000-0000-00005A350000}"/>
    <cellStyle name="40% - Ênfase2 5 4 7" xfId="36765" xr:uid="{00000000-0005-0000-0000-00005B350000}"/>
    <cellStyle name="40% - Ênfase2 5 4 8" xfId="18920" xr:uid="{00000000-0005-0000-0000-00005C350000}"/>
    <cellStyle name="40% - Ênfase2 5 4 9" xfId="9389" xr:uid="{00000000-0005-0000-0000-00005D350000}"/>
    <cellStyle name="40% - Ênfase2 6" xfId="263" xr:uid="{00000000-0005-0000-0000-00005E350000}"/>
    <cellStyle name="40% - Ênfase2 6 2" xfId="264" xr:uid="{00000000-0005-0000-0000-00005F350000}"/>
    <cellStyle name="40% - Ênfase2 6 3" xfId="2328" xr:uid="{00000000-0005-0000-0000-000060350000}"/>
    <cellStyle name="40% - Ênfase2 6 3 10" xfId="18581" xr:uid="{00000000-0005-0000-0000-000061350000}"/>
    <cellStyle name="40% - Ênfase2 6 3 11" xfId="9050" xr:uid="{00000000-0005-0000-0000-000062350000}"/>
    <cellStyle name="40% - Ênfase2 6 3 12" xfId="39043" xr:uid="{00000000-0005-0000-0000-000063350000}"/>
    <cellStyle name="40% - Ênfase2 6 3 2" xfId="4224" xr:uid="{00000000-0005-0000-0000-000064350000}"/>
    <cellStyle name="40% - Ênfase2 6 3 3" xfId="6132" xr:uid="{00000000-0005-0000-0000-000065350000}"/>
    <cellStyle name="40% - Ênfase2 6 3 3 2" xfId="8670" xr:uid="{00000000-0005-0000-0000-000066350000}"/>
    <cellStyle name="40% - Ênfase2 6 3 3 2 2" xfId="16724" xr:uid="{00000000-0005-0000-0000-000067350000}"/>
    <cellStyle name="40% - Ênfase2 6 3 3 2 2 2" xfId="28198" xr:uid="{00000000-0005-0000-0000-000068350000}"/>
    <cellStyle name="40% - Ênfase2 6 3 3 2 3" xfId="33058" xr:uid="{00000000-0005-0000-0000-000069350000}"/>
    <cellStyle name="40% - Ênfase2 6 3 3 2 4" xfId="21585" xr:uid="{00000000-0005-0000-0000-00006A350000}"/>
    <cellStyle name="40% - Ênfase2 6 3 3 2 5" xfId="12301" xr:uid="{00000000-0005-0000-0000-00006B350000}"/>
    <cellStyle name="40% - Ênfase2 6 3 3 2 6" xfId="44169" xr:uid="{00000000-0005-0000-0000-00006C350000}"/>
    <cellStyle name="40% - Ênfase2 6 3 3 3" xfId="14484" xr:uid="{00000000-0005-0000-0000-00006D350000}"/>
    <cellStyle name="40% - Ênfase2 6 3 3 3 2" xfId="35143" xr:uid="{00000000-0005-0000-0000-00006E350000}"/>
    <cellStyle name="40% - Ênfase2 6 3 3 3 3" xfId="23670" xr:uid="{00000000-0005-0000-0000-00006F350000}"/>
    <cellStyle name="40% - Ênfase2 6 3 3 3 4" xfId="42448" xr:uid="{00000000-0005-0000-0000-000070350000}"/>
    <cellStyle name="40% - Ênfase2 6 3 3 4" xfId="25959" xr:uid="{00000000-0005-0000-0000-000071350000}"/>
    <cellStyle name="40% - Ênfase2 6 3 3 5" xfId="30819" xr:uid="{00000000-0005-0000-0000-000072350000}"/>
    <cellStyle name="40% - Ênfase2 6 3 3 6" xfId="38215" xr:uid="{00000000-0005-0000-0000-000073350000}"/>
    <cellStyle name="40% - Ênfase2 6 3 3 7" xfId="19346" xr:uid="{00000000-0005-0000-0000-000074350000}"/>
    <cellStyle name="40% - Ênfase2 6 3 3 8" xfId="10580" xr:uid="{00000000-0005-0000-0000-000075350000}"/>
    <cellStyle name="40% - Ênfase2 6 3 3 9" xfId="40573" xr:uid="{00000000-0005-0000-0000-000076350000}"/>
    <cellStyle name="40% - Ênfase2 6 3 4" xfId="4998" xr:uid="{00000000-0005-0000-0000-000077350000}"/>
    <cellStyle name="40% - Ênfase2 6 3 4 2" xfId="7646" xr:uid="{00000000-0005-0000-0000-000078350000}"/>
    <cellStyle name="40% - Ênfase2 6 3 4 2 2" xfId="15700" xr:uid="{00000000-0005-0000-0000-000079350000}"/>
    <cellStyle name="40% - Ênfase2 6 3 4 2 2 2" xfId="27174" xr:uid="{00000000-0005-0000-0000-00007A350000}"/>
    <cellStyle name="40% - Ênfase2 6 3 4 2 3" xfId="34119" xr:uid="{00000000-0005-0000-0000-00007B350000}"/>
    <cellStyle name="40% - Ênfase2 6 3 4 2 4" xfId="22646" xr:uid="{00000000-0005-0000-0000-00007C350000}"/>
    <cellStyle name="40% - Ênfase2 6 3 4 2 5" xfId="11536" xr:uid="{00000000-0005-0000-0000-00007D350000}"/>
    <cellStyle name="40% - Ênfase2 6 3 4 2 6" xfId="43404" xr:uid="{00000000-0005-0000-0000-00007E350000}"/>
    <cellStyle name="40% - Ênfase2 6 3 4 3" xfId="13459" xr:uid="{00000000-0005-0000-0000-00007F350000}"/>
    <cellStyle name="40% - Ênfase2 6 3 4 3 2" xfId="24935" xr:uid="{00000000-0005-0000-0000-000080350000}"/>
    <cellStyle name="40% - Ênfase2 6 3 4 3 3" xfId="41683" xr:uid="{00000000-0005-0000-0000-000081350000}"/>
    <cellStyle name="40% - Ênfase2 6 3 4 4" xfId="32034" xr:uid="{00000000-0005-0000-0000-000082350000}"/>
    <cellStyle name="40% - Ênfase2 6 3 4 5" xfId="37191" xr:uid="{00000000-0005-0000-0000-000083350000}"/>
    <cellStyle name="40% - Ênfase2 6 3 4 6" xfId="20561" xr:uid="{00000000-0005-0000-0000-000084350000}"/>
    <cellStyle name="40% - Ênfase2 6 3 4 7" xfId="9815" xr:uid="{00000000-0005-0000-0000-000085350000}"/>
    <cellStyle name="40% - Ênfase2 6 3 4 8" xfId="39808" xr:uid="{00000000-0005-0000-0000-000086350000}"/>
    <cellStyle name="40% - Ênfase2 6 3 5" xfId="6622" xr:uid="{00000000-0005-0000-0000-000087350000}"/>
    <cellStyle name="40% - Ênfase2 6 3 5 2" xfId="14781" xr:uid="{00000000-0005-0000-0000-000088350000}"/>
    <cellStyle name="40% - Ênfase2 6 3 5 2 2" xfId="26255" xr:uid="{00000000-0005-0000-0000-000089350000}"/>
    <cellStyle name="40% - Ênfase2 6 3 5 3" xfId="31115" xr:uid="{00000000-0005-0000-0000-00008A350000}"/>
    <cellStyle name="40% - Ênfase2 6 3 5 4" xfId="19642" xr:uid="{00000000-0005-0000-0000-00008B350000}"/>
    <cellStyle name="40% - Ênfase2 6 3 5 5" xfId="10771" xr:uid="{00000000-0005-0000-0000-00008C350000}"/>
    <cellStyle name="40% - Ênfase2 6 3 5 6" xfId="42639" xr:uid="{00000000-0005-0000-0000-00008D350000}"/>
    <cellStyle name="40% - Ênfase2 6 3 6" xfId="12530" xr:uid="{00000000-0005-0000-0000-00008E350000}"/>
    <cellStyle name="40% - Ênfase2 6 3 6 2" xfId="33354" xr:uid="{00000000-0005-0000-0000-00008F350000}"/>
    <cellStyle name="40% - Ênfase2 6 3 6 3" xfId="21881" xr:uid="{00000000-0005-0000-0000-000090350000}"/>
    <cellStyle name="40% - Ênfase2 6 3 6 4" xfId="40764" xr:uid="{00000000-0005-0000-0000-000091350000}"/>
    <cellStyle name="40% - Ênfase2 6 3 7" xfId="24007" xr:uid="{00000000-0005-0000-0000-000092350000}"/>
    <cellStyle name="40% - Ênfase2 6 3 8" xfId="30054" xr:uid="{00000000-0005-0000-0000-000093350000}"/>
    <cellStyle name="40% - Ênfase2 6 3 9" xfId="36426" xr:uid="{00000000-0005-0000-0000-000094350000}"/>
    <cellStyle name="40% - Ênfase2 6 4" xfId="4225" xr:uid="{00000000-0005-0000-0000-000095350000}"/>
    <cellStyle name="40% - Ênfase2 6 4 10" xfId="39383" xr:uid="{00000000-0005-0000-0000-000096350000}"/>
    <cellStyle name="40% - Ênfase2 6 4 2" xfId="5640" xr:uid="{00000000-0005-0000-0000-000097350000}"/>
    <cellStyle name="40% - Ênfase2 6 4 2 2" xfId="8178" xr:uid="{00000000-0005-0000-0000-000098350000}"/>
    <cellStyle name="40% - Ênfase2 6 4 2 2 2" xfId="16232" xr:uid="{00000000-0005-0000-0000-000099350000}"/>
    <cellStyle name="40% - Ênfase2 6 4 2 2 2 2" xfId="27706" xr:uid="{00000000-0005-0000-0000-00009A350000}"/>
    <cellStyle name="40% - Ênfase2 6 4 2 2 3" xfId="34651" xr:uid="{00000000-0005-0000-0000-00009B350000}"/>
    <cellStyle name="40% - Ênfase2 6 4 2 2 4" xfId="23178" xr:uid="{00000000-0005-0000-0000-00009C350000}"/>
    <cellStyle name="40% - Ênfase2 6 4 2 2 5" xfId="11876" xr:uid="{00000000-0005-0000-0000-00009D350000}"/>
    <cellStyle name="40% - Ênfase2 6 4 2 2 6" xfId="43744" xr:uid="{00000000-0005-0000-0000-00009E350000}"/>
    <cellStyle name="40% - Ênfase2 6 4 2 3" xfId="13992" xr:uid="{00000000-0005-0000-0000-00009F350000}"/>
    <cellStyle name="40% - Ênfase2 6 4 2 3 2" xfId="25467" xr:uid="{00000000-0005-0000-0000-0000A0350000}"/>
    <cellStyle name="40% - Ênfase2 6 4 2 3 3" xfId="42023" xr:uid="{00000000-0005-0000-0000-0000A1350000}"/>
    <cellStyle name="40% - Ênfase2 6 4 2 4" xfId="32566" xr:uid="{00000000-0005-0000-0000-0000A2350000}"/>
    <cellStyle name="40% - Ênfase2 6 4 2 5" xfId="37723" xr:uid="{00000000-0005-0000-0000-0000A3350000}"/>
    <cellStyle name="40% - Ênfase2 6 4 2 6" xfId="21093" xr:uid="{00000000-0005-0000-0000-0000A4350000}"/>
    <cellStyle name="40% - Ênfase2 6 4 2 7" xfId="10155" xr:uid="{00000000-0005-0000-0000-0000A5350000}"/>
    <cellStyle name="40% - Ênfase2 6 4 2 8" xfId="40148" xr:uid="{00000000-0005-0000-0000-0000A6350000}"/>
    <cellStyle name="40% - Ênfase2 6 4 3" xfId="7154" xr:uid="{00000000-0005-0000-0000-0000A7350000}"/>
    <cellStyle name="40% - Ênfase2 6 4 3 2" xfId="15208" xr:uid="{00000000-0005-0000-0000-0000A8350000}"/>
    <cellStyle name="40% - Ênfase2 6 4 3 2 2" xfId="26682" xr:uid="{00000000-0005-0000-0000-0000A9350000}"/>
    <cellStyle name="40% - Ênfase2 6 4 3 3" xfId="31542" xr:uid="{00000000-0005-0000-0000-0000AA350000}"/>
    <cellStyle name="40% - Ênfase2 6 4 3 4" xfId="20069" xr:uid="{00000000-0005-0000-0000-0000AB350000}"/>
    <cellStyle name="40% - Ênfase2 6 4 3 5" xfId="11111" xr:uid="{00000000-0005-0000-0000-0000AC350000}"/>
    <cellStyle name="40% - Ênfase2 6 4 3 6" xfId="42979" xr:uid="{00000000-0005-0000-0000-0000AD350000}"/>
    <cellStyle name="40% - Ênfase2 6 4 4" xfId="13010" xr:uid="{00000000-0005-0000-0000-0000AE350000}"/>
    <cellStyle name="40% - Ênfase2 6 4 4 2" xfId="33694" xr:uid="{00000000-0005-0000-0000-0000AF350000}"/>
    <cellStyle name="40% - Ênfase2 6 4 4 3" xfId="22221" xr:uid="{00000000-0005-0000-0000-0000B0350000}"/>
    <cellStyle name="40% - Ênfase2 6 4 4 4" xfId="41191" xr:uid="{00000000-0005-0000-0000-0000B1350000}"/>
    <cellStyle name="40% - Ênfase2 6 4 5" xfId="24483" xr:uid="{00000000-0005-0000-0000-0000B2350000}"/>
    <cellStyle name="40% - Ênfase2 6 4 6" xfId="30394" xr:uid="{00000000-0005-0000-0000-0000B3350000}"/>
    <cellStyle name="40% - Ênfase2 6 4 7" xfId="36766" xr:uid="{00000000-0005-0000-0000-0000B4350000}"/>
    <cellStyle name="40% - Ênfase2 6 4 8" xfId="18921" xr:uid="{00000000-0005-0000-0000-0000B5350000}"/>
    <cellStyle name="40% - Ênfase2 6 4 9" xfId="9390" xr:uid="{00000000-0005-0000-0000-0000B6350000}"/>
    <cellStyle name="40% - Ênfase2 7" xfId="265" xr:uid="{00000000-0005-0000-0000-0000B7350000}"/>
    <cellStyle name="40% - Ênfase2 7 2" xfId="266" xr:uid="{00000000-0005-0000-0000-0000B8350000}"/>
    <cellStyle name="40% - Ênfase2 7 3" xfId="2329" xr:uid="{00000000-0005-0000-0000-0000B9350000}"/>
    <cellStyle name="40% - Ênfase2 7 3 10" xfId="18582" xr:uid="{00000000-0005-0000-0000-0000BA350000}"/>
    <cellStyle name="40% - Ênfase2 7 3 11" xfId="9051" xr:uid="{00000000-0005-0000-0000-0000BB350000}"/>
    <cellStyle name="40% - Ênfase2 7 3 12" xfId="39044" xr:uid="{00000000-0005-0000-0000-0000BC350000}"/>
    <cellStyle name="40% - Ênfase2 7 3 2" xfId="4226" xr:uid="{00000000-0005-0000-0000-0000BD350000}"/>
    <cellStyle name="40% - Ênfase2 7 3 3" xfId="6133" xr:uid="{00000000-0005-0000-0000-0000BE350000}"/>
    <cellStyle name="40% - Ênfase2 7 3 3 2" xfId="8671" xr:uid="{00000000-0005-0000-0000-0000BF350000}"/>
    <cellStyle name="40% - Ênfase2 7 3 3 2 2" xfId="16725" xr:uid="{00000000-0005-0000-0000-0000C0350000}"/>
    <cellStyle name="40% - Ênfase2 7 3 3 2 2 2" xfId="28199" xr:uid="{00000000-0005-0000-0000-0000C1350000}"/>
    <cellStyle name="40% - Ênfase2 7 3 3 2 3" xfId="33059" xr:uid="{00000000-0005-0000-0000-0000C2350000}"/>
    <cellStyle name="40% - Ênfase2 7 3 3 2 4" xfId="21586" xr:uid="{00000000-0005-0000-0000-0000C3350000}"/>
    <cellStyle name="40% - Ênfase2 7 3 3 2 5" xfId="12302" xr:uid="{00000000-0005-0000-0000-0000C4350000}"/>
    <cellStyle name="40% - Ênfase2 7 3 3 2 6" xfId="44170" xr:uid="{00000000-0005-0000-0000-0000C5350000}"/>
    <cellStyle name="40% - Ênfase2 7 3 3 3" xfId="14485" xr:uid="{00000000-0005-0000-0000-0000C6350000}"/>
    <cellStyle name="40% - Ênfase2 7 3 3 3 2" xfId="35144" xr:uid="{00000000-0005-0000-0000-0000C7350000}"/>
    <cellStyle name="40% - Ênfase2 7 3 3 3 3" xfId="23671" xr:uid="{00000000-0005-0000-0000-0000C8350000}"/>
    <cellStyle name="40% - Ênfase2 7 3 3 3 4" xfId="42449" xr:uid="{00000000-0005-0000-0000-0000C9350000}"/>
    <cellStyle name="40% - Ênfase2 7 3 3 4" xfId="25960" xr:uid="{00000000-0005-0000-0000-0000CA350000}"/>
    <cellStyle name="40% - Ênfase2 7 3 3 5" xfId="30820" xr:uid="{00000000-0005-0000-0000-0000CB350000}"/>
    <cellStyle name="40% - Ênfase2 7 3 3 6" xfId="38216" xr:uid="{00000000-0005-0000-0000-0000CC350000}"/>
    <cellStyle name="40% - Ênfase2 7 3 3 7" xfId="19347" xr:uid="{00000000-0005-0000-0000-0000CD350000}"/>
    <cellStyle name="40% - Ênfase2 7 3 3 8" xfId="10581" xr:uid="{00000000-0005-0000-0000-0000CE350000}"/>
    <cellStyle name="40% - Ênfase2 7 3 3 9" xfId="40574" xr:uid="{00000000-0005-0000-0000-0000CF350000}"/>
    <cellStyle name="40% - Ênfase2 7 3 4" xfId="4999" xr:uid="{00000000-0005-0000-0000-0000D0350000}"/>
    <cellStyle name="40% - Ênfase2 7 3 4 2" xfId="7647" xr:uid="{00000000-0005-0000-0000-0000D1350000}"/>
    <cellStyle name="40% - Ênfase2 7 3 4 2 2" xfId="15701" xr:uid="{00000000-0005-0000-0000-0000D2350000}"/>
    <cellStyle name="40% - Ênfase2 7 3 4 2 2 2" xfId="27175" xr:uid="{00000000-0005-0000-0000-0000D3350000}"/>
    <cellStyle name="40% - Ênfase2 7 3 4 2 3" xfId="34120" xr:uid="{00000000-0005-0000-0000-0000D4350000}"/>
    <cellStyle name="40% - Ênfase2 7 3 4 2 4" xfId="22647" xr:uid="{00000000-0005-0000-0000-0000D5350000}"/>
    <cellStyle name="40% - Ênfase2 7 3 4 2 5" xfId="11537" xr:uid="{00000000-0005-0000-0000-0000D6350000}"/>
    <cellStyle name="40% - Ênfase2 7 3 4 2 6" xfId="43405" xr:uid="{00000000-0005-0000-0000-0000D7350000}"/>
    <cellStyle name="40% - Ênfase2 7 3 4 3" xfId="13460" xr:uid="{00000000-0005-0000-0000-0000D8350000}"/>
    <cellStyle name="40% - Ênfase2 7 3 4 3 2" xfId="24936" xr:uid="{00000000-0005-0000-0000-0000D9350000}"/>
    <cellStyle name="40% - Ênfase2 7 3 4 3 3" xfId="41684" xr:uid="{00000000-0005-0000-0000-0000DA350000}"/>
    <cellStyle name="40% - Ênfase2 7 3 4 4" xfId="32035" xr:uid="{00000000-0005-0000-0000-0000DB350000}"/>
    <cellStyle name="40% - Ênfase2 7 3 4 5" xfId="37192" xr:uid="{00000000-0005-0000-0000-0000DC350000}"/>
    <cellStyle name="40% - Ênfase2 7 3 4 6" xfId="20562" xr:uid="{00000000-0005-0000-0000-0000DD350000}"/>
    <cellStyle name="40% - Ênfase2 7 3 4 7" xfId="9816" xr:uid="{00000000-0005-0000-0000-0000DE350000}"/>
    <cellStyle name="40% - Ênfase2 7 3 4 8" xfId="39809" xr:uid="{00000000-0005-0000-0000-0000DF350000}"/>
    <cellStyle name="40% - Ênfase2 7 3 5" xfId="6623" xr:uid="{00000000-0005-0000-0000-0000E0350000}"/>
    <cellStyle name="40% - Ênfase2 7 3 5 2" xfId="14782" xr:uid="{00000000-0005-0000-0000-0000E1350000}"/>
    <cellStyle name="40% - Ênfase2 7 3 5 2 2" xfId="26256" xr:uid="{00000000-0005-0000-0000-0000E2350000}"/>
    <cellStyle name="40% - Ênfase2 7 3 5 3" xfId="31116" xr:uid="{00000000-0005-0000-0000-0000E3350000}"/>
    <cellStyle name="40% - Ênfase2 7 3 5 4" xfId="19643" xr:uid="{00000000-0005-0000-0000-0000E4350000}"/>
    <cellStyle name="40% - Ênfase2 7 3 5 5" xfId="10772" xr:uid="{00000000-0005-0000-0000-0000E5350000}"/>
    <cellStyle name="40% - Ênfase2 7 3 5 6" xfId="42640" xr:uid="{00000000-0005-0000-0000-0000E6350000}"/>
    <cellStyle name="40% - Ênfase2 7 3 6" xfId="12533" xr:uid="{00000000-0005-0000-0000-0000E7350000}"/>
    <cellStyle name="40% - Ênfase2 7 3 6 2" xfId="33355" xr:uid="{00000000-0005-0000-0000-0000E8350000}"/>
    <cellStyle name="40% - Ênfase2 7 3 6 3" xfId="21882" xr:uid="{00000000-0005-0000-0000-0000E9350000}"/>
    <cellStyle name="40% - Ênfase2 7 3 6 4" xfId="40765" xr:uid="{00000000-0005-0000-0000-0000EA350000}"/>
    <cellStyle name="40% - Ênfase2 7 3 7" xfId="24008" xr:uid="{00000000-0005-0000-0000-0000EB350000}"/>
    <cellStyle name="40% - Ênfase2 7 3 8" xfId="30055" xr:uid="{00000000-0005-0000-0000-0000EC350000}"/>
    <cellStyle name="40% - Ênfase2 7 3 9" xfId="36427" xr:uid="{00000000-0005-0000-0000-0000ED350000}"/>
    <cellStyle name="40% - Ênfase2 7 4" xfId="4227" xr:uid="{00000000-0005-0000-0000-0000EE350000}"/>
    <cellStyle name="40% - Ênfase2 7 4 10" xfId="39384" xr:uid="{00000000-0005-0000-0000-0000EF350000}"/>
    <cellStyle name="40% - Ênfase2 7 4 2" xfId="5641" xr:uid="{00000000-0005-0000-0000-0000F0350000}"/>
    <cellStyle name="40% - Ênfase2 7 4 2 2" xfId="8179" xr:uid="{00000000-0005-0000-0000-0000F1350000}"/>
    <cellStyle name="40% - Ênfase2 7 4 2 2 2" xfId="16233" xr:uid="{00000000-0005-0000-0000-0000F2350000}"/>
    <cellStyle name="40% - Ênfase2 7 4 2 2 2 2" xfId="27707" xr:uid="{00000000-0005-0000-0000-0000F3350000}"/>
    <cellStyle name="40% - Ênfase2 7 4 2 2 3" xfId="34652" xr:uid="{00000000-0005-0000-0000-0000F4350000}"/>
    <cellStyle name="40% - Ênfase2 7 4 2 2 4" xfId="23179" xr:uid="{00000000-0005-0000-0000-0000F5350000}"/>
    <cellStyle name="40% - Ênfase2 7 4 2 2 5" xfId="11877" xr:uid="{00000000-0005-0000-0000-0000F6350000}"/>
    <cellStyle name="40% - Ênfase2 7 4 2 2 6" xfId="43745" xr:uid="{00000000-0005-0000-0000-0000F7350000}"/>
    <cellStyle name="40% - Ênfase2 7 4 2 3" xfId="13993" xr:uid="{00000000-0005-0000-0000-0000F8350000}"/>
    <cellStyle name="40% - Ênfase2 7 4 2 3 2" xfId="25468" xr:uid="{00000000-0005-0000-0000-0000F9350000}"/>
    <cellStyle name="40% - Ênfase2 7 4 2 3 3" xfId="42024" xr:uid="{00000000-0005-0000-0000-0000FA350000}"/>
    <cellStyle name="40% - Ênfase2 7 4 2 4" xfId="32567" xr:uid="{00000000-0005-0000-0000-0000FB350000}"/>
    <cellStyle name="40% - Ênfase2 7 4 2 5" xfId="37724" xr:uid="{00000000-0005-0000-0000-0000FC350000}"/>
    <cellStyle name="40% - Ênfase2 7 4 2 6" xfId="21094" xr:uid="{00000000-0005-0000-0000-0000FD350000}"/>
    <cellStyle name="40% - Ênfase2 7 4 2 7" xfId="10156" xr:uid="{00000000-0005-0000-0000-0000FE350000}"/>
    <cellStyle name="40% - Ênfase2 7 4 2 8" xfId="40149" xr:uid="{00000000-0005-0000-0000-0000FF350000}"/>
    <cellStyle name="40% - Ênfase2 7 4 3" xfId="7155" xr:uid="{00000000-0005-0000-0000-000000360000}"/>
    <cellStyle name="40% - Ênfase2 7 4 3 2" xfId="15209" xr:uid="{00000000-0005-0000-0000-000001360000}"/>
    <cellStyle name="40% - Ênfase2 7 4 3 2 2" xfId="26683" xr:uid="{00000000-0005-0000-0000-000002360000}"/>
    <cellStyle name="40% - Ênfase2 7 4 3 3" xfId="31543" xr:uid="{00000000-0005-0000-0000-000003360000}"/>
    <cellStyle name="40% - Ênfase2 7 4 3 4" xfId="20070" xr:uid="{00000000-0005-0000-0000-000004360000}"/>
    <cellStyle name="40% - Ênfase2 7 4 3 5" xfId="11112" xr:uid="{00000000-0005-0000-0000-000005360000}"/>
    <cellStyle name="40% - Ênfase2 7 4 3 6" xfId="42980" xr:uid="{00000000-0005-0000-0000-000006360000}"/>
    <cellStyle name="40% - Ênfase2 7 4 4" xfId="13011" xr:uid="{00000000-0005-0000-0000-000007360000}"/>
    <cellStyle name="40% - Ênfase2 7 4 4 2" xfId="33695" xr:uid="{00000000-0005-0000-0000-000008360000}"/>
    <cellStyle name="40% - Ênfase2 7 4 4 3" xfId="22222" xr:uid="{00000000-0005-0000-0000-000009360000}"/>
    <cellStyle name="40% - Ênfase2 7 4 4 4" xfId="41192" xr:uid="{00000000-0005-0000-0000-00000A360000}"/>
    <cellStyle name="40% - Ênfase2 7 4 5" xfId="24484" xr:uid="{00000000-0005-0000-0000-00000B360000}"/>
    <cellStyle name="40% - Ênfase2 7 4 6" xfId="30395" xr:uid="{00000000-0005-0000-0000-00000C360000}"/>
    <cellStyle name="40% - Ênfase2 7 4 7" xfId="36767" xr:uid="{00000000-0005-0000-0000-00000D360000}"/>
    <cellStyle name="40% - Ênfase2 7 4 8" xfId="18922" xr:uid="{00000000-0005-0000-0000-00000E360000}"/>
    <cellStyle name="40% - Ênfase2 7 4 9" xfId="9391" xr:uid="{00000000-0005-0000-0000-00000F360000}"/>
    <cellStyle name="40% - Ênfase2 8" xfId="267" xr:uid="{00000000-0005-0000-0000-000010360000}"/>
    <cellStyle name="40% - Ênfase2 8 2" xfId="268" xr:uid="{00000000-0005-0000-0000-000011360000}"/>
    <cellStyle name="40% - Ênfase2 8 3" xfId="2330" xr:uid="{00000000-0005-0000-0000-000012360000}"/>
    <cellStyle name="40% - Ênfase2 8 3 10" xfId="18583" xr:uid="{00000000-0005-0000-0000-000013360000}"/>
    <cellStyle name="40% - Ênfase2 8 3 11" xfId="9052" xr:uid="{00000000-0005-0000-0000-000014360000}"/>
    <cellStyle name="40% - Ênfase2 8 3 12" xfId="39045" xr:uid="{00000000-0005-0000-0000-000015360000}"/>
    <cellStyle name="40% - Ênfase2 8 3 2" xfId="4228" xr:uid="{00000000-0005-0000-0000-000016360000}"/>
    <cellStyle name="40% - Ênfase2 8 3 3" xfId="6134" xr:uid="{00000000-0005-0000-0000-000017360000}"/>
    <cellStyle name="40% - Ênfase2 8 3 3 2" xfId="8672" xr:uid="{00000000-0005-0000-0000-000018360000}"/>
    <cellStyle name="40% - Ênfase2 8 3 3 2 2" xfId="16726" xr:uid="{00000000-0005-0000-0000-000019360000}"/>
    <cellStyle name="40% - Ênfase2 8 3 3 2 2 2" xfId="28200" xr:uid="{00000000-0005-0000-0000-00001A360000}"/>
    <cellStyle name="40% - Ênfase2 8 3 3 2 3" xfId="33060" xr:uid="{00000000-0005-0000-0000-00001B360000}"/>
    <cellStyle name="40% - Ênfase2 8 3 3 2 4" xfId="21587" xr:uid="{00000000-0005-0000-0000-00001C360000}"/>
    <cellStyle name="40% - Ênfase2 8 3 3 2 5" xfId="12303" xr:uid="{00000000-0005-0000-0000-00001D360000}"/>
    <cellStyle name="40% - Ênfase2 8 3 3 2 6" xfId="44171" xr:uid="{00000000-0005-0000-0000-00001E360000}"/>
    <cellStyle name="40% - Ênfase2 8 3 3 3" xfId="14486" xr:uid="{00000000-0005-0000-0000-00001F360000}"/>
    <cellStyle name="40% - Ênfase2 8 3 3 3 2" xfId="35145" xr:uid="{00000000-0005-0000-0000-000020360000}"/>
    <cellStyle name="40% - Ênfase2 8 3 3 3 3" xfId="23672" xr:uid="{00000000-0005-0000-0000-000021360000}"/>
    <cellStyle name="40% - Ênfase2 8 3 3 3 4" xfId="42450" xr:uid="{00000000-0005-0000-0000-000022360000}"/>
    <cellStyle name="40% - Ênfase2 8 3 3 4" xfId="25961" xr:uid="{00000000-0005-0000-0000-000023360000}"/>
    <cellStyle name="40% - Ênfase2 8 3 3 5" xfId="30821" xr:uid="{00000000-0005-0000-0000-000024360000}"/>
    <cellStyle name="40% - Ênfase2 8 3 3 6" xfId="38217" xr:uid="{00000000-0005-0000-0000-000025360000}"/>
    <cellStyle name="40% - Ênfase2 8 3 3 7" xfId="19348" xr:uid="{00000000-0005-0000-0000-000026360000}"/>
    <cellStyle name="40% - Ênfase2 8 3 3 8" xfId="10582" xr:uid="{00000000-0005-0000-0000-000027360000}"/>
    <cellStyle name="40% - Ênfase2 8 3 3 9" xfId="40575" xr:uid="{00000000-0005-0000-0000-000028360000}"/>
    <cellStyle name="40% - Ênfase2 8 3 4" xfId="5000" xr:uid="{00000000-0005-0000-0000-000029360000}"/>
    <cellStyle name="40% - Ênfase2 8 3 4 2" xfId="7648" xr:uid="{00000000-0005-0000-0000-00002A360000}"/>
    <cellStyle name="40% - Ênfase2 8 3 4 2 2" xfId="15702" xr:uid="{00000000-0005-0000-0000-00002B360000}"/>
    <cellStyle name="40% - Ênfase2 8 3 4 2 2 2" xfId="27176" xr:uid="{00000000-0005-0000-0000-00002C360000}"/>
    <cellStyle name="40% - Ênfase2 8 3 4 2 3" xfId="34121" xr:uid="{00000000-0005-0000-0000-00002D360000}"/>
    <cellStyle name="40% - Ênfase2 8 3 4 2 4" xfId="22648" xr:uid="{00000000-0005-0000-0000-00002E360000}"/>
    <cellStyle name="40% - Ênfase2 8 3 4 2 5" xfId="11538" xr:uid="{00000000-0005-0000-0000-00002F360000}"/>
    <cellStyle name="40% - Ênfase2 8 3 4 2 6" xfId="43406" xr:uid="{00000000-0005-0000-0000-000030360000}"/>
    <cellStyle name="40% - Ênfase2 8 3 4 3" xfId="13461" xr:uid="{00000000-0005-0000-0000-000031360000}"/>
    <cellStyle name="40% - Ênfase2 8 3 4 3 2" xfId="24937" xr:uid="{00000000-0005-0000-0000-000032360000}"/>
    <cellStyle name="40% - Ênfase2 8 3 4 3 3" xfId="41685" xr:uid="{00000000-0005-0000-0000-000033360000}"/>
    <cellStyle name="40% - Ênfase2 8 3 4 4" xfId="32036" xr:uid="{00000000-0005-0000-0000-000034360000}"/>
    <cellStyle name="40% - Ênfase2 8 3 4 5" xfId="37193" xr:uid="{00000000-0005-0000-0000-000035360000}"/>
    <cellStyle name="40% - Ênfase2 8 3 4 6" xfId="20563" xr:uid="{00000000-0005-0000-0000-000036360000}"/>
    <cellStyle name="40% - Ênfase2 8 3 4 7" xfId="9817" xr:uid="{00000000-0005-0000-0000-000037360000}"/>
    <cellStyle name="40% - Ênfase2 8 3 4 8" xfId="39810" xr:uid="{00000000-0005-0000-0000-000038360000}"/>
    <cellStyle name="40% - Ênfase2 8 3 5" xfId="6624" xr:uid="{00000000-0005-0000-0000-000039360000}"/>
    <cellStyle name="40% - Ênfase2 8 3 5 2" xfId="14783" xr:uid="{00000000-0005-0000-0000-00003A360000}"/>
    <cellStyle name="40% - Ênfase2 8 3 5 2 2" xfId="26257" xr:uid="{00000000-0005-0000-0000-00003B360000}"/>
    <cellStyle name="40% - Ênfase2 8 3 5 3" xfId="31117" xr:uid="{00000000-0005-0000-0000-00003C360000}"/>
    <cellStyle name="40% - Ênfase2 8 3 5 4" xfId="19644" xr:uid="{00000000-0005-0000-0000-00003D360000}"/>
    <cellStyle name="40% - Ênfase2 8 3 5 5" xfId="10773" xr:uid="{00000000-0005-0000-0000-00003E360000}"/>
    <cellStyle name="40% - Ênfase2 8 3 5 6" xfId="42641" xr:uid="{00000000-0005-0000-0000-00003F360000}"/>
    <cellStyle name="40% - Ênfase2 8 3 6" xfId="12534" xr:uid="{00000000-0005-0000-0000-000040360000}"/>
    <cellStyle name="40% - Ênfase2 8 3 6 2" xfId="33356" xr:uid="{00000000-0005-0000-0000-000041360000}"/>
    <cellStyle name="40% - Ênfase2 8 3 6 3" xfId="21883" xr:uid="{00000000-0005-0000-0000-000042360000}"/>
    <cellStyle name="40% - Ênfase2 8 3 6 4" xfId="40766" xr:uid="{00000000-0005-0000-0000-000043360000}"/>
    <cellStyle name="40% - Ênfase2 8 3 7" xfId="24009" xr:uid="{00000000-0005-0000-0000-000044360000}"/>
    <cellStyle name="40% - Ênfase2 8 3 8" xfId="30056" xr:uid="{00000000-0005-0000-0000-000045360000}"/>
    <cellStyle name="40% - Ênfase2 8 3 9" xfId="36428" xr:uid="{00000000-0005-0000-0000-000046360000}"/>
    <cellStyle name="40% - Ênfase2 8 4" xfId="4229" xr:uid="{00000000-0005-0000-0000-000047360000}"/>
    <cellStyle name="40% - Ênfase2 8 4 10" xfId="39385" xr:uid="{00000000-0005-0000-0000-000048360000}"/>
    <cellStyle name="40% - Ênfase2 8 4 2" xfId="5642" xr:uid="{00000000-0005-0000-0000-000049360000}"/>
    <cellStyle name="40% - Ênfase2 8 4 2 2" xfId="8180" xr:uid="{00000000-0005-0000-0000-00004A360000}"/>
    <cellStyle name="40% - Ênfase2 8 4 2 2 2" xfId="16234" xr:uid="{00000000-0005-0000-0000-00004B360000}"/>
    <cellStyle name="40% - Ênfase2 8 4 2 2 2 2" xfId="27708" xr:uid="{00000000-0005-0000-0000-00004C360000}"/>
    <cellStyle name="40% - Ênfase2 8 4 2 2 3" xfId="34653" xr:uid="{00000000-0005-0000-0000-00004D360000}"/>
    <cellStyle name="40% - Ênfase2 8 4 2 2 4" xfId="23180" xr:uid="{00000000-0005-0000-0000-00004E360000}"/>
    <cellStyle name="40% - Ênfase2 8 4 2 2 5" xfId="11878" xr:uid="{00000000-0005-0000-0000-00004F360000}"/>
    <cellStyle name="40% - Ênfase2 8 4 2 2 6" xfId="43746" xr:uid="{00000000-0005-0000-0000-000050360000}"/>
    <cellStyle name="40% - Ênfase2 8 4 2 3" xfId="13994" xr:uid="{00000000-0005-0000-0000-000051360000}"/>
    <cellStyle name="40% - Ênfase2 8 4 2 3 2" xfId="25469" xr:uid="{00000000-0005-0000-0000-000052360000}"/>
    <cellStyle name="40% - Ênfase2 8 4 2 3 3" xfId="42025" xr:uid="{00000000-0005-0000-0000-000053360000}"/>
    <cellStyle name="40% - Ênfase2 8 4 2 4" xfId="32568" xr:uid="{00000000-0005-0000-0000-000054360000}"/>
    <cellStyle name="40% - Ênfase2 8 4 2 5" xfId="37725" xr:uid="{00000000-0005-0000-0000-000055360000}"/>
    <cellStyle name="40% - Ênfase2 8 4 2 6" xfId="21095" xr:uid="{00000000-0005-0000-0000-000056360000}"/>
    <cellStyle name="40% - Ênfase2 8 4 2 7" xfId="10157" xr:uid="{00000000-0005-0000-0000-000057360000}"/>
    <cellStyle name="40% - Ênfase2 8 4 2 8" xfId="40150" xr:uid="{00000000-0005-0000-0000-000058360000}"/>
    <cellStyle name="40% - Ênfase2 8 4 3" xfId="7156" xr:uid="{00000000-0005-0000-0000-000059360000}"/>
    <cellStyle name="40% - Ênfase2 8 4 3 2" xfId="15210" xr:uid="{00000000-0005-0000-0000-00005A360000}"/>
    <cellStyle name="40% - Ênfase2 8 4 3 2 2" xfId="26684" xr:uid="{00000000-0005-0000-0000-00005B360000}"/>
    <cellStyle name="40% - Ênfase2 8 4 3 3" xfId="31544" xr:uid="{00000000-0005-0000-0000-00005C360000}"/>
    <cellStyle name="40% - Ênfase2 8 4 3 4" xfId="20071" xr:uid="{00000000-0005-0000-0000-00005D360000}"/>
    <cellStyle name="40% - Ênfase2 8 4 3 5" xfId="11113" xr:uid="{00000000-0005-0000-0000-00005E360000}"/>
    <cellStyle name="40% - Ênfase2 8 4 3 6" xfId="42981" xr:uid="{00000000-0005-0000-0000-00005F360000}"/>
    <cellStyle name="40% - Ênfase2 8 4 4" xfId="13012" xr:uid="{00000000-0005-0000-0000-000060360000}"/>
    <cellStyle name="40% - Ênfase2 8 4 4 2" xfId="33696" xr:uid="{00000000-0005-0000-0000-000061360000}"/>
    <cellStyle name="40% - Ênfase2 8 4 4 3" xfId="22223" xr:uid="{00000000-0005-0000-0000-000062360000}"/>
    <cellStyle name="40% - Ênfase2 8 4 4 4" xfId="41193" xr:uid="{00000000-0005-0000-0000-000063360000}"/>
    <cellStyle name="40% - Ênfase2 8 4 5" xfId="24485" xr:uid="{00000000-0005-0000-0000-000064360000}"/>
    <cellStyle name="40% - Ênfase2 8 4 6" xfId="30396" xr:uid="{00000000-0005-0000-0000-000065360000}"/>
    <cellStyle name="40% - Ênfase2 8 4 7" xfId="36768" xr:uid="{00000000-0005-0000-0000-000066360000}"/>
    <cellStyle name="40% - Ênfase2 8 4 8" xfId="18923" xr:uid="{00000000-0005-0000-0000-000067360000}"/>
    <cellStyle name="40% - Ênfase2 8 4 9" xfId="9392" xr:uid="{00000000-0005-0000-0000-000068360000}"/>
    <cellStyle name="40% - Ênfase2 9" xfId="269" xr:uid="{00000000-0005-0000-0000-000069360000}"/>
    <cellStyle name="40% - Ênfase2 9 2" xfId="270" xr:uid="{00000000-0005-0000-0000-00006A360000}"/>
    <cellStyle name="40% - Ênfase2 9 3" xfId="2331" xr:uid="{00000000-0005-0000-0000-00006B360000}"/>
    <cellStyle name="40% - Ênfase2 9 3 10" xfId="18584" xr:uid="{00000000-0005-0000-0000-00006C360000}"/>
    <cellStyle name="40% - Ênfase2 9 3 11" xfId="9053" xr:uid="{00000000-0005-0000-0000-00006D360000}"/>
    <cellStyle name="40% - Ênfase2 9 3 12" xfId="39046" xr:uid="{00000000-0005-0000-0000-00006E360000}"/>
    <cellStyle name="40% - Ênfase2 9 3 2" xfId="4230" xr:uid="{00000000-0005-0000-0000-00006F360000}"/>
    <cellStyle name="40% - Ênfase2 9 3 3" xfId="6135" xr:uid="{00000000-0005-0000-0000-000070360000}"/>
    <cellStyle name="40% - Ênfase2 9 3 3 2" xfId="8673" xr:uid="{00000000-0005-0000-0000-000071360000}"/>
    <cellStyle name="40% - Ênfase2 9 3 3 2 2" xfId="16727" xr:uid="{00000000-0005-0000-0000-000072360000}"/>
    <cellStyle name="40% - Ênfase2 9 3 3 2 2 2" xfId="28201" xr:uid="{00000000-0005-0000-0000-000073360000}"/>
    <cellStyle name="40% - Ênfase2 9 3 3 2 3" xfId="33061" xr:uid="{00000000-0005-0000-0000-000074360000}"/>
    <cellStyle name="40% - Ênfase2 9 3 3 2 4" xfId="21588" xr:uid="{00000000-0005-0000-0000-000075360000}"/>
    <cellStyle name="40% - Ênfase2 9 3 3 2 5" xfId="12304" xr:uid="{00000000-0005-0000-0000-000076360000}"/>
    <cellStyle name="40% - Ênfase2 9 3 3 2 6" xfId="44172" xr:uid="{00000000-0005-0000-0000-000077360000}"/>
    <cellStyle name="40% - Ênfase2 9 3 3 3" xfId="14487" xr:uid="{00000000-0005-0000-0000-000078360000}"/>
    <cellStyle name="40% - Ênfase2 9 3 3 3 2" xfId="35146" xr:uid="{00000000-0005-0000-0000-000079360000}"/>
    <cellStyle name="40% - Ênfase2 9 3 3 3 3" xfId="23673" xr:uid="{00000000-0005-0000-0000-00007A360000}"/>
    <cellStyle name="40% - Ênfase2 9 3 3 3 4" xfId="42451" xr:uid="{00000000-0005-0000-0000-00007B360000}"/>
    <cellStyle name="40% - Ênfase2 9 3 3 4" xfId="25962" xr:uid="{00000000-0005-0000-0000-00007C360000}"/>
    <cellStyle name="40% - Ênfase2 9 3 3 5" xfId="30822" xr:uid="{00000000-0005-0000-0000-00007D360000}"/>
    <cellStyle name="40% - Ênfase2 9 3 3 6" xfId="38218" xr:uid="{00000000-0005-0000-0000-00007E360000}"/>
    <cellStyle name="40% - Ênfase2 9 3 3 7" xfId="19349" xr:uid="{00000000-0005-0000-0000-00007F360000}"/>
    <cellStyle name="40% - Ênfase2 9 3 3 8" xfId="10583" xr:uid="{00000000-0005-0000-0000-000080360000}"/>
    <cellStyle name="40% - Ênfase2 9 3 3 9" xfId="40576" xr:uid="{00000000-0005-0000-0000-000081360000}"/>
    <cellStyle name="40% - Ênfase2 9 3 4" xfId="5001" xr:uid="{00000000-0005-0000-0000-000082360000}"/>
    <cellStyle name="40% - Ênfase2 9 3 4 2" xfId="7649" xr:uid="{00000000-0005-0000-0000-000083360000}"/>
    <cellStyle name="40% - Ênfase2 9 3 4 2 2" xfId="15703" xr:uid="{00000000-0005-0000-0000-000084360000}"/>
    <cellStyle name="40% - Ênfase2 9 3 4 2 2 2" xfId="27177" xr:uid="{00000000-0005-0000-0000-000085360000}"/>
    <cellStyle name="40% - Ênfase2 9 3 4 2 3" xfId="34122" xr:uid="{00000000-0005-0000-0000-000086360000}"/>
    <cellStyle name="40% - Ênfase2 9 3 4 2 4" xfId="22649" xr:uid="{00000000-0005-0000-0000-000087360000}"/>
    <cellStyle name="40% - Ênfase2 9 3 4 2 5" xfId="11539" xr:uid="{00000000-0005-0000-0000-000088360000}"/>
    <cellStyle name="40% - Ênfase2 9 3 4 2 6" xfId="43407" xr:uid="{00000000-0005-0000-0000-000089360000}"/>
    <cellStyle name="40% - Ênfase2 9 3 4 3" xfId="13462" xr:uid="{00000000-0005-0000-0000-00008A360000}"/>
    <cellStyle name="40% - Ênfase2 9 3 4 3 2" xfId="24938" xr:uid="{00000000-0005-0000-0000-00008B360000}"/>
    <cellStyle name="40% - Ênfase2 9 3 4 3 3" xfId="41686" xr:uid="{00000000-0005-0000-0000-00008C360000}"/>
    <cellStyle name="40% - Ênfase2 9 3 4 4" xfId="32037" xr:uid="{00000000-0005-0000-0000-00008D360000}"/>
    <cellStyle name="40% - Ênfase2 9 3 4 5" xfId="37194" xr:uid="{00000000-0005-0000-0000-00008E360000}"/>
    <cellStyle name="40% - Ênfase2 9 3 4 6" xfId="20564" xr:uid="{00000000-0005-0000-0000-00008F360000}"/>
    <cellStyle name="40% - Ênfase2 9 3 4 7" xfId="9818" xr:uid="{00000000-0005-0000-0000-000090360000}"/>
    <cellStyle name="40% - Ênfase2 9 3 4 8" xfId="39811" xr:uid="{00000000-0005-0000-0000-000091360000}"/>
    <cellStyle name="40% - Ênfase2 9 3 5" xfId="6625" xr:uid="{00000000-0005-0000-0000-000092360000}"/>
    <cellStyle name="40% - Ênfase2 9 3 5 2" xfId="14784" xr:uid="{00000000-0005-0000-0000-000093360000}"/>
    <cellStyle name="40% - Ênfase2 9 3 5 2 2" xfId="26258" xr:uid="{00000000-0005-0000-0000-000094360000}"/>
    <cellStyle name="40% - Ênfase2 9 3 5 3" xfId="31118" xr:uid="{00000000-0005-0000-0000-000095360000}"/>
    <cellStyle name="40% - Ênfase2 9 3 5 4" xfId="19645" xr:uid="{00000000-0005-0000-0000-000096360000}"/>
    <cellStyle name="40% - Ênfase2 9 3 5 5" xfId="10774" xr:uid="{00000000-0005-0000-0000-000097360000}"/>
    <cellStyle name="40% - Ênfase2 9 3 5 6" xfId="42642" xr:uid="{00000000-0005-0000-0000-000098360000}"/>
    <cellStyle name="40% - Ênfase2 9 3 6" xfId="12535" xr:uid="{00000000-0005-0000-0000-000099360000}"/>
    <cellStyle name="40% - Ênfase2 9 3 6 2" xfId="33357" xr:uid="{00000000-0005-0000-0000-00009A360000}"/>
    <cellStyle name="40% - Ênfase2 9 3 6 3" xfId="21884" xr:uid="{00000000-0005-0000-0000-00009B360000}"/>
    <cellStyle name="40% - Ênfase2 9 3 6 4" xfId="40767" xr:uid="{00000000-0005-0000-0000-00009C360000}"/>
    <cellStyle name="40% - Ênfase2 9 3 7" xfId="24010" xr:uid="{00000000-0005-0000-0000-00009D360000}"/>
    <cellStyle name="40% - Ênfase2 9 3 8" xfId="30057" xr:uid="{00000000-0005-0000-0000-00009E360000}"/>
    <cellStyle name="40% - Ênfase2 9 3 9" xfId="36429" xr:uid="{00000000-0005-0000-0000-00009F360000}"/>
    <cellStyle name="40% - Ênfase2 9 4" xfId="4231" xr:uid="{00000000-0005-0000-0000-0000A0360000}"/>
    <cellStyle name="40% - Ênfase2 9 4 10" xfId="39386" xr:uid="{00000000-0005-0000-0000-0000A1360000}"/>
    <cellStyle name="40% - Ênfase2 9 4 2" xfId="5643" xr:uid="{00000000-0005-0000-0000-0000A2360000}"/>
    <cellStyle name="40% - Ênfase2 9 4 2 2" xfId="8181" xr:uid="{00000000-0005-0000-0000-0000A3360000}"/>
    <cellStyle name="40% - Ênfase2 9 4 2 2 2" xfId="16235" xr:uid="{00000000-0005-0000-0000-0000A4360000}"/>
    <cellStyle name="40% - Ênfase2 9 4 2 2 2 2" xfId="27709" xr:uid="{00000000-0005-0000-0000-0000A5360000}"/>
    <cellStyle name="40% - Ênfase2 9 4 2 2 3" xfId="34654" xr:uid="{00000000-0005-0000-0000-0000A6360000}"/>
    <cellStyle name="40% - Ênfase2 9 4 2 2 4" xfId="23181" xr:uid="{00000000-0005-0000-0000-0000A7360000}"/>
    <cellStyle name="40% - Ênfase2 9 4 2 2 5" xfId="11879" xr:uid="{00000000-0005-0000-0000-0000A8360000}"/>
    <cellStyle name="40% - Ênfase2 9 4 2 2 6" xfId="43747" xr:uid="{00000000-0005-0000-0000-0000A9360000}"/>
    <cellStyle name="40% - Ênfase2 9 4 2 3" xfId="13995" xr:uid="{00000000-0005-0000-0000-0000AA360000}"/>
    <cellStyle name="40% - Ênfase2 9 4 2 3 2" xfId="25470" xr:uid="{00000000-0005-0000-0000-0000AB360000}"/>
    <cellStyle name="40% - Ênfase2 9 4 2 3 3" xfId="42026" xr:uid="{00000000-0005-0000-0000-0000AC360000}"/>
    <cellStyle name="40% - Ênfase2 9 4 2 4" xfId="32569" xr:uid="{00000000-0005-0000-0000-0000AD360000}"/>
    <cellStyle name="40% - Ênfase2 9 4 2 5" xfId="37726" xr:uid="{00000000-0005-0000-0000-0000AE360000}"/>
    <cellStyle name="40% - Ênfase2 9 4 2 6" xfId="21096" xr:uid="{00000000-0005-0000-0000-0000AF360000}"/>
    <cellStyle name="40% - Ênfase2 9 4 2 7" xfId="10158" xr:uid="{00000000-0005-0000-0000-0000B0360000}"/>
    <cellStyle name="40% - Ênfase2 9 4 2 8" xfId="40151" xr:uid="{00000000-0005-0000-0000-0000B1360000}"/>
    <cellStyle name="40% - Ênfase2 9 4 3" xfId="7157" xr:uid="{00000000-0005-0000-0000-0000B2360000}"/>
    <cellStyle name="40% - Ênfase2 9 4 3 2" xfId="15211" xr:uid="{00000000-0005-0000-0000-0000B3360000}"/>
    <cellStyle name="40% - Ênfase2 9 4 3 2 2" xfId="26685" xr:uid="{00000000-0005-0000-0000-0000B4360000}"/>
    <cellStyle name="40% - Ênfase2 9 4 3 3" xfId="31545" xr:uid="{00000000-0005-0000-0000-0000B5360000}"/>
    <cellStyle name="40% - Ênfase2 9 4 3 4" xfId="20072" xr:uid="{00000000-0005-0000-0000-0000B6360000}"/>
    <cellStyle name="40% - Ênfase2 9 4 3 5" xfId="11114" xr:uid="{00000000-0005-0000-0000-0000B7360000}"/>
    <cellStyle name="40% - Ênfase2 9 4 3 6" xfId="42982" xr:uid="{00000000-0005-0000-0000-0000B8360000}"/>
    <cellStyle name="40% - Ênfase2 9 4 4" xfId="13013" xr:uid="{00000000-0005-0000-0000-0000B9360000}"/>
    <cellStyle name="40% - Ênfase2 9 4 4 2" xfId="33697" xr:uid="{00000000-0005-0000-0000-0000BA360000}"/>
    <cellStyle name="40% - Ênfase2 9 4 4 3" xfId="22224" xr:uid="{00000000-0005-0000-0000-0000BB360000}"/>
    <cellStyle name="40% - Ênfase2 9 4 4 4" xfId="41194" xr:uid="{00000000-0005-0000-0000-0000BC360000}"/>
    <cellStyle name="40% - Ênfase2 9 4 5" xfId="24486" xr:uid="{00000000-0005-0000-0000-0000BD360000}"/>
    <cellStyle name="40% - Ênfase2 9 4 6" xfId="30397" xr:uid="{00000000-0005-0000-0000-0000BE360000}"/>
    <cellStyle name="40% - Ênfase2 9 4 7" xfId="36769" xr:uid="{00000000-0005-0000-0000-0000BF360000}"/>
    <cellStyle name="40% - Ênfase2 9 4 8" xfId="18924" xr:uid="{00000000-0005-0000-0000-0000C0360000}"/>
    <cellStyle name="40% - Ênfase2 9 4 9" xfId="9393" xr:uid="{00000000-0005-0000-0000-0000C1360000}"/>
    <cellStyle name="40% - Ênfase3" xfId="9" builtinId="39" customBuiltin="1"/>
    <cellStyle name="40% - Ênfase3 10" xfId="271" xr:uid="{00000000-0005-0000-0000-0000C3360000}"/>
    <cellStyle name="40% - Ênfase3 10 10" xfId="24012" xr:uid="{00000000-0005-0000-0000-0000C4360000}"/>
    <cellStyle name="40% - Ênfase3 10 11" xfId="30059" xr:uid="{00000000-0005-0000-0000-0000C5360000}"/>
    <cellStyle name="40% - Ênfase3 10 12" xfId="36431" xr:uid="{00000000-0005-0000-0000-0000C6360000}"/>
    <cellStyle name="40% - Ênfase3 10 13" xfId="18586" xr:uid="{00000000-0005-0000-0000-0000C7360000}"/>
    <cellStyle name="40% - Ênfase3 10 14" xfId="9055" xr:uid="{00000000-0005-0000-0000-0000C8360000}"/>
    <cellStyle name="40% - Ênfase3 10 15" xfId="39048" xr:uid="{00000000-0005-0000-0000-0000C9360000}"/>
    <cellStyle name="40% - Ênfase3 10 2" xfId="272" xr:uid="{00000000-0005-0000-0000-0000CA360000}"/>
    <cellStyle name="40% - Ênfase3 10 3" xfId="4232" xr:uid="{00000000-0005-0000-0000-0000CB360000}"/>
    <cellStyle name="40% - Ênfase3 10 3 10" xfId="39387" xr:uid="{00000000-0005-0000-0000-0000CC360000}"/>
    <cellStyle name="40% - Ênfase3 10 3 2" xfId="5644" xr:uid="{00000000-0005-0000-0000-0000CD360000}"/>
    <cellStyle name="40% - Ênfase3 10 3 2 2" xfId="8182" xr:uid="{00000000-0005-0000-0000-0000CE360000}"/>
    <cellStyle name="40% - Ênfase3 10 3 2 2 2" xfId="16236" xr:uid="{00000000-0005-0000-0000-0000CF360000}"/>
    <cellStyle name="40% - Ênfase3 10 3 2 2 2 2" xfId="27710" xr:uid="{00000000-0005-0000-0000-0000D0360000}"/>
    <cellStyle name="40% - Ênfase3 10 3 2 2 3" xfId="34655" xr:uid="{00000000-0005-0000-0000-0000D1360000}"/>
    <cellStyle name="40% - Ênfase3 10 3 2 2 4" xfId="23182" xr:uid="{00000000-0005-0000-0000-0000D2360000}"/>
    <cellStyle name="40% - Ênfase3 10 3 2 2 5" xfId="11880" xr:uid="{00000000-0005-0000-0000-0000D3360000}"/>
    <cellStyle name="40% - Ênfase3 10 3 2 2 6" xfId="43748" xr:uid="{00000000-0005-0000-0000-0000D4360000}"/>
    <cellStyle name="40% - Ênfase3 10 3 2 3" xfId="13996" xr:uid="{00000000-0005-0000-0000-0000D5360000}"/>
    <cellStyle name="40% - Ênfase3 10 3 2 3 2" xfId="25471" xr:uid="{00000000-0005-0000-0000-0000D6360000}"/>
    <cellStyle name="40% - Ênfase3 10 3 2 3 3" xfId="42027" xr:uid="{00000000-0005-0000-0000-0000D7360000}"/>
    <cellStyle name="40% - Ênfase3 10 3 2 4" xfId="32570" xr:uid="{00000000-0005-0000-0000-0000D8360000}"/>
    <cellStyle name="40% - Ênfase3 10 3 2 5" xfId="37727" xr:uid="{00000000-0005-0000-0000-0000D9360000}"/>
    <cellStyle name="40% - Ênfase3 10 3 2 6" xfId="21097" xr:uid="{00000000-0005-0000-0000-0000DA360000}"/>
    <cellStyle name="40% - Ênfase3 10 3 2 7" xfId="10159" xr:uid="{00000000-0005-0000-0000-0000DB360000}"/>
    <cellStyle name="40% - Ênfase3 10 3 2 8" xfId="40152" xr:uid="{00000000-0005-0000-0000-0000DC360000}"/>
    <cellStyle name="40% - Ênfase3 10 3 3" xfId="7158" xr:uid="{00000000-0005-0000-0000-0000DD360000}"/>
    <cellStyle name="40% - Ênfase3 10 3 3 2" xfId="15212" xr:uid="{00000000-0005-0000-0000-0000DE360000}"/>
    <cellStyle name="40% - Ênfase3 10 3 3 2 2" xfId="26686" xr:uid="{00000000-0005-0000-0000-0000DF360000}"/>
    <cellStyle name="40% - Ênfase3 10 3 3 3" xfId="31546" xr:uid="{00000000-0005-0000-0000-0000E0360000}"/>
    <cellStyle name="40% - Ênfase3 10 3 3 4" xfId="20073" xr:uid="{00000000-0005-0000-0000-0000E1360000}"/>
    <cellStyle name="40% - Ênfase3 10 3 3 5" xfId="11115" xr:uid="{00000000-0005-0000-0000-0000E2360000}"/>
    <cellStyle name="40% - Ênfase3 10 3 3 6" xfId="42983" xr:uid="{00000000-0005-0000-0000-0000E3360000}"/>
    <cellStyle name="40% - Ênfase3 10 3 4" xfId="13014" xr:uid="{00000000-0005-0000-0000-0000E4360000}"/>
    <cellStyle name="40% - Ênfase3 10 3 4 2" xfId="33698" xr:uid="{00000000-0005-0000-0000-0000E5360000}"/>
    <cellStyle name="40% - Ênfase3 10 3 4 3" xfId="22225" xr:uid="{00000000-0005-0000-0000-0000E6360000}"/>
    <cellStyle name="40% - Ênfase3 10 3 4 4" xfId="41195" xr:uid="{00000000-0005-0000-0000-0000E7360000}"/>
    <cellStyle name="40% - Ênfase3 10 3 5" xfId="24487" xr:uid="{00000000-0005-0000-0000-0000E8360000}"/>
    <cellStyle name="40% - Ênfase3 10 3 6" xfId="30398" xr:uid="{00000000-0005-0000-0000-0000E9360000}"/>
    <cellStyle name="40% - Ênfase3 10 3 7" xfId="36770" xr:uid="{00000000-0005-0000-0000-0000EA360000}"/>
    <cellStyle name="40% - Ênfase3 10 3 8" xfId="18925" xr:uid="{00000000-0005-0000-0000-0000EB360000}"/>
    <cellStyle name="40% - Ênfase3 10 3 9" xfId="9394" xr:uid="{00000000-0005-0000-0000-0000EC360000}"/>
    <cellStyle name="40% - Ênfase3 10 4" xfId="3875" xr:uid="{00000000-0005-0000-0000-0000ED360000}"/>
    <cellStyle name="40% - Ênfase3 10 4 10" xfId="39196" xr:uid="{00000000-0005-0000-0000-0000EE360000}"/>
    <cellStyle name="40% - Ênfase3 10 4 2" xfId="5366" xr:uid="{00000000-0005-0000-0000-0000EF360000}"/>
    <cellStyle name="40% - Ênfase3 10 4 2 2" xfId="7904" xr:uid="{00000000-0005-0000-0000-0000F0360000}"/>
    <cellStyle name="40% - Ênfase3 10 4 2 2 2" xfId="15958" xr:uid="{00000000-0005-0000-0000-0000F1360000}"/>
    <cellStyle name="40% - Ênfase3 10 4 2 2 2 2" xfId="27432" xr:uid="{00000000-0005-0000-0000-0000F2360000}"/>
    <cellStyle name="40% - Ênfase3 10 4 2 2 3" xfId="34377" xr:uid="{00000000-0005-0000-0000-0000F3360000}"/>
    <cellStyle name="40% - Ênfase3 10 4 2 2 4" xfId="22904" xr:uid="{00000000-0005-0000-0000-0000F4360000}"/>
    <cellStyle name="40% - Ênfase3 10 4 2 2 5" xfId="11689" xr:uid="{00000000-0005-0000-0000-0000F5360000}"/>
    <cellStyle name="40% - Ênfase3 10 4 2 2 6" xfId="43557" xr:uid="{00000000-0005-0000-0000-0000F6360000}"/>
    <cellStyle name="40% - Ênfase3 10 4 2 3" xfId="13718" xr:uid="{00000000-0005-0000-0000-0000F7360000}"/>
    <cellStyle name="40% - Ênfase3 10 4 2 3 2" xfId="25193" xr:uid="{00000000-0005-0000-0000-0000F8360000}"/>
    <cellStyle name="40% - Ênfase3 10 4 2 3 3" xfId="41836" xr:uid="{00000000-0005-0000-0000-0000F9360000}"/>
    <cellStyle name="40% - Ênfase3 10 4 2 4" xfId="32292" xr:uid="{00000000-0005-0000-0000-0000FA360000}"/>
    <cellStyle name="40% - Ênfase3 10 4 2 5" xfId="37449" xr:uid="{00000000-0005-0000-0000-0000FB360000}"/>
    <cellStyle name="40% - Ênfase3 10 4 2 6" xfId="20819" xr:uid="{00000000-0005-0000-0000-0000FC360000}"/>
    <cellStyle name="40% - Ênfase3 10 4 2 7" xfId="9968" xr:uid="{00000000-0005-0000-0000-0000FD360000}"/>
    <cellStyle name="40% - Ênfase3 10 4 2 8" xfId="39961" xr:uid="{00000000-0005-0000-0000-0000FE360000}"/>
    <cellStyle name="40% - Ênfase3 10 4 3" xfId="6880" xr:uid="{00000000-0005-0000-0000-0000FF360000}"/>
    <cellStyle name="40% - Ênfase3 10 4 3 2" xfId="14934" xr:uid="{00000000-0005-0000-0000-000000370000}"/>
    <cellStyle name="40% - Ênfase3 10 4 3 2 2" xfId="26408" xr:uid="{00000000-0005-0000-0000-000001370000}"/>
    <cellStyle name="40% - Ênfase3 10 4 3 3" xfId="31268" xr:uid="{00000000-0005-0000-0000-000002370000}"/>
    <cellStyle name="40% - Ênfase3 10 4 3 4" xfId="19795" xr:uid="{00000000-0005-0000-0000-000003370000}"/>
    <cellStyle name="40% - Ênfase3 10 4 3 5" xfId="10924" xr:uid="{00000000-0005-0000-0000-000004370000}"/>
    <cellStyle name="40% - Ênfase3 10 4 3 6" xfId="42792" xr:uid="{00000000-0005-0000-0000-000005370000}"/>
    <cellStyle name="40% - Ênfase3 10 4 4" xfId="12807" xr:uid="{00000000-0005-0000-0000-000006370000}"/>
    <cellStyle name="40% - Ênfase3 10 4 4 2" xfId="33507" xr:uid="{00000000-0005-0000-0000-000007370000}"/>
    <cellStyle name="40% - Ênfase3 10 4 4 3" xfId="22034" xr:uid="{00000000-0005-0000-0000-000008370000}"/>
    <cellStyle name="40% - Ênfase3 10 4 4 4" xfId="40917" xr:uid="{00000000-0005-0000-0000-000009370000}"/>
    <cellStyle name="40% - Ênfase3 10 4 5" xfId="24283" xr:uid="{00000000-0005-0000-0000-00000A370000}"/>
    <cellStyle name="40% - Ênfase3 10 4 6" xfId="30207" xr:uid="{00000000-0005-0000-0000-00000B370000}"/>
    <cellStyle name="40% - Ênfase3 10 4 7" xfId="36579" xr:uid="{00000000-0005-0000-0000-00000C370000}"/>
    <cellStyle name="40% - Ênfase3 10 4 8" xfId="18734" xr:uid="{00000000-0005-0000-0000-00000D370000}"/>
    <cellStyle name="40% - Ênfase3 10 4 9" xfId="9203" xr:uid="{00000000-0005-0000-0000-00000E370000}"/>
    <cellStyle name="40% - Ênfase3 10 5" xfId="4848" xr:uid="{00000000-0005-0000-0000-00000F370000}"/>
    <cellStyle name="40% - Ênfase3 10 5 10" xfId="39658" xr:uid="{00000000-0005-0000-0000-000010370000}"/>
    <cellStyle name="40% - Ênfase3 10 5 2" xfId="5982" xr:uid="{00000000-0005-0000-0000-000011370000}"/>
    <cellStyle name="40% - Ênfase3 10 5 2 2" xfId="8520" xr:uid="{00000000-0005-0000-0000-000012370000}"/>
    <cellStyle name="40% - Ênfase3 10 5 2 2 2" xfId="16574" xr:uid="{00000000-0005-0000-0000-000013370000}"/>
    <cellStyle name="40% - Ênfase3 10 5 2 2 2 2" xfId="28048" xr:uid="{00000000-0005-0000-0000-000014370000}"/>
    <cellStyle name="40% - Ênfase3 10 5 2 2 3" xfId="34993" xr:uid="{00000000-0005-0000-0000-000015370000}"/>
    <cellStyle name="40% - Ênfase3 10 5 2 2 4" xfId="23520" xr:uid="{00000000-0005-0000-0000-000016370000}"/>
    <cellStyle name="40% - Ênfase3 10 5 2 2 5" xfId="12151" xr:uid="{00000000-0005-0000-0000-000017370000}"/>
    <cellStyle name="40% - Ênfase3 10 5 2 2 6" xfId="44019" xr:uid="{00000000-0005-0000-0000-000018370000}"/>
    <cellStyle name="40% - Ênfase3 10 5 2 3" xfId="14334" xr:uid="{00000000-0005-0000-0000-000019370000}"/>
    <cellStyle name="40% - Ênfase3 10 5 2 3 2" xfId="25809" xr:uid="{00000000-0005-0000-0000-00001A370000}"/>
    <cellStyle name="40% - Ênfase3 10 5 2 3 3" xfId="42298" xr:uid="{00000000-0005-0000-0000-00001B370000}"/>
    <cellStyle name="40% - Ênfase3 10 5 2 4" xfId="32908" xr:uid="{00000000-0005-0000-0000-00001C370000}"/>
    <cellStyle name="40% - Ênfase3 10 5 2 5" xfId="38065" xr:uid="{00000000-0005-0000-0000-00001D370000}"/>
    <cellStyle name="40% - Ênfase3 10 5 2 6" xfId="21435" xr:uid="{00000000-0005-0000-0000-00001E370000}"/>
    <cellStyle name="40% - Ênfase3 10 5 2 7" xfId="10430" xr:uid="{00000000-0005-0000-0000-00001F370000}"/>
    <cellStyle name="40% - Ênfase3 10 5 2 8" xfId="40423" xr:uid="{00000000-0005-0000-0000-000020370000}"/>
    <cellStyle name="40% - Ênfase3 10 5 3" xfId="7496" xr:uid="{00000000-0005-0000-0000-000021370000}"/>
    <cellStyle name="40% - Ênfase3 10 5 3 2" xfId="15550" xr:uid="{00000000-0005-0000-0000-000022370000}"/>
    <cellStyle name="40% - Ênfase3 10 5 3 2 2" xfId="27024" xr:uid="{00000000-0005-0000-0000-000023370000}"/>
    <cellStyle name="40% - Ênfase3 10 5 3 3" xfId="31884" xr:uid="{00000000-0005-0000-0000-000024370000}"/>
    <cellStyle name="40% - Ênfase3 10 5 3 4" xfId="20411" xr:uid="{00000000-0005-0000-0000-000025370000}"/>
    <cellStyle name="40% - Ênfase3 10 5 3 5" xfId="11386" xr:uid="{00000000-0005-0000-0000-000026370000}"/>
    <cellStyle name="40% - Ênfase3 10 5 3 6" xfId="43254" xr:uid="{00000000-0005-0000-0000-000027370000}"/>
    <cellStyle name="40% - Ênfase3 10 5 4" xfId="13309" xr:uid="{00000000-0005-0000-0000-000028370000}"/>
    <cellStyle name="40% - Ênfase3 10 5 4 2" xfId="33969" xr:uid="{00000000-0005-0000-0000-000029370000}"/>
    <cellStyle name="40% - Ênfase3 10 5 4 3" xfId="22496" xr:uid="{00000000-0005-0000-0000-00002A370000}"/>
    <cellStyle name="40% - Ênfase3 10 5 4 4" xfId="41533" xr:uid="{00000000-0005-0000-0000-00002B370000}"/>
    <cellStyle name="40% - Ênfase3 10 5 5" xfId="24785" xr:uid="{00000000-0005-0000-0000-00002C370000}"/>
    <cellStyle name="40% - Ênfase3 10 5 6" xfId="30669" xr:uid="{00000000-0005-0000-0000-00002D370000}"/>
    <cellStyle name="40% - Ênfase3 10 5 7" xfId="37041" xr:uid="{00000000-0005-0000-0000-00002E370000}"/>
    <cellStyle name="40% - Ênfase3 10 5 8" xfId="19196" xr:uid="{00000000-0005-0000-0000-00002F370000}"/>
    <cellStyle name="40% - Ênfase3 10 5 9" xfId="9665" xr:uid="{00000000-0005-0000-0000-000030370000}"/>
    <cellStyle name="40% - Ênfase3 10 6" xfId="6137" xr:uid="{00000000-0005-0000-0000-000031370000}"/>
    <cellStyle name="40% - Ênfase3 10 6 2" xfId="8675" xr:uid="{00000000-0005-0000-0000-000032370000}"/>
    <cellStyle name="40% - Ênfase3 10 6 2 2" xfId="16729" xr:uid="{00000000-0005-0000-0000-000033370000}"/>
    <cellStyle name="40% - Ênfase3 10 6 2 2 2" xfId="28203" xr:uid="{00000000-0005-0000-0000-000034370000}"/>
    <cellStyle name="40% - Ênfase3 10 6 2 3" xfId="33063" xr:uid="{00000000-0005-0000-0000-000035370000}"/>
    <cellStyle name="40% - Ênfase3 10 6 2 4" xfId="21590" xr:uid="{00000000-0005-0000-0000-000036370000}"/>
    <cellStyle name="40% - Ênfase3 10 6 2 5" xfId="12306" xr:uid="{00000000-0005-0000-0000-000037370000}"/>
    <cellStyle name="40% - Ênfase3 10 6 2 6" xfId="44174" xr:uid="{00000000-0005-0000-0000-000038370000}"/>
    <cellStyle name="40% - Ênfase3 10 6 3" xfId="14489" xr:uid="{00000000-0005-0000-0000-000039370000}"/>
    <cellStyle name="40% - Ênfase3 10 6 3 2" xfId="35148" xr:uid="{00000000-0005-0000-0000-00003A370000}"/>
    <cellStyle name="40% - Ênfase3 10 6 3 3" xfId="23675" xr:uid="{00000000-0005-0000-0000-00003B370000}"/>
    <cellStyle name="40% - Ênfase3 10 6 3 4" xfId="42453" xr:uid="{00000000-0005-0000-0000-00003C370000}"/>
    <cellStyle name="40% - Ênfase3 10 6 4" xfId="25964" xr:uid="{00000000-0005-0000-0000-00003D370000}"/>
    <cellStyle name="40% - Ênfase3 10 6 5" xfId="30824" xr:uid="{00000000-0005-0000-0000-00003E370000}"/>
    <cellStyle name="40% - Ênfase3 10 6 6" xfId="38220" xr:uid="{00000000-0005-0000-0000-00003F370000}"/>
    <cellStyle name="40% - Ênfase3 10 6 7" xfId="19351" xr:uid="{00000000-0005-0000-0000-000040370000}"/>
    <cellStyle name="40% - Ênfase3 10 6 8" xfId="10585" xr:uid="{00000000-0005-0000-0000-000041370000}"/>
    <cellStyle name="40% - Ênfase3 10 6 9" xfId="40578" xr:uid="{00000000-0005-0000-0000-000042370000}"/>
    <cellStyle name="40% - Ênfase3 10 7" xfId="5003" xr:uid="{00000000-0005-0000-0000-000043370000}"/>
    <cellStyle name="40% - Ênfase3 10 7 2" xfId="7651" xr:uid="{00000000-0005-0000-0000-000044370000}"/>
    <cellStyle name="40% - Ênfase3 10 7 2 2" xfId="15705" xr:uid="{00000000-0005-0000-0000-000045370000}"/>
    <cellStyle name="40% - Ênfase3 10 7 2 2 2" xfId="27179" xr:uid="{00000000-0005-0000-0000-000046370000}"/>
    <cellStyle name="40% - Ênfase3 10 7 2 3" xfId="34124" xr:uid="{00000000-0005-0000-0000-000047370000}"/>
    <cellStyle name="40% - Ênfase3 10 7 2 4" xfId="22651" xr:uid="{00000000-0005-0000-0000-000048370000}"/>
    <cellStyle name="40% - Ênfase3 10 7 2 5" xfId="11541" xr:uid="{00000000-0005-0000-0000-000049370000}"/>
    <cellStyle name="40% - Ênfase3 10 7 2 6" xfId="43409" xr:uid="{00000000-0005-0000-0000-00004A370000}"/>
    <cellStyle name="40% - Ênfase3 10 7 3" xfId="13464" xr:uid="{00000000-0005-0000-0000-00004B370000}"/>
    <cellStyle name="40% - Ênfase3 10 7 3 2" xfId="24940" xr:uid="{00000000-0005-0000-0000-00004C370000}"/>
    <cellStyle name="40% - Ênfase3 10 7 3 3" xfId="41688" xr:uid="{00000000-0005-0000-0000-00004D370000}"/>
    <cellStyle name="40% - Ênfase3 10 7 4" xfId="32039" xr:uid="{00000000-0005-0000-0000-00004E370000}"/>
    <cellStyle name="40% - Ênfase3 10 7 5" xfId="37196" xr:uid="{00000000-0005-0000-0000-00004F370000}"/>
    <cellStyle name="40% - Ênfase3 10 7 6" xfId="20566" xr:uid="{00000000-0005-0000-0000-000050370000}"/>
    <cellStyle name="40% - Ênfase3 10 7 7" xfId="9820" xr:uid="{00000000-0005-0000-0000-000051370000}"/>
    <cellStyle name="40% - Ênfase3 10 7 8" xfId="39813" xr:uid="{00000000-0005-0000-0000-000052370000}"/>
    <cellStyle name="40% - Ênfase3 10 8" xfId="6484" xr:uid="{00000000-0005-0000-0000-000053370000}"/>
    <cellStyle name="40% - Ênfase3 10 8 2" xfId="8912" xr:uid="{00000000-0005-0000-0000-000054370000}"/>
    <cellStyle name="40% - Ênfase3 10 8 2 2" xfId="26260" xr:uid="{00000000-0005-0000-0000-000055370000}"/>
    <cellStyle name="40% - Ênfase3 10 8 2 3" xfId="14786" xr:uid="{00000000-0005-0000-0000-000056370000}"/>
    <cellStyle name="40% - Ênfase3 10 8 3" xfId="31120" xr:uid="{00000000-0005-0000-0000-000057370000}"/>
    <cellStyle name="40% - Ênfase3 10 8 4" xfId="38458" xr:uid="{00000000-0005-0000-0000-000058370000}"/>
    <cellStyle name="40% - Ênfase3 10 8 5" xfId="19647" xr:uid="{00000000-0005-0000-0000-000059370000}"/>
    <cellStyle name="40% - Ênfase3 10 8 6" xfId="10776" xr:uid="{00000000-0005-0000-0000-00005A370000}"/>
    <cellStyle name="40% - Ênfase3 10 8 7" xfId="42644" xr:uid="{00000000-0005-0000-0000-00005B370000}"/>
    <cellStyle name="40% - Ênfase3 10 9" xfId="6627" xr:uid="{00000000-0005-0000-0000-00005C370000}"/>
    <cellStyle name="40% - Ênfase3 10 9 2" xfId="33359" xr:uid="{00000000-0005-0000-0000-00005D370000}"/>
    <cellStyle name="40% - Ênfase3 10 9 3" xfId="38540" xr:uid="{00000000-0005-0000-0000-00005E370000}"/>
    <cellStyle name="40% - Ênfase3 10 9 4" xfId="21886" xr:uid="{00000000-0005-0000-0000-00005F370000}"/>
    <cellStyle name="40% - Ênfase3 10 9 5" xfId="12537" xr:uid="{00000000-0005-0000-0000-000060370000}"/>
    <cellStyle name="40% - Ênfase3 10 9 6" xfId="40769" xr:uid="{00000000-0005-0000-0000-000061370000}"/>
    <cellStyle name="40% - Ênfase3 11" xfId="273" xr:uid="{00000000-0005-0000-0000-000062370000}"/>
    <cellStyle name="40% - Ênfase3 11 10" xfId="24013" xr:uid="{00000000-0005-0000-0000-000063370000}"/>
    <cellStyle name="40% - Ênfase3 11 11" xfId="30060" xr:uid="{00000000-0005-0000-0000-000064370000}"/>
    <cellStyle name="40% - Ênfase3 11 12" xfId="36432" xr:uid="{00000000-0005-0000-0000-000065370000}"/>
    <cellStyle name="40% - Ênfase3 11 13" xfId="18587" xr:uid="{00000000-0005-0000-0000-000066370000}"/>
    <cellStyle name="40% - Ênfase3 11 14" xfId="9056" xr:uid="{00000000-0005-0000-0000-000067370000}"/>
    <cellStyle name="40% - Ênfase3 11 15" xfId="39049" xr:uid="{00000000-0005-0000-0000-000068370000}"/>
    <cellStyle name="40% - Ênfase3 11 2" xfId="274" xr:uid="{00000000-0005-0000-0000-000069370000}"/>
    <cellStyle name="40% - Ênfase3 11 3" xfId="4233" xr:uid="{00000000-0005-0000-0000-00006A370000}"/>
    <cellStyle name="40% - Ênfase3 11 3 10" xfId="39388" xr:uid="{00000000-0005-0000-0000-00006B370000}"/>
    <cellStyle name="40% - Ênfase3 11 3 2" xfId="5645" xr:uid="{00000000-0005-0000-0000-00006C370000}"/>
    <cellStyle name="40% - Ênfase3 11 3 2 2" xfId="8183" xr:uid="{00000000-0005-0000-0000-00006D370000}"/>
    <cellStyle name="40% - Ênfase3 11 3 2 2 2" xfId="16237" xr:uid="{00000000-0005-0000-0000-00006E370000}"/>
    <cellStyle name="40% - Ênfase3 11 3 2 2 2 2" xfId="27711" xr:uid="{00000000-0005-0000-0000-00006F370000}"/>
    <cellStyle name="40% - Ênfase3 11 3 2 2 3" xfId="34656" xr:uid="{00000000-0005-0000-0000-000070370000}"/>
    <cellStyle name="40% - Ênfase3 11 3 2 2 4" xfId="23183" xr:uid="{00000000-0005-0000-0000-000071370000}"/>
    <cellStyle name="40% - Ênfase3 11 3 2 2 5" xfId="11881" xr:uid="{00000000-0005-0000-0000-000072370000}"/>
    <cellStyle name="40% - Ênfase3 11 3 2 2 6" xfId="43749" xr:uid="{00000000-0005-0000-0000-000073370000}"/>
    <cellStyle name="40% - Ênfase3 11 3 2 3" xfId="13997" xr:uid="{00000000-0005-0000-0000-000074370000}"/>
    <cellStyle name="40% - Ênfase3 11 3 2 3 2" xfId="25472" xr:uid="{00000000-0005-0000-0000-000075370000}"/>
    <cellStyle name="40% - Ênfase3 11 3 2 3 3" xfId="42028" xr:uid="{00000000-0005-0000-0000-000076370000}"/>
    <cellStyle name="40% - Ênfase3 11 3 2 4" xfId="32571" xr:uid="{00000000-0005-0000-0000-000077370000}"/>
    <cellStyle name="40% - Ênfase3 11 3 2 5" xfId="37728" xr:uid="{00000000-0005-0000-0000-000078370000}"/>
    <cellStyle name="40% - Ênfase3 11 3 2 6" xfId="21098" xr:uid="{00000000-0005-0000-0000-000079370000}"/>
    <cellStyle name="40% - Ênfase3 11 3 2 7" xfId="10160" xr:uid="{00000000-0005-0000-0000-00007A370000}"/>
    <cellStyle name="40% - Ênfase3 11 3 2 8" xfId="40153" xr:uid="{00000000-0005-0000-0000-00007B370000}"/>
    <cellStyle name="40% - Ênfase3 11 3 3" xfId="7159" xr:uid="{00000000-0005-0000-0000-00007C370000}"/>
    <cellStyle name="40% - Ênfase3 11 3 3 2" xfId="15213" xr:uid="{00000000-0005-0000-0000-00007D370000}"/>
    <cellStyle name="40% - Ênfase3 11 3 3 2 2" xfId="26687" xr:uid="{00000000-0005-0000-0000-00007E370000}"/>
    <cellStyle name="40% - Ênfase3 11 3 3 3" xfId="31547" xr:uid="{00000000-0005-0000-0000-00007F370000}"/>
    <cellStyle name="40% - Ênfase3 11 3 3 4" xfId="20074" xr:uid="{00000000-0005-0000-0000-000080370000}"/>
    <cellStyle name="40% - Ênfase3 11 3 3 5" xfId="11116" xr:uid="{00000000-0005-0000-0000-000081370000}"/>
    <cellStyle name="40% - Ênfase3 11 3 3 6" xfId="42984" xr:uid="{00000000-0005-0000-0000-000082370000}"/>
    <cellStyle name="40% - Ênfase3 11 3 4" xfId="13015" xr:uid="{00000000-0005-0000-0000-000083370000}"/>
    <cellStyle name="40% - Ênfase3 11 3 4 2" xfId="33699" xr:uid="{00000000-0005-0000-0000-000084370000}"/>
    <cellStyle name="40% - Ênfase3 11 3 4 3" xfId="22226" xr:uid="{00000000-0005-0000-0000-000085370000}"/>
    <cellStyle name="40% - Ênfase3 11 3 4 4" xfId="41196" xr:uid="{00000000-0005-0000-0000-000086370000}"/>
    <cellStyle name="40% - Ênfase3 11 3 5" xfId="24488" xr:uid="{00000000-0005-0000-0000-000087370000}"/>
    <cellStyle name="40% - Ênfase3 11 3 6" xfId="30399" xr:uid="{00000000-0005-0000-0000-000088370000}"/>
    <cellStyle name="40% - Ênfase3 11 3 7" xfId="36771" xr:uid="{00000000-0005-0000-0000-000089370000}"/>
    <cellStyle name="40% - Ênfase3 11 3 8" xfId="18926" xr:uid="{00000000-0005-0000-0000-00008A370000}"/>
    <cellStyle name="40% - Ênfase3 11 3 9" xfId="9395" xr:uid="{00000000-0005-0000-0000-00008B370000}"/>
    <cellStyle name="40% - Ênfase3 11 4" xfId="3876" xr:uid="{00000000-0005-0000-0000-00008C370000}"/>
    <cellStyle name="40% - Ênfase3 11 4 10" xfId="39197" xr:uid="{00000000-0005-0000-0000-00008D370000}"/>
    <cellStyle name="40% - Ênfase3 11 4 2" xfId="5367" xr:uid="{00000000-0005-0000-0000-00008E370000}"/>
    <cellStyle name="40% - Ênfase3 11 4 2 2" xfId="7905" xr:uid="{00000000-0005-0000-0000-00008F370000}"/>
    <cellStyle name="40% - Ênfase3 11 4 2 2 2" xfId="15959" xr:uid="{00000000-0005-0000-0000-000090370000}"/>
    <cellStyle name="40% - Ênfase3 11 4 2 2 2 2" xfId="27433" xr:uid="{00000000-0005-0000-0000-000091370000}"/>
    <cellStyle name="40% - Ênfase3 11 4 2 2 3" xfId="34378" xr:uid="{00000000-0005-0000-0000-000092370000}"/>
    <cellStyle name="40% - Ênfase3 11 4 2 2 4" xfId="22905" xr:uid="{00000000-0005-0000-0000-000093370000}"/>
    <cellStyle name="40% - Ênfase3 11 4 2 2 5" xfId="11690" xr:uid="{00000000-0005-0000-0000-000094370000}"/>
    <cellStyle name="40% - Ênfase3 11 4 2 2 6" xfId="43558" xr:uid="{00000000-0005-0000-0000-000095370000}"/>
    <cellStyle name="40% - Ênfase3 11 4 2 3" xfId="13719" xr:uid="{00000000-0005-0000-0000-000096370000}"/>
    <cellStyle name="40% - Ênfase3 11 4 2 3 2" xfId="25194" xr:uid="{00000000-0005-0000-0000-000097370000}"/>
    <cellStyle name="40% - Ênfase3 11 4 2 3 3" xfId="41837" xr:uid="{00000000-0005-0000-0000-000098370000}"/>
    <cellStyle name="40% - Ênfase3 11 4 2 4" xfId="32293" xr:uid="{00000000-0005-0000-0000-000099370000}"/>
    <cellStyle name="40% - Ênfase3 11 4 2 5" xfId="37450" xr:uid="{00000000-0005-0000-0000-00009A370000}"/>
    <cellStyle name="40% - Ênfase3 11 4 2 6" xfId="20820" xr:uid="{00000000-0005-0000-0000-00009B370000}"/>
    <cellStyle name="40% - Ênfase3 11 4 2 7" xfId="9969" xr:uid="{00000000-0005-0000-0000-00009C370000}"/>
    <cellStyle name="40% - Ênfase3 11 4 2 8" xfId="39962" xr:uid="{00000000-0005-0000-0000-00009D370000}"/>
    <cellStyle name="40% - Ênfase3 11 4 3" xfId="6881" xr:uid="{00000000-0005-0000-0000-00009E370000}"/>
    <cellStyle name="40% - Ênfase3 11 4 3 2" xfId="14935" xr:uid="{00000000-0005-0000-0000-00009F370000}"/>
    <cellStyle name="40% - Ênfase3 11 4 3 2 2" xfId="26409" xr:uid="{00000000-0005-0000-0000-0000A0370000}"/>
    <cellStyle name="40% - Ênfase3 11 4 3 3" xfId="31269" xr:uid="{00000000-0005-0000-0000-0000A1370000}"/>
    <cellStyle name="40% - Ênfase3 11 4 3 4" xfId="19796" xr:uid="{00000000-0005-0000-0000-0000A2370000}"/>
    <cellStyle name="40% - Ênfase3 11 4 3 5" xfId="10925" xr:uid="{00000000-0005-0000-0000-0000A3370000}"/>
    <cellStyle name="40% - Ênfase3 11 4 3 6" xfId="42793" xr:uid="{00000000-0005-0000-0000-0000A4370000}"/>
    <cellStyle name="40% - Ênfase3 11 4 4" xfId="12808" xr:uid="{00000000-0005-0000-0000-0000A5370000}"/>
    <cellStyle name="40% - Ênfase3 11 4 4 2" xfId="33508" xr:uid="{00000000-0005-0000-0000-0000A6370000}"/>
    <cellStyle name="40% - Ênfase3 11 4 4 3" xfId="22035" xr:uid="{00000000-0005-0000-0000-0000A7370000}"/>
    <cellStyle name="40% - Ênfase3 11 4 4 4" xfId="40918" xr:uid="{00000000-0005-0000-0000-0000A8370000}"/>
    <cellStyle name="40% - Ênfase3 11 4 5" xfId="24284" xr:uid="{00000000-0005-0000-0000-0000A9370000}"/>
    <cellStyle name="40% - Ênfase3 11 4 6" xfId="30208" xr:uid="{00000000-0005-0000-0000-0000AA370000}"/>
    <cellStyle name="40% - Ênfase3 11 4 7" xfId="36580" xr:uid="{00000000-0005-0000-0000-0000AB370000}"/>
    <cellStyle name="40% - Ênfase3 11 4 8" xfId="18735" xr:uid="{00000000-0005-0000-0000-0000AC370000}"/>
    <cellStyle name="40% - Ênfase3 11 4 9" xfId="9204" xr:uid="{00000000-0005-0000-0000-0000AD370000}"/>
    <cellStyle name="40% - Ênfase3 11 5" xfId="4849" xr:uid="{00000000-0005-0000-0000-0000AE370000}"/>
    <cellStyle name="40% - Ênfase3 11 5 10" xfId="39659" xr:uid="{00000000-0005-0000-0000-0000AF370000}"/>
    <cellStyle name="40% - Ênfase3 11 5 2" xfId="5983" xr:uid="{00000000-0005-0000-0000-0000B0370000}"/>
    <cellStyle name="40% - Ênfase3 11 5 2 2" xfId="8521" xr:uid="{00000000-0005-0000-0000-0000B1370000}"/>
    <cellStyle name="40% - Ênfase3 11 5 2 2 2" xfId="16575" xr:uid="{00000000-0005-0000-0000-0000B2370000}"/>
    <cellStyle name="40% - Ênfase3 11 5 2 2 2 2" xfId="28049" xr:uid="{00000000-0005-0000-0000-0000B3370000}"/>
    <cellStyle name="40% - Ênfase3 11 5 2 2 3" xfId="34994" xr:uid="{00000000-0005-0000-0000-0000B4370000}"/>
    <cellStyle name="40% - Ênfase3 11 5 2 2 4" xfId="23521" xr:uid="{00000000-0005-0000-0000-0000B5370000}"/>
    <cellStyle name="40% - Ênfase3 11 5 2 2 5" xfId="12152" xr:uid="{00000000-0005-0000-0000-0000B6370000}"/>
    <cellStyle name="40% - Ênfase3 11 5 2 2 6" xfId="44020" xr:uid="{00000000-0005-0000-0000-0000B7370000}"/>
    <cellStyle name="40% - Ênfase3 11 5 2 3" xfId="14335" xr:uid="{00000000-0005-0000-0000-0000B8370000}"/>
    <cellStyle name="40% - Ênfase3 11 5 2 3 2" xfId="25810" xr:uid="{00000000-0005-0000-0000-0000B9370000}"/>
    <cellStyle name="40% - Ênfase3 11 5 2 3 3" xfId="42299" xr:uid="{00000000-0005-0000-0000-0000BA370000}"/>
    <cellStyle name="40% - Ênfase3 11 5 2 4" xfId="32909" xr:uid="{00000000-0005-0000-0000-0000BB370000}"/>
    <cellStyle name="40% - Ênfase3 11 5 2 5" xfId="38066" xr:uid="{00000000-0005-0000-0000-0000BC370000}"/>
    <cellStyle name="40% - Ênfase3 11 5 2 6" xfId="21436" xr:uid="{00000000-0005-0000-0000-0000BD370000}"/>
    <cellStyle name="40% - Ênfase3 11 5 2 7" xfId="10431" xr:uid="{00000000-0005-0000-0000-0000BE370000}"/>
    <cellStyle name="40% - Ênfase3 11 5 2 8" xfId="40424" xr:uid="{00000000-0005-0000-0000-0000BF370000}"/>
    <cellStyle name="40% - Ênfase3 11 5 3" xfId="7497" xr:uid="{00000000-0005-0000-0000-0000C0370000}"/>
    <cellStyle name="40% - Ênfase3 11 5 3 2" xfId="15551" xr:uid="{00000000-0005-0000-0000-0000C1370000}"/>
    <cellStyle name="40% - Ênfase3 11 5 3 2 2" xfId="27025" xr:uid="{00000000-0005-0000-0000-0000C2370000}"/>
    <cellStyle name="40% - Ênfase3 11 5 3 3" xfId="31885" xr:uid="{00000000-0005-0000-0000-0000C3370000}"/>
    <cellStyle name="40% - Ênfase3 11 5 3 4" xfId="20412" xr:uid="{00000000-0005-0000-0000-0000C4370000}"/>
    <cellStyle name="40% - Ênfase3 11 5 3 5" xfId="11387" xr:uid="{00000000-0005-0000-0000-0000C5370000}"/>
    <cellStyle name="40% - Ênfase3 11 5 3 6" xfId="43255" xr:uid="{00000000-0005-0000-0000-0000C6370000}"/>
    <cellStyle name="40% - Ênfase3 11 5 4" xfId="13310" xr:uid="{00000000-0005-0000-0000-0000C7370000}"/>
    <cellStyle name="40% - Ênfase3 11 5 4 2" xfId="33970" xr:uid="{00000000-0005-0000-0000-0000C8370000}"/>
    <cellStyle name="40% - Ênfase3 11 5 4 3" xfId="22497" xr:uid="{00000000-0005-0000-0000-0000C9370000}"/>
    <cellStyle name="40% - Ênfase3 11 5 4 4" xfId="41534" xr:uid="{00000000-0005-0000-0000-0000CA370000}"/>
    <cellStyle name="40% - Ênfase3 11 5 5" xfId="24786" xr:uid="{00000000-0005-0000-0000-0000CB370000}"/>
    <cellStyle name="40% - Ênfase3 11 5 6" xfId="30670" xr:uid="{00000000-0005-0000-0000-0000CC370000}"/>
    <cellStyle name="40% - Ênfase3 11 5 7" xfId="37042" xr:uid="{00000000-0005-0000-0000-0000CD370000}"/>
    <cellStyle name="40% - Ênfase3 11 5 8" xfId="19197" xr:uid="{00000000-0005-0000-0000-0000CE370000}"/>
    <cellStyle name="40% - Ênfase3 11 5 9" xfId="9666" xr:uid="{00000000-0005-0000-0000-0000CF370000}"/>
    <cellStyle name="40% - Ênfase3 11 6" xfId="6138" xr:uid="{00000000-0005-0000-0000-0000D0370000}"/>
    <cellStyle name="40% - Ênfase3 11 6 2" xfId="8676" xr:uid="{00000000-0005-0000-0000-0000D1370000}"/>
    <cellStyle name="40% - Ênfase3 11 6 2 2" xfId="16730" xr:uid="{00000000-0005-0000-0000-0000D2370000}"/>
    <cellStyle name="40% - Ênfase3 11 6 2 2 2" xfId="28204" xr:uid="{00000000-0005-0000-0000-0000D3370000}"/>
    <cellStyle name="40% - Ênfase3 11 6 2 3" xfId="33064" xr:uid="{00000000-0005-0000-0000-0000D4370000}"/>
    <cellStyle name="40% - Ênfase3 11 6 2 4" xfId="21591" xr:uid="{00000000-0005-0000-0000-0000D5370000}"/>
    <cellStyle name="40% - Ênfase3 11 6 2 5" xfId="12307" xr:uid="{00000000-0005-0000-0000-0000D6370000}"/>
    <cellStyle name="40% - Ênfase3 11 6 2 6" xfId="44175" xr:uid="{00000000-0005-0000-0000-0000D7370000}"/>
    <cellStyle name="40% - Ênfase3 11 6 3" xfId="14490" xr:uid="{00000000-0005-0000-0000-0000D8370000}"/>
    <cellStyle name="40% - Ênfase3 11 6 3 2" xfId="35149" xr:uid="{00000000-0005-0000-0000-0000D9370000}"/>
    <cellStyle name="40% - Ênfase3 11 6 3 3" xfId="23676" xr:uid="{00000000-0005-0000-0000-0000DA370000}"/>
    <cellStyle name="40% - Ênfase3 11 6 3 4" xfId="42454" xr:uid="{00000000-0005-0000-0000-0000DB370000}"/>
    <cellStyle name="40% - Ênfase3 11 6 4" xfId="25965" xr:uid="{00000000-0005-0000-0000-0000DC370000}"/>
    <cellStyle name="40% - Ênfase3 11 6 5" xfId="30825" xr:uid="{00000000-0005-0000-0000-0000DD370000}"/>
    <cellStyle name="40% - Ênfase3 11 6 6" xfId="38221" xr:uid="{00000000-0005-0000-0000-0000DE370000}"/>
    <cellStyle name="40% - Ênfase3 11 6 7" xfId="19352" xr:uid="{00000000-0005-0000-0000-0000DF370000}"/>
    <cellStyle name="40% - Ênfase3 11 6 8" xfId="10586" xr:uid="{00000000-0005-0000-0000-0000E0370000}"/>
    <cellStyle name="40% - Ênfase3 11 6 9" xfId="40579" xr:uid="{00000000-0005-0000-0000-0000E1370000}"/>
    <cellStyle name="40% - Ênfase3 11 7" xfId="5004" xr:uid="{00000000-0005-0000-0000-0000E2370000}"/>
    <cellStyle name="40% - Ênfase3 11 7 2" xfId="7652" xr:uid="{00000000-0005-0000-0000-0000E3370000}"/>
    <cellStyle name="40% - Ênfase3 11 7 2 2" xfId="15706" xr:uid="{00000000-0005-0000-0000-0000E4370000}"/>
    <cellStyle name="40% - Ênfase3 11 7 2 2 2" xfId="27180" xr:uid="{00000000-0005-0000-0000-0000E5370000}"/>
    <cellStyle name="40% - Ênfase3 11 7 2 3" xfId="34125" xr:uid="{00000000-0005-0000-0000-0000E6370000}"/>
    <cellStyle name="40% - Ênfase3 11 7 2 4" xfId="22652" xr:uid="{00000000-0005-0000-0000-0000E7370000}"/>
    <cellStyle name="40% - Ênfase3 11 7 2 5" xfId="11542" xr:uid="{00000000-0005-0000-0000-0000E8370000}"/>
    <cellStyle name="40% - Ênfase3 11 7 2 6" xfId="43410" xr:uid="{00000000-0005-0000-0000-0000E9370000}"/>
    <cellStyle name="40% - Ênfase3 11 7 3" xfId="13465" xr:uid="{00000000-0005-0000-0000-0000EA370000}"/>
    <cellStyle name="40% - Ênfase3 11 7 3 2" xfId="24941" xr:uid="{00000000-0005-0000-0000-0000EB370000}"/>
    <cellStyle name="40% - Ênfase3 11 7 3 3" xfId="41689" xr:uid="{00000000-0005-0000-0000-0000EC370000}"/>
    <cellStyle name="40% - Ênfase3 11 7 4" xfId="32040" xr:uid="{00000000-0005-0000-0000-0000ED370000}"/>
    <cellStyle name="40% - Ênfase3 11 7 5" xfId="37197" xr:uid="{00000000-0005-0000-0000-0000EE370000}"/>
    <cellStyle name="40% - Ênfase3 11 7 6" xfId="20567" xr:uid="{00000000-0005-0000-0000-0000EF370000}"/>
    <cellStyle name="40% - Ênfase3 11 7 7" xfId="9821" xr:uid="{00000000-0005-0000-0000-0000F0370000}"/>
    <cellStyle name="40% - Ênfase3 11 7 8" xfId="39814" xr:uid="{00000000-0005-0000-0000-0000F1370000}"/>
    <cellStyle name="40% - Ênfase3 11 8" xfId="6485" xr:uid="{00000000-0005-0000-0000-0000F2370000}"/>
    <cellStyle name="40% - Ênfase3 11 8 2" xfId="8913" xr:uid="{00000000-0005-0000-0000-0000F3370000}"/>
    <cellStyle name="40% - Ênfase3 11 8 2 2" xfId="26261" xr:uid="{00000000-0005-0000-0000-0000F4370000}"/>
    <cellStyle name="40% - Ênfase3 11 8 2 3" xfId="14787" xr:uid="{00000000-0005-0000-0000-0000F5370000}"/>
    <cellStyle name="40% - Ênfase3 11 8 3" xfId="31121" xr:uid="{00000000-0005-0000-0000-0000F6370000}"/>
    <cellStyle name="40% - Ênfase3 11 8 4" xfId="38459" xr:uid="{00000000-0005-0000-0000-0000F7370000}"/>
    <cellStyle name="40% - Ênfase3 11 8 5" xfId="19648" xr:uid="{00000000-0005-0000-0000-0000F8370000}"/>
    <cellStyle name="40% - Ênfase3 11 8 6" xfId="10777" xr:uid="{00000000-0005-0000-0000-0000F9370000}"/>
    <cellStyle name="40% - Ênfase3 11 8 7" xfId="42645" xr:uid="{00000000-0005-0000-0000-0000FA370000}"/>
    <cellStyle name="40% - Ênfase3 11 9" xfId="6628" xr:uid="{00000000-0005-0000-0000-0000FB370000}"/>
    <cellStyle name="40% - Ênfase3 11 9 2" xfId="33360" xr:uid="{00000000-0005-0000-0000-0000FC370000}"/>
    <cellStyle name="40% - Ênfase3 11 9 3" xfId="38541" xr:uid="{00000000-0005-0000-0000-0000FD370000}"/>
    <cellStyle name="40% - Ênfase3 11 9 4" xfId="21887" xr:uid="{00000000-0005-0000-0000-0000FE370000}"/>
    <cellStyle name="40% - Ênfase3 11 9 5" xfId="12538" xr:uid="{00000000-0005-0000-0000-0000FF370000}"/>
    <cellStyle name="40% - Ênfase3 11 9 6" xfId="40770" xr:uid="{00000000-0005-0000-0000-000000380000}"/>
    <cellStyle name="40% - Ênfase3 12" xfId="275" xr:uid="{00000000-0005-0000-0000-000001380000}"/>
    <cellStyle name="40% - Ênfase3 12 10" xfId="24014" xr:uid="{00000000-0005-0000-0000-000002380000}"/>
    <cellStyle name="40% - Ênfase3 12 11" xfId="30061" xr:uid="{00000000-0005-0000-0000-000003380000}"/>
    <cellStyle name="40% - Ênfase3 12 12" xfId="36433" xr:uid="{00000000-0005-0000-0000-000004380000}"/>
    <cellStyle name="40% - Ênfase3 12 13" xfId="18588" xr:uid="{00000000-0005-0000-0000-000005380000}"/>
    <cellStyle name="40% - Ênfase3 12 14" xfId="9057" xr:uid="{00000000-0005-0000-0000-000006380000}"/>
    <cellStyle name="40% - Ênfase3 12 15" xfId="39050" xr:uid="{00000000-0005-0000-0000-000007380000}"/>
    <cellStyle name="40% - Ênfase3 12 2" xfId="276" xr:uid="{00000000-0005-0000-0000-000008380000}"/>
    <cellStyle name="40% - Ênfase3 12 3" xfId="4234" xr:uid="{00000000-0005-0000-0000-000009380000}"/>
    <cellStyle name="40% - Ênfase3 12 3 10" xfId="39389" xr:uid="{00000000-0005-0000-0000-00000A380000}"/>
    <cellStyle name="40% - Ênfase3 12 3 2" xfId="5646" xr:uid="{00000000-0005-0000-0000-00000B380000}"/>
    <cellStyle name="40% - Ênfase3 12 3 2 2" xfId="8184" xr:uid="{00000000-0005-0000-0000-00000C380000}"/>
    <cellStyle name="40% - Ênfase3 12 3 2 2 2" xfId="16238" xr:uid="{00000000-0005-0000-0000-00000D380000}"/>
    <cellStyle name="40% - Ênfase3 12 3 2 2 2 2" xfId="27712" xr:uid="{00000000-0005-0000-0000-00000E380000}"/>
    <cellStyle name="40% - Ênfase3 12 3 2 2 3" xfId="34657" xr:uid="{00000000-0005-0000-0000-00000F380000}"/>
    <cellStyle name="40% - Ênfase3 12 3 2 2 4" xfId="23184" xr:uid="{00000000-0005-0000-0000-000010380000}"/>
    <cellStyle name="40% - Ênfase3 12 3 2 2 5" xfId="11882" xr:uid="{00000000-0005-0000-0000-000011380000}"/>
    <cellStyle name="40% - Ênfase3 12 3 2 2 6" xfId="43750" xr:uid="{00000000-0005-0000-0000-000012380000}"/>
    <cellStyle name="40% - Ênfase3 12 3 2 3" xfId="13998" xr:uid="{00000000-0005-0000-0000-000013380000}"/>
    <cellStyle name="40% - Ênfase3 12 3 2 3 2" xfId="25473" xr:uid="{00000000-0005-0000-0000-000014380000}"/>
    <cellStyle name="40% - Ênfase3 12 3 2 3 3" xfId="42029" xr:uid="{00000000-0005-0000-0000-000015380000}"/>
    <cellStyle name="40% - Ênfase3 12 3 2 4" xfId="32572" xr:uid="{00000000-0005-0000-0000-000016380000}"/>
    <cellStyle name="40% - Ênfase3 12 3 2 5" xfId="37729" xr:uid="{00000000-0005-0000-0000-000017380000}"/>
    <cellStyle name="40% - Ênfase3 12 3 2 6" xfId="21099" xr:uid="{00000000-0005-0000-0000-000018380000}"/>
    <cellStyle name="40% - Ênfase3 12 3 2 7" xfId="10161" xr:uid="{00000000-0005-0000-0000-000019380000}"/>
    <cellStyle name="40% - Ênfase3 12 3 2 8" xfId="40154" xr:uid="{00000000-0005-0000-0000-00001A380000}"/>
    <cellStyle name="40% - Ênfase3 12 3 3" xfId="7160" xr:uid="{00000000-0005-0000-0000-00001B380000}"/>
    <cellStyle name="40% - Ênfase3 12 3 3 2" xfId="15214" xr:uid="{00000000-0005-0000-0000-00001C380000}"/>
    <cellStyle name="40% - Ênfase3 12 3 3 2 2" xfId="26688" xr:uid="{00000000-0005-0000-0000-00001D380000}"/>
    <cellStyle name="40% - Ênfase3 12 3 3 3" xfId="31548" xr:uid="{00000000-0005-0000-0000-00001E380000}"/>
    <cellStyle name="40% - Ênfase3 12 3 3 4" xfId="20075" xr:uid="{00000000-0005-0000-0000-00001F380000}"/>
    <cellStyle name="40% - Ênfase3 12 3 3 5" xfId="11117" xr:uid="{00000000-0005-0000-0000-000020380000}"/>
    <cellStyle name="40% - Ênfase3 12 3 3 6" xfId="42985" xr:uid="{00000000-0005-0000-0000-000021380000}"/>
    <cellStyle name="40% - Ênfase3 12 3 4" xfId="13016" xr:uid="{00000000-0005-0000-0000-000022380000}"/>
    <cellStyle name="40% - Ênfase3 12 3 4 2" xfId="33700" xr:uid="{00000000-0005-0000-0000-000023380000}"/>
    <cellStyle name="40% - Ênfase3 12 3 4 3" xfId="22227" xr:uid="{00000000-0005-0000-0000-000024380000}"/>
    <cellStyle name="40% - Ênfase3 12 3 4 4" xfId="41197" xr:uid="{00000000-0005-0000-0000-000025380000}"/>
    <cellStyle name="40% - Ênfase3 12 3 5" xfId="24489" xr:uid="{00000000-0005-0000-0000-000026380000}"/>
    <cellStyle name="40% - Ênfase3 12 3 6" xfId="30400" xr:uid="{00000000-0005-0000-0000-000027380000}"/>
    <cellStyle name="40% - Ênfase3 12 3 7" xfId="36772" xr:uid="{00000000-0005-0000-0000-000028380000}"/>
    <cellStyle name="40% - Ênfase3 12 3 8" xfId="18927" xr:uid="{00000000-0005-0000-0000-000029380000}"/>
    <cellStyle name="40% - Ênfase3 12 3 9" xfId="9396" xr:uid="{00000000-0005-0000-0000-00002A380000}"/>
    <cellStyle name="40% - Ênfase3 12 4" xfId="3877" xr:uid="{00000000-0005-0000-0000-00002B380000}"/>
    <cellStyle name="40% - Ênfase3 12 4 10" xfId="39198" xr:uid="{00000000-0005-0000-0000-00002C380000}"/>
    <cellStyle name="40% - Ênfase3 12 4 2" xfId="5368" xr:uid="{00000000-0005-0000-0000-00002D380000}"/>
    <cellStyle name="40% - Ênfase3 12 4 2 2" xfId="7906" xr:uid="{00000000-0005-0000-0000-00002E380000}"/>
    <cellStyle name="40% - Ênfase3 12 4 2 2 2" xfId="15960" xr:uid="{00000000-0005-0000-0000-00002F380000}"/>
    <cellStyle name="40% - Ênfase3 12 4 2 2 2 2" xfId="27434" xr:uid="{00000000-0005-0000-0000-000030380000}"/>
    <cellStyle name="40% - Ênfase3 12 4 2 2 3" xfId="34379" xr:uid="{00000000-0005-0000-0000-000031380000}"/>
    <cellStyle name="40% - Ênfase3 12 4 2 2 4" xfId="22906" xr:uid="{00000000-0005-0000-0000-000032380000}"/>
    <cellStyle name="40% - Ênfase3 12 4 2 2 5" xfId="11691" xr:uid="{00000000-0005-0000-0000-000033380000}"/>
    <cellStyle name="40% - Ênfase3 12 4 2 2 6" xfId="43559" xr:uid="{00000000-0005-0000-0000-000034380000}"/>
    <cellStyle name="40% - Ênfase3 12 4 2 3" xfId="13720" xr:uid="{00000000-0005-0000-0000-000035380000}"/>
    <cellStyle name="40% - Ênfase3 12 4 2 3 2" xfId="25195" xr:uid="{00000000-0005-0000-0000-000036380000}"/>
    <cellStyle name="40% - Ênfase3 12 4 2 3 3" xfId="41838" xr:uid="{00000000-0005-0000-0000-000037380000}"/>
    <cellStyle name="40% - Ênfase3 12 4 2 4" xfId="32294" xr:uid="{00000000-0005-0000-0000-000038380000}"/>
    <cellStyle name="40% - Ênfase3 12 4 2 5" xfId="37451" xr:uid="{00000000-0005-0000-0000-000039380000}"/>
    <cellStyle name="40% - Ênfase3 12 4 2 6" xfId="20821" xr:uid="{00000000-0005-0000-0000-00003A380000}"/>
    <cellStyle name="40% - Ênfase3 12 4 2 7" xfId="9970" xr:uid="{00000000-0005-0000-0000-00003B380000}"/>
    <cellStyle name="40% - Ênfase3 12 4 2 8" xfId="39963" xr:uid="{00000000-0005-0000-0000-00003C380000}"/>
    <cellStyle name="40% - Ênfase3 12 4 3" xfId="6882" xr:uid="{00000000-0005-0000-0000-00003D380000}"/>
    <cellStyle name="40% - Ênfase3 12 4 3 2" xfId="14936" xr:uid="{00000000-0005-0000-0000-00003E380000}"/>
    <cellStyle name="40% - Ênfase3 12 4 3 2 2" xfId="26410" xr:uid="{00000000-0005-0000-0000-00003F380000}"/>
    <cellStyle name="40% - Ênfase3 12 4 3 3" xfId="31270" xr:uid="{00000000-0005-0000-0000-000040380000}"/>
    <cellStyle name="40% - Ênfase3 12 4 3 4" xfId="19797" xr:uid="{00000000-0005-0000-0000-000041380000}"/>
    <cellStyle name="40% - Ênfase3 12 4 3 5" xfId="10926" xr:uid="{00000000-0005-0000-0000-000042380000}"/>
    <cellStyle name="40% - Ênfase3 12 4 3 6" xfId="42794" xr:uid="{00000000-0005-0000-0000-000043380000}"/>
    <cellStyle name="40% - Ênfase3 12 4 4" xfId="12809" xr:uid="{00000000-0005-0000-0000-000044380000}"/>
    <cellStyle name="40% - Ênfase3 12 4 4 2" xfId="33509" xr:uid="{00000000-0005-0000-0000-000045380000}"/>
    <cellStyle name="40% - Ênfase3 12 4 4 3" xfId="22036" xr:uid="{00000000-0005-0000-0000-000046380000}"/>
    <cellStyle name="40% - Ênfase3 12 4 4 4" xfId="40919" xr:uid="{00000000-0005-0000-0000-000047380000}"/>
    <cellStyle name="40% - Ênfase3 12 4 5" xfId="24285" xr:uid="{00000000-0005-0000-0000-000048380000}"/>
    <cellStyle name="40% - Ênfase3 12 4 6" xfId="30209" xr:uid="{00000000-0005-0000-0000-000049380000}"/>
    <cellStyle name="40% - Ênfase3 12 4 7" xfId="36581" xr:uid="{00000000-0005-0000-0000-00004A380000}"/>
    <cellStyle name="40% - Ênfase3 12 4 8" xfId="18736" xr:uid="{00000000-0005-0000-0000-00004B380000}"/>
    <cellStyle name="40% - Ênfase3 12 4 9" xfId="9205" xr:uid="{00000000-0005-0000-0000-00004C380000}"/>
    <cellStyle name="40% - Ênfase3 12 5" xfId="4850" xr:uid="{00000000-0005-0000-0000-00004D380000}"/>
    <cellStyle name="40% - Ênfase3 12 5 10" xfId="39660" xr:uid="{00000000-0005-0000-0000-00004E380000}"/>
    <cellStyle name="40% - Ênfase3 12 5 2" xfId="5984" xr:uid="{00000000-0005-0000-0000-00004F380000}"/>
    <cellStyle name="40% - Ênfase3 12 5 2 2" xfId="8522" xr:uid="{00000000-0005-0000-0000-000050380000}"/>
    <cellStyle name="40% - Ênfase3 12 5 2 2 2" xfId="16576" xr:uid="{00000000-0005-0000-0000-000051380000}"/>
    <cellStyle name="40% - Ênfase3 12 5 2 2 2 2" xfId="28050" xr:uid="{00000000-0005-0000-0000-000052380000}"/>
    <cellStyle name="40% - Ênfase3 12 5 2 2 3" xfId="34995" xr:uid="{00000000-0005-0000-0000-000053380000}"/>
    <cellStyle name="40% - Ênfase3 12 5 2 2 4" xfId="23522" xr:uid="{00000000-0005-0000-0000-000054380000}"/>
    <cellStyle name="40% - Ênfase3 12 5 2 2 5" xfId="12153" xr:uid="{00000000-0005-0000-0000-000055380000}"/>
    <cellStyle name="40% - Ênfase3 12 5 2 2 6" xfId="44021" xr:uid="{00000000-0005-0000-0000-000056380000}"/>
    <cellStyle name="40% - Ênfase3 12 5 2 3" xfId="14336" xr:uid="{00000000-0005-0000-0000-000057380000}"/>
    <cellStyle name="40% - Ênfase3 12 5 2 3 2" xfId="25811" xr:uid="{00000000-0005-0000-0000-000058380000}"/>
    <cellStyle name="40% - Ênfase3 12 5 2 3 3" xfId="42300" xr:uid="{00000000-0005-0000-0000-000059380000}"/>
    <cellStyle name="40% - Ênfase3 12 5 2 4" xfId="32910" xr:uid="{00000000-0005-0000-0000-00005A380000}"/>
    <cellStyle name="40% - Ênfase3 12 5 2 5" xfId="38067" xr:uid="{00000000-0005-0000-0000-00005B380000}"/>
    <cellStyle name="40% - Ênfase3 12 5 2 6" xfId="21437" xr:uid="{00000000-0005-0000-0000-00005C380000}"/>
    <cellStyle name="40% - Ênfase3 12 5 2 7" xfId="10432" xr:uid="{00000000-0005-0000-0000-00005D380000}"/>
    <cellStyle name="40% - Ênfase3 12 5 2 8" xfId="40425" xr:uid="{00000000-0005-0000-0000-00005E380000}"/>
    <cellStyle name="40% - Ênfase3 12 5 3" xfId="7498" xr:uid="{00000000-0005-0000-0000-00005F380000}"/>
    <cellStyle name="40% - Ênfase3 12 5 3 2" xfId="15552" xr:uid="{00000000-0005-0000-0000-000060380000}"/>
    <cellStyle name="40% - Ênfase3 12 5 3 2 2" xfId="27026" xr:uid="{00000000-0005-0000-0000-000061380000}"/>
    <cellStyle name="40% - Ênfase3 12 5 3 3" xfId="31886" xr:uid="{00000000-0005-0000-0000-000062380000}"/>
    <cellStyle name="40% - Ênfase3 12 5 3 4" xfId="20413" xr:uid="{00000000-0005-0000-0000-000063380000}"/>
    <cellStyle name="40% - Ênfase3 12 5 3 5" xfId="11388" xr:uid="{00000000-0005-0000-0000-000064380000}"/>
    <cellStyle name="40% - Ênfase3 12 5 3 6" xfId="43256" xr:uid="{00000000-0005-0000-0000-000065380000}"/>
    <cellStyle name="40% - Ênfase3 12 5 4" xfId="13311" xr:uid="{00000000-0005-0000-0000-000066380000}"/>
    <cellStyle name="40% - Ênfase3 12 5 4 2" xfId="33971" xr:uid="{00000000-0005-0000-0000-000067380000}"/>
    <cellStyle name="40% - Ênfase3 12 5 4 3" xfId="22498" xr:uid="{00000000-0005-0000-0000-000068380000}"/>
    <cellStyle name="40% - Ênfase3 12 5 4 4" xfId="41535" xr:uid="{00000000-0005-0000-0000-000069380000}"/>
    <cellStyle name="40% - Ênfase3 12 5 5" xfId="24787" xr:uid="{00000000-0005-0000-0000-00006A380000}"/>
    <cellStyle name="40% - Ênfase3 12 5 6" xfId="30671" xr:uid="{00000000-0005-0000-0000-00006B380000}"/>
    <cellStyle name="40% - Ênfase3 12 5 7" xfId="37043" xr:uid="{00000000-0005-0000-0000-00006C380000}"/>
    <cellStyle name="40% - Ênfase3 12 5 8" xfId="19198" xr:uid="{00000000-0005-0000-0000-00006D380000}"/>
    <cellStyle name="40% - Ênfase3 12 5 9" xfId="9667" xr:uid="{00000000-0005-0000-0000-00006E380000}"/>
    <cellStyle name="40% - Ênfase3 12 6" xfId="6139" xr:uid="{00000000-0005-0000-0000-00006F380000}"/>
    <cellStyle name="40% - Ênfase3 12 6 2" xfId="8677" xr:uid="{00000000-0005-0000-0000-000070380000}"/>
    <cellStyle name="40% - Ênfase3 12 6 2 2" xfId="16731" xr:uid="{00000000-0005-0000-0000-000071380000}"/>
    <cellStyle name="40% - Ênfase3 12 6 2 2 2" xfId="28205" xr:uid="{00000000-0005-0000-0000-000072380000}"/>
    <cellStyle name="40% - Ênfase3 12 6 2 3" xfId="33065" xr:uid="{00000000-0005-0000-0000-000073380000}"/>
    <cellStyle name="40% - Ênfase3 12 6 2 4" xfId="21592" xr:uid="{00000000-0005-0000-0000-000074380000}"/>
    <cellStyle name="40% - Ênfase3 12 6 2 5" xfId="12308" xr:uid="{00000000-0005-0000-0000-000075380000}"/>
    <cellStyle name="40% - Ênfase3 12 6 2 6" xfId="44176" xr:uid="{00000000-0005-0000-0000-000076380000}"/>
    <cellStyle name="40% - Ênfase3 12 6 3" xfId="14491" xr:uid="{00000000-0005-0000-0000-000077380000}"/>
    <cellStyle name="40% - Ênfase3 12 6 3 2" xfId="35150" xr:uid="{00000000-0005-0000-0000-000078380000}"/>
    <cellStyle name="40% - Ênfase3 12 6 3 3" xfId="23677" xr:uid="{00000000-0005-0000-0000-000079380000}"/>
    <cellStyle name="40% - Ênfase3 12 6 3 4" xfId="42455" xr:uid="{00000000-0005-0000-0000-00007A380000}"/>
    <cellStyle name="40% - Ênfase3 12 6 4" xfId="25966" xr:uid="{00000000-0005-0000-0000-00007B380000}"/>
    <cellStyle name="40% - Ênfase3 12 6 5" xfId="30826" xr:uid="{00000000-0005-0000-0000-00007C380000}"/>
    <cellStyle name="40% - Ênfase3 12 6 6" xfId="38222" xr:uid="{00000000-0005-0000-0000-00007D380000}"/>
    <cellStyle name="40% - Ênfase3 12 6 7" xfId="19353" xr:uid="{00000000-0005-0000-0000-00007E380000}"/>
    <cellStyle name="40% - Ênfase3 12 6 8" xfId="10587" xr:uid="{00000000-0005-0000-0000-00007F380000}"/>
    <cellStyle name="40% - Ênfase3 12 6 9" xfId="40580" xr:uid="{00000000-0005-0000-0000-000080380000}"/>
    <cellStyle name="40% - Ênfase3 12 7" xfId="5005" xr:uid="{00000000-0005-0000-0000-000081380000}"/>
    <cellStyle name="40% - Ênfase3 12 7 2" xfId="7653" xr:uid="{00000000-0005-0000-0000-000082380000}"/>
    <cellStyle name="40% - Ênfase3 12 7 2 2" xfId="15707" xr:uid="{00000000-0005-0000-0000-000083380000}"/>
    <cellStyle name="40% - Ênfase3 12 7 2 2 2" xfId="27181" xr:uid="{00000000-0005-0000-0000-000084380000}"/>
    <cellStyle name="40% - Ênfase3 12 7 2 3" xfId="34126" xr:uid="{00000000-0005-0000-0000-000085380000}"/>
    <cellStyle name="40% - Ênfase3 12 7 2 4" xfId="22653" xr:uid="{00000000-0005-0000-0000-000086380000}"/>
    <cellStyle name="40% - Ênfase3 12 7 2 5" xfId="11543" xr:uid="{00000000-0005-0000-0000-000087380000}"/>
    <cellStyle name="40% - Ênfase3 12 7 2 6" xfId="43411" xr:uid="{00000000-0005-0000-0000-000088380000}"/>
    <cellStyle name="40% - Ênfase3 12 7 3" xfId="13466" xr:uid="{00000000-0005-0000-0000-000089380000}"/>
    <cellStyle name="40% - Ênfase3 12 7 3 2" xfId="24942" xr:uid="{00000000-0005-0000-0000-00008A380000}"/>
    <cellStyle name="40% - Ênfase3 12 7 3 3" xfId="41690" xr:uid="{00000000-0005-0000-0000-00008B380000}"/>
    <cellStyle name="40% - Ênfase3 12 7 4" xfId="32041" xr:uid="{00000000-0005-0000-0000-00008C380000}"/>
    <cellStyle name="40% - Ênfase3 12 7 5" xfId="37198" xr:uid="{00000000-0005-0000-0000-00008D380000}"/>
    <cellStyle name="40% - Ênfase3 12 7 6" xfId="20568" xr:uid="{00000000-0005-0000-0000-00008E380000}"/>
    <cellStyle name="40% - Ênfase3 12 7 7" xfId="9822" xr:uid="{00000000-0005-0000-0000-00008F380000}"/>
    <cellStyle name="40% - Ênfase3 12 7 8" xfId="39815" xr:uid="{00000000-0005-0000-0000-000090380000}"/>
    <cellStyle name="40% - Ênfase3 12 8" xfId="6486" xr:uid="{00000000-0005-0000-0000-000091380000}"/>
    <cellStyle name="40% - Ênfase3 12 8 2" xfId="8914" xr:uid="{00000000-0005-0000-0000-000092380000}"/>
    <cellStyle name="40% - Ênfase3 12 8 2 2" xfId="26262" xr:uid="{00000000-0005-0000-0000-000093380000}"/>
    <cellStyle name="40% - Ênfase3 12 8 2 3" xfId="14788" xr:uid="{00000000-0005-0000-0000-000094380000}"/>
    <cellStyle name="40% - Ênfase3 12 8 3" xfId="31122" xr:uid="{00000000-0005-0000-0000-000095380000}"/>
    <cellStyle name="40% - Ênfase3 12 8 4" xfId="38460" xr:uid="{00000000-0005-0000-0000-000096380000}"/>
    <cellStyle name="40% - Ênfase3 12 8 5" xfId="19649" xr:uid="{00000000-0005-0000-0000-000097380000}"/>
    <cellStyle name="40% - Ênfase3 12 8 6" xfId="10778" xr:uid="{00000000-0005-0000-0000-000098380000}"/>
    <cellStyle name="40% - Ênfase3 12 8 7" xfId="42646" xr:uid="{00000000-0005-0000-0000-000099380000}"/>
    <cellStyle name="40% - Ênfase3 12 9" xfId="6629" xr:uid="{00000000-0005-0000-0000-00009A380000}"/>
    <cellStyle name="40% - Ênfase3 12 9 2" xfId="33361" xr:uid="{00000000-0005-0000-0000-00009B380000}"/>
    <cellStyle name="40% - Ênfase3 12 9 3" xfId="38542" xr:uid="{00000000-0005-0000-0000-00009C380000}"/>
    <cellStyle name="40% - Ênfase3 12 9 4" xfId="21888" xr:uid="{00000000-0005-0000-0000-00009D380000}"/>
    <cellStyle name="40% - Ênfase3 12 9 5" xfId="12539" xr:uid="{00000000-0005-0000-0000-00009E380000}"/>
    <cellStyle name="40% - Ênfase3 12 9 6" xfId="40771" xr:uid="{00000000-0005-0000-0000-00009F380000}"/>
    <cellStyle name="40% - Ênfase3 13" xfId="277" xr:uid="{00000000-0005-0000-0000-0000A0380000}"/>
    <cellStyle name="40% - Ênfase3 13 10" xfId="24015" xr:uid="{00000000-0005-0000-0000-0000A1380000}"/>
    <cellStyle name="40% - Ênfase3 13 11" xfId="30062" xr:uid="{00000000-0005-0000-0000-0000A2380000}"/>
    <cellStyle name="40% - Ênfase3 13 12" xfId="36434" xr:uid="{00000000-0005-0000-0000-0000A3380000}"/>
    <cellStyle name="40% - Ênfase3 13 13" xfId="18589" xr:uid="{00000000-0005-0000-0000-0000A4380000}"/>
    <cellStyle name="40% - Ênfase3 13 14" xfId="9058" xr:uid="{00000000-0005-0000-0000-0000A5380000}"/>
    <cellStyle name="40% - Ênfase3 13 15" xfId="39051" xr:uid="{00000000-0005-0000-0000-0000A6380000}"/>
    <cellStyle name="40% - Ênfase3 13 2" xfId="278" xr:uid="{00000000-0005-0000-0000-0000A7380000}"/>
    <cellStyle name="40% - Ênfase3 13 3" xfId="4235" xr:uid="{00000000-0005-0000-0000-0000A8380000}"/>
    <cellStyle name="40% - Ênfase3 13 3 10" xfId="39390" xr:uid="{00000000-0005-0000-0000-0000A9380000}"/>
    <cellStyle name="40% - Ênfase3 13 3 2" xfId="5647" xr:uid="{00000000-0005-0000-0000-0000AA380000}"/>
    <cellStyle name="40% - Ênfase3 13 3 2 2" xfId="8185" xr:uid="{00000000-0005-0000-0000-0000AB380000}"/>
    <cellStyle name="40% - Ênfase3 13 3 2 2 2" xfId="16239" xr:uid="{00000000-0005-0000-0000-0000AC380000}"/>
    <cellStyle name="40% - Ênfase3 13 3 2 2 2 2" xfId="27713" xr:uid="{00000000-0005-0000-0000-0000AD380000}"/>
    <cellStyle name="40% - Ênfase3 13 3 2 2 3" xfId="34658" xr:uid="{00000000-0005-0000-0000-0000AE380000}"/>
    <cellStyle name="40% - Ênfase3 13 3 2 2 4" xfId="23185" xr:uid="{00000000-0005-0000-0000-0000AF380000}"/>
    <cellStyle name="40% - Ênfase3 13 3 2 2 5" xfId="11883" xr:uid="{00000000-0005-0000-0000-0000B0380000}"/>
    <cellStyle name="40% - Ênfase3 13 3 2 2 6" xfId="43751" xr:uid="{00000000-0005-0000-0000-0000B1380000}"/>
    <cellStyle name="40% - Ênfase3 13 3 2 3" xfId="13999" xr:uid="{00000000-0005-0000-0000-0000B2380000}"/>
    <cellStyle name="40% - Ênfase3 13 3 2 3 2" xfId="25474" xr:uid="{00000000-0005-0000-0000-0000B3380000}"/>
    <cellStyle name="40% - Ênfase3 13 3 2 3 3" xfId="42030" xr:uid="{00000000-0005-0000-0000-0000B4380000}"/>
    <cellStyle name="40% - Ênfase3 13 3 2 4" xfId="32573" xr:uid="{00000000-0005-0000-0000-0000B5380000}"/>
    <cellStyle name="40% - Ênfase3 13 3 2 5" xfId="37730" xr:uid="{00000000-0005-0000-0000-0000B6380000}"/>
    <cellStyle name="40% - Ênfase3 13 3 2 6" xfId="21100" xr:uid="{00000000-0005-0000-0000-0000B7380000}"/>
    <cellStyle name="40% - Ênfase3 13 3 2 7" xfId="10162" xr:uid="{00000000-0005-0000-0000-0000B8380000}"/>
    <cellStyle name="40% - Ênfase3 13 3 2 8" xfId="40155" xr:uid="{00000000-0005-0000-0000-0000B9380000}"/>
    <cellStyle name="40% - Ênfase3 13 3 3" xfId="7161" xr:uid="{00000000-0005-0000-0000-0000BA380000}"/>
    <cellStyle name="40% - Ênfase3 13 3 3 2" xfId="15215" xr:uid="{00000000-0005-0000-0000-0000BB380000}"/>
    <cellStyle name="40% - Ênfase3 13 3 3 2 2" xfId="26689" xr:uid="{00000000-0005-0000-0000-0000BC380000}"/>
    <cellStyle name="40% - Ênfase3 13 3 3 3" xfId="31549" xr:uid="{00000000-0005-0000-0000-0000BD380000}"/>
    <cellStyle name="40% - Ênfase3 13 3 3 4" xfId="20076" xr:uid="{00000000-0005-0000-0000-0000BE380000}"/>
    <cellStyle name="40% - Ênfase3 13 3 3 5" xfId="11118" xr:uid="{00000000-0005-0000-0000-0000BF380000}"/>
    <cellStyle name="40% - Ênfase3 13 3 3 6" xfId="42986" xr:uid="{00000000-0005-0000-0000-0000C0380000}"/>
    <cellStyle name="40% - Ênfase3 13 3 4" xfId="13017" xr:uid="{00000000-0005-0000-0000-0000C1380000}"/>
    <cellStyle name="40% - Ênfase3 13 3 4 2" xfId="33701" xr:uid="{00000000-0005-0000-0000-0000C2380000}"/>
    <cellStyle name="40% - Ênfase3 13 3 4 3" xfId="22228" xr:uid="{00000000-0005-0000-0000-0000C3380000}"/>
    <cellStyle name="40% - Ênfase3 13 3 4 4" xfId="41198" xr:uid="{00000000-0005-0000-0000-0000C4380000}"/>
    <cellStyle name="40% - Ênfase3 13 3 5" xfId="24490" xr:uid="{00000000-0005-0000-0000-0000C5380000}"/>
    <cellStyle name="40% - Ênfase3 13 3 6" xfId="30401" xr:uid="{00000000-0005-0000-0000-0000C6380000}"/>
    <cellStyle name="40% - Ênfase3 13 3 7" xfId="36773" xr:uid="{00000000-0005-0000-0000-0000C7380000}"/>
    <cellStyle name="40% - Ênfase3 13 3 8" xfId="18928" xr:uid="{00000000-0005-0000-0000-0000C8380000}"/>
    <cellStyle name="40% - Ênfase3 13 3 9" xfId="9397" xr:uid="{00000000-0005-0000-0000-0000C9380000}"/>
    <cellStyle name="40% - Ênfase3 13 4" xfId="3878" xr:uid="{00000000-0005-0000-0000-0000CA380000}"/>
    <cellStyle name="40% - Ênfase3 13 4 10" xfId="39199" xr:uid="{00000000-0005-0000-0000-0000CB380000}"/>
    <cellStyle name="40% - Ênfase3 13 4 2" xfId="5369" xr:uid="{00000000-0005-0000-0000-0000CC380000}"/>
    <cellStyle name="40% - Ênfase3 13 4 2 2" xfId="7907" xr:uid="{00000000-0005-0000-0000-0000CD380000}"/>
    <cellStyle name="40% - Ênfase3 13 4 2 2 2" xfId="15961" xr:uid="{00000000-0005-0000-0000-0000CE380000}"/>
    <cellStyle name="40% - Ênfase3 13 4 2 2 2 2" xfId="27435" xr:uid="{00000000-0005-0000-0000-0000CF380000}"/>
    <cellStyle name="40% - Ênfase3 13 4 2 2 3" xfId="34380" xr:uid="{00000000-0005-0000-0000-0000D0380000}"/>
    <cellStyle name="40% - Ênfase3 13 4 2 2 4" xfId="22907" xr:uid="{00000000-0005-0000-0000-0000D1380000}"/>
    <cellStyle name="40% - Ênfase3 13 4 2 2 5" xfId="11692" xr:uid="{00000000-0005-0000-0000-0000D2380000}"/>
    <cellStyle name="40% - Ênfase3 13 4 2 2 6" xfId="43560" xr:uid="{00000000-0005-0000-0000-0000D3380000}"/>
    <cellStyle name="40% - Ênfase3 13 4 2 3" xfId="13721" xr:uid="{00000000-0005-0000-0000-0000D4380000}"/>
    <cellStyle name="40% - Ênfase3 13 4 2 3 2" xfId="25196" xr:uid="{00000000-0005-0000-0000-0000D5380000}"/>
    <cellStyle name="40% - Ênfase3 13 4 2 3 3" xfId="41839" xr:uid="{00000000-0005-0000-0000-0000D6380000}"/>
    <cellStyle name="40% - Ênfase3 13 4 2 4" xfId="32295" xr:uid="{00000000-0005-0000-0000-0000D7380000}"/>
    <cellStyle name="40% - Ênfase3 13 4 2 5" xfId="37452" xr:uid="{00000000-0005-0000-0000-0000D8380000}"/>
    <cellStyle name="40% - Ênfase3 13 4 2 6" xfId="20822" xr:uid="{00000000-0005-0000-0000-0000D9380000}"/>
    <cellStyle name="40% - Ênfase3 13 4 2 7" xfId="9971" xr:uid="{00000000-0005-0000-0000-0000DA380000}"/>
    <cellStyle name="40% - Ênfase3 13 4 2 8" xfId="39964" xr:uid="{00000000-0005-0000-0000-0000DB380000}"/>
    <cellStyle name="40% - Ênfase3 13 4 3" xfId="6883" xr:uid="{00000000-0005-0000-0000-0000DC380000}"/>
    <cellStyle name="40% - Ênfase3 13 4 3 2" xfId="14937" xr:uid="{00000000-0005-0000-0000-0000DD380000}"/>
    <cellStyle name="40% - Ênfase3 13 4 3 2 2" xfId="26411" xr:uid="{00000000-0005-0000-0000-0000DE380000}"/>
    <cellStyle name="40% - Ênfase3 13 4 3 3" xfId="31271" xr:uid="{00000000-0005-0000-0000-0000DF380000}"/>
    <cellStyle name="40% - Ênfase3 13 4 3 4" xfId="19798" xr:uid="{00000000-0005-0000-0000-0000E0380000}"/>
    <cellStyle name="40% - Ênfase3 13 4 3 5" xfId="10927" xr:uid="{00000000-0005-0000-0000-0000E1380000}"/>
    <cellStyle name="40% - Ênfase3 13 4 3 6" xfId="42795" xr:uid="{00000000-0005-0000-0000-0000E2380000}"/>
    <cellStyle name="40% - Ênfase3 13 4 4" xfId="12810" xr:uid="{00000000-0005-0000-0000-0000E3380000}"/>
    <cellStyle name="40% - Ênfase3 13 4 4 2" xfId="33510" xr:uid="{00000000-0005-0000-0000-0000E4380000}"/>
    <cellStyle name="40% - Ênfase3 13 4 4 3" xfId="22037" xr:uid="{00000000-0005-0000-0000-0000E5380000}"/>
    <cellStyle name="40% - Ênfase3 13 4 4 4" xfId="40920" xr:uid="{00000000-0005-0000-0000-0000E6380000}"/>
    <cellStyle name="40% - Ênfase3 13 4 5" xfId="24286" xr:uid="{00000000-0005-0000-0000-0000E7380000}"/>
    <cellStyle name="40% - Ênfase3 13 4 6" xfId="30210" xr:uid="{00000000-0005-0000-0000-0000E8380000}"/>
    <cellStyle name="40% - Ênfase3 13 4 7" xfId="36582" xr:uid="{00000000-0005-0000-0000-0000E9380000}"/>
    <cellStyle name="40% - Ênfase3 13 4 8" xfId="18737" xr:uid="{00000000-0005-0000-0000-0000EA380000}"/>
    <cellStyle name="40% - Ênfase3 13 4 9" xfId="9206" xr:uid="{00000000-0005-0000-0000-0000EB380000}"/>
    <cellStyle name="40% - Ênfase3 13 5" xfId="4851" xr:uid="{00000000-0005-0000-0000-0000EC380000}"/>
    <cellStyle name="40% - Ênfase3 13 5 10" xfId="39661" xr:uid="{00000000-0005-0000-0000-0000ED380000}"/>
    <cellStyle name="40% - Ênfase3 13 5 2" xfId="5985" xr:uid="{00000000-0005-0000-0000-0000EE380000}"/>
    <cellStyle name="40% - Ênfase3 13 5 2 2" xfId="8523" xr:uid="{00000000-0005-0000-0000-0000EF380000}"/>
    <cellStyle name="40% - Ênfase3 13 5 2 2 2" xfId="16577" xr:uid="{00000000-0005-0000-0000-0000F0380000}"/>
    <cellStyle name="40% - Ênfase3 13 5 2 2 2 2" xfId="28051" xr:uid="{00000000-0005-0000-0000-0000F1380000}"/>
    <cellStyle name="40% - Ênfase3 13 5 2 2 3" xfId="34996" xr:uid="{00000000-0005-0000-0000-0000F2380000}"/>
    <cellStyle name="40% - Ênfase3 13 5 2 2 4" xfId="23523" xr:uid="{00000000-0005-0000-0000-0000F3380000}"/>
    <cellStyle name="40% - Ênfase3 13 5 2 2 5" xfId="12154" xr:uid="{00000000-0005-0000-0000-0000F4380000}"/>
    <cellStyle name="40% - Ênfase3 13 5 2 2 6" xfId="44022" xr:uid="{00000000-0005-0000-0000-0000F5380000}"/>
    <cellStyle name="40% - Ênfase3 13 5 2 3" xfId="14337" xr:uid="{00000000-0005-0000-0000-0000F6380000}"/>
    <cellStyle name="40% - Ênfase3 13 5 2 3 2" xfId="25812" xr:uid="{00000000-0005-0000-0000-0000F7380000}"/>
    <cellStyle name="40% - Ênfase3 13 5 2 3 3" xfId="42301" xr:uid="{00000000-0005-0000-0000-0000F8380000}"/>
    <cellStyle name="40% - Ênfase3 13 5 2 4" xfId="32911" xr:uid="{00000000-0005-0000-0000-0000F9380000}"/>
    <cellStyle name="40% - Ênfase3 13 5 2 5" xfId="38068" xr:uid="{00000000-0005-0000-0000-0000FA380000}"/>
    <cellStyle name="40% - Ênfase3 13 5 2 6" xfId="21438" xr:uid="{00000000-0005-0000-0000-0000FB380000}"/>
    <cellStyle name="40% - Ênfase3 13 5 2 7" xfId="10433" xr:uid="{00000000-0005-0000-0000-0000FC380000}"/>
    <cellStyle name="40% - Ênfase3 13 5 2 8" xfId="40426" xr:uid="{00000000-0005-0000-0000-0000FD380000}"/>
    <cellStyle name="40% - Ênfase3 13 5 3" xfId="7499" xr:uid="{00000000-0005-0000-0000-0000FE380000}"/>
    <cellStyle name="40% - Ênfase3 13 5 3 2" xfId="15553" xr:uid="{00000000-0005-0000-0000-0000FF380000}"/>
    <cellStyle name="40% - Ênfase3 13 5 3 2 2" xfId="27027" xr:uid="{00000000-0005-0000-0000-000000390000}"/>
    <cellStyle name="40% - Ênfase3 13 5 3 3" xfId="31887" xr:uid="{00000000-0005-0000-0000-000001390000}"/>
    <cellStyle name="40% - Ênfase3 13 5 3 4" xfId="20414" xr:uid="{00000000-0005-0000-0000-000002390000}"/>
    <cellStyle name="40% - Ênfase3 13 5 3 5" xfId="11389" xr:uid="{00000000-0005-0000-0000-000003390000}"/>
    <cellStyle name="40% - Ênfase3 13 5 3 6" xfId="43257" xr:uid="{00000000-0005-0000-0000-000004390000}"/>
    <cellStyle name="40% - Ênfase3 13 5 4" xfId="13312" xr:uid="{00000000-0005-0000-0000-000005390000}"/>
    <cellStyle name="40% - Ênfase3 13 5 4 2" xfId="33972" xr:uid="{00000000-0005-0000-0000-000006390000}"/>
    <cellStyle name="40% - Ênfase3 13 5 4 3" xfId="22499" xr:uid="{00000000-0005-0000-0000-000007390000}"/>
    <cellStyle name="40% - Ênfase3 13 5 4 4" xfId="41536" xr:uid="{00000000-0005-0000-0000-000008390000}"/>
    <cellStyle name="40% - Ênfase3 13 5 5" xfId="24788" xr:uid="{00000000-0005-0000-0000-000009390000}"/>
    <cellStyle name="40% - Ênfase3 13 5 6" xfId="30672" xr:uid="{00000000-0005-0000-0000-00000A390000}"/>
    <cellStyle name="40% - Ênfase3 13 5 7" xfId="37044" xr:uid="{00000000-0005-0000-0000-00000B390000}"/>
    <cellStyle name="40% - Ênfase3 13 5 8" xfId="19199" xr:uid="{00000000-0005-0000-0000-00000C390000}"/>
    <cellStyle name="40% - Ênfase3 13 5 9" xfId="9668" xr:uid="{00000000-0005-0000-0000-00000D390000}"/>
    <cellStyle name="40% - Ênfase3 13 6" xfId="6140" xr:uid="{00000000-0005-0000-0000-00000E390000}"/>
    <cellStyle name="40% - Ênfase3 13 6 2" xfId="8678" xr:uid="{00000000-0005-0000-0000-00000F390000}"/>
    <cellStyle name="40% - Ênfase3 13 6 2 2" xfId="16732" xr:uid="{00000000-0005-0000-0000-000010390000}"/>
    <cellStyle name="40% - Ênfase3 13 6 2 2 2" xfId="28206" xr:uid="{00000000-0005-0000-0000-000011390000}"/>
    <cellStyle name="40% - Ênfase3 13 6 2 3" xfId="33066" xr:uid="{00000000-0005-0000-0000-000012390000}"/>
    <cellStyle name="40% - Ênfase3 13 6 2 4" xfId="21593" xr:uid="{00000000-0005-0000-0000-000013390000}"/>
    <cellStyle name="40% - Ênfase3 13 6 2 5" xfId="12309" xr:uid="{00000000-0005-0000-0000-000014390000}"/>
    <cellStyle name="40% - Ênfase3 13 6 2 6" xfId="44177" xr:uid="{00000000-0005-0000-0000-000015390000}"/>
    <cellStyle name="40% - Ênfase3 13 6 3" xfId="14492" xr:uid="{00000000-0005-0000-0000-000016390000}"/>
    <cellStyle name="40% - Ênfase3 13 6 3 2" xfId="35151" xr:uid="{00000000-0005-0000-0000-000017390000}"/>
    <cellStyle name="40% - Ênfase3 13 6 3 3" xfId="23678" xr:uid="{00000000-0005-0000-0000-000018390000}"/>
    <cellStyle name="40% - Ênfase3 13 6 3 4" xfId="42456" xr:uid="{00000000-0005-0000-0000-000019390000}"/>
    <cellStyle name="40% - Ênfase3 13 6 4" xfId="25967" xr:uid="{00000000-0005-0000-0000-00001A390000}"/>
    <cellStyle name="40% - Ênfase3 13 6 5" xfId="30827" xr:uid="{00000000-0005-0000-0000-00001B390000}"/>
    <cellStyle name="40% - Ênfase3 13 6 6" xfId="38223" xr:uid="{00000000-0005-0000-0000-00001C390000}"/>
    <cellStyle name="40% - Ênfase3 13 6 7" xfId="19354" xr:uid="{00000000-0005-0000-0000-00001D390000}"/>
    <cellStyle name="40% - Ênfase3 13 6 8" xfId="10588" xr:uid="{00000000-0005-0000-0000-00001E390000}"/>
    <cellStyle name="40% - Ênfase3 13 6 9" xfId="40581" xr:uid="{00000000-0005-0000-0000-00001F390000}"/>
    <cellStyle name="40% - Ênfase3 13 7" xfId="5006" xr:uid="{00000000-0005-0000-0000-000020390000}"/>
    <cellStyle name="40% - Ênfase3 13 7 2" xfId="7654" xr:uid="{00000000-0005-0000-0000-000021390000}"/>
    <cellStyle name="40% - Ênfase3 13 7 2 2" xfId="15708" xr:uid="{00000000-0005-0000-0000-000022390000}"/>
    <cellStyle name="40% - Ênfase3 13 7 2 2 2" xfId="27182" xr:uid="{00000000-0005-0000-0000-000023390000}"/>
    <cellStyle name="40% - Ênfase3 13 7 2 3" xfId="34127" xr:uid="{00000000-0005-0000-0000-000024390000}"/>
    <cellStyle name="40% - Ênfase3 13 7 2 4" xfId="22654" xr:uid="{00000000-0005-0000-0000-000025390000}"/>
    <cellStyle name="40% - Ênfase3 13 7 2 5" xfId="11544" xr:uid="{00000000-0005-0000-0000-000026390000}"/>
    <cellStyle name="40% - Ênfase3 13 7 2 6" xfId="43412" xr:uid="{00000000-0005-0000-0000-000027390000}"/>
    <cellStyle name="40% - Ênfase3 13 7 3" xfId="13467" xr:uid="{00000000-0005-0000-0000-000028390000}"/>
    <cellStyle name="40% - Ênfase3 13 7 3 2" xfId="24943" xr:uid="{00000000-0005-0000-0000-000029390000}"/>
    <cellStyle name="40% - Ênfase3 13 7 3 3" xfId="41691" xr:uid="{00000000-0005-0000-0000-00002A390000}"/>
    <cellStyle name="40% - Ênfase3 13 7 4" xfId="32042" xr:uid="{00000000-0005-0000-0000-00002B390000}"/>
    <cellStyle name="40% - Ênfase3 13 7 5" xfId="37199" xr:uid="{00000000-0005-0000-0000-00002C390000}"/>
    <cellStyle name="40% - Ênfase3 13 7 6" xfId="20569" xr:uid="{00000000-0005-0000-0000-00002D390000}"/>
    <cellStyle name="40% - Ênfase3 13 7 7" xfId="9823" xr:uid="{00000000-0005-0000-0000-00002E390000}"/>
    <cellStyle name="40% - Ênfase3 13 7 8" xfId="39816" xr:uid="{00000000-0005-0000-0000-00002F390000}"/>
    <cellStyle name="40% - Ênfase3 13 8" xfId="6487" xr:uid="{00000000-0005-0000-0000-000030390000}"/>
    <cellStyle name="40% - Ênfase3 13 8 2" xfId="8915" xr:uid="{00000000-0005-0000-0000-000031390000}"/>
    <cellStyle name="40% - Ênfase3 13 8 2 2" xfId="26263" xr:uid="{00000000-0005-0000-0000-000032390000}"/>
    <cellStyle name="40% - Ênfase3 13 8 2 3" xfId="14789" xr:uid="{00000000-0005-0000-0000-000033390000}"/>
    <cellStyle name="40% - Ênfase3 13 8 3" xfId="31123" xr:uid="{00000000-0005-0000-0000-000034390000}"/>
    <cellStyle name="40% - Ênfase3 13 8 4" xfId="38461" xr:uid="{00000000-0005-0000-0000-000035390000}"/>
    <cellStyle name="40% - Ênfase3 13 8 5" xfId="19650" xr:uid="{00000000-0005-0000-0000-000036390000}"/>
    <cellStyle name="40% - Ênfase3 13 8 6" xfId="10779" xr:uid="{00000000-0005-0000-0000-000037390000}"/>
    <cellStyle name="40% - Ênfase3 13 8 7" xfId="42647" xr:uid="{00000000-0005-0000-0000-000038390000}"/>
    <cellStyle name="40% - Ênfase3 13 9" xfId="6630" xr:uid="{00000000-0005-0000-0000-000039390000}"/>
    <cellStyle name="40% - Ênfase3 13 9 2" xfId="33362" xr:uid="{00000000-0005-0000-0000-00003A390000}"/>
    <cellStyle name="40% - Ênfase3 13 9 3" xfId="38543" xr:uid="{00000000-0005-0000-0000-00003B390000}"/>
    <cellStyle name="40% - Ênfase3 13 9 4" xfId="21889" xr:uid="{00000000-0005-0000-0000-00003C390000}"/>
    <cellStyle name="40% - Ênfase3 13 9 5" xfId="12540" xr:uid="{00000000-0005-0000-0000-00003D390000}"/>
    <cellStyle name="40% - Ênfase3 13 9 6" xfId="40772" xr:uid="{00000000-0005-0000-0000-00003E390000}"/>
    <cellStyle name="40% - Ênfase3 14" xfId="2332" xr:uid="{00000000-0005-0000-0000-00003F390000}"/>
    <cellStyle name="40% - Ênfase3 14 2" xfId="279" xr:uid="{00000000-0005-0000-0000-000040390000}"/>
    <cellStyle name="40% - Ênfase3 15" xfId="3990" xr:uid="{00000000-0005-0000-0000-000041390000}"/>
    <cellStyle name="40% - Ênfase3 15 10" xfId="9231" xr:uid="{00000000-0005-0000-0000-000042390000}"/>
    <cellStyle name="40% - Ênfase3 15 11" xfId="39224" xr:uid="{00000000-0005-0000-0000-000043390000}"/>
    <cellStyle name="40% - Ênfase3 15 2" xfId="280" xr:uid="{00000000-0005-0000-0000-000044390000}"/>
    <cellStyle name="40% - Ênfase3 15 3" xfId="5481" xr:uid="{00000000-0005-0000-0000-000045390000}"/>
    <cellStyle name="40% - Ênfase3 15 3 2" xfId="8019" xr:uid="{00000000-0005-0000-0000-000046390000}"/>
    <cellStyle name="40% - Ênfase3 15 3 2 2" xfId="16073" xr:uid="{00000000-0005-0000-0000-000047390000}"/>
    <cellStyle name="40% - Ênfase3 15 3 2 2 2" xfId="27547" xr:uid="{00000000-0005-0000-0000-000048390000}"/>
    <cellStyle name="40% - Ênfase3 15 3 2 3" xfId="34492" xr:uid="{00000000-0005-0000-0000-000049390000}"/>
    <cellStyle name="40% - Ênfase3 15 3 2 4" xfId="23019" xr:uid="{00000000-0005-0000-0000-00004A390000}"/>
    <cellStyle name="40% - Ênfase3 15 3 2 5" xfId="11717" xr:uid="{00000000-0005-0000-0000-00004B390000}"/>
    <cellStyle name="40% - Ênfase3 15 3 2 6" xfId="43585" xr:uid="{00000000-0005-0000-0000-00004C390000}"/>
    <cellStyle name="40% - Ênfase3 15 3 3" xfId="13833" xr:uid="{00000000-0005-0000-0000-00004D390000}"/>
    <cellStyle name="40% - Ênfase3 15 3 3 2" xfId="25308" xr:uid="{00000000-0005-0000-0000-00004E390000}"/>
    <cellStyle name="40% - Ênfase3 15 3 3 3" xfId="41864" xr:uid="{00000000-0005-0000-0000-00004F390000}"/>
    <cellStyle name="40% - Ênfase3 15 3 4" xfId="32407" xr:uid="{00000000-0005-0000-0000-000050390000}"/>
    <cellStyle name="40% - Ênfase3 15 3 5" xfId="37564" xr:uid="{00000000-0005-0000-0000-000051390000}"/>
    <cellStyle name="40% - Ênfase3 15 3 6" xfId="20934" xr:uid="{00000000-0005-0000-0000-000052390000}"/>
    <cellStyle name="40% - Ênfase3 15 3 7" xfId="9996" xr:uid="{00000000-0005-0000-0000-000053390000}"/>
    <cellStyle name="40% - Ênfase3 15 3 8" xfId="39989" xr:uid="{00000000-0005-0000-0000-000054390000}"/>
    <cellStyle name="40% - Ênfase3 15 4" xfId="6995" xr:uid="{00000000-0005-0000-0000-000055390000}"/>
    <cellStyle name="40% - Ênfase3 15 4 2" xfId="15049" xr:uid="{00000000-0005-0000-0000-000056390000}"/>
    <cellStyle name="40% - Ênfase3 15 4 2 2" xfId="26523" xr:uid="{00000000-0005-0000-0000-000057390000}"/>
    <cellStyle name="40% - Ênfase3 15 4 3" xfId="31383" xr:uid="{00000000-0005-0000-0000-000058390000}"/>
    <cellStyle name="40% - Ênfase3 15 4 4" xfId="19910" xr:uid="{00000000-0005-0000-0000-000059390000}"/>
    <cellStyle name="40% - Ênfase3 15 4 5" xfId="10952" xr:uid="{00000000-0005-0000-0000-00005A390000}"/>
    <cellStyle name="40% - Ênfase3 15 4 6" xfId="42820" xr:uid="{00000000-0005-0000-0000-00005B390000}"/>
    <cellStyle name="40% - Ênfase3 15 5" xfId="12836" xr:uid="{00000000-0005-0000-0000-00005C390000}"/>
    <cellStyle name="40% - Ênfase3 15 5 2" xfId="33535" xr:uid="{00000000-0005-0000-0000-00005D390000}"/>
    <cellStyle name="40% - Ênfase3 15 5 3" xfId="22062" xr:uid="{00000000-0005-0000-0000-00005E390000}"/>
    <cellStyle name="40% - Ênfase3 15 5 4" xfId="41032" xr:uid="{00000000-0005-0000-0000-00005F390000}"/>
    <cellStyle name="40% - Ênfase3 15 6" xfId="24313" xr:uid="{00000000-0005-0000-0000-000060390000}"/>
    <cellStyle name="40% - Ênfase3 15 7" xfId="30235" xr:uid="{00000000-0005-0000-0000-000061390000}"/>
    <cellStyle name="40% - Ênfase3 15 8" xfId="36607" xr:uid="{00000000-0005-0000-0000-000062390000}"/>
    <cellStyle name="40% - Ênfase3 15 9" xfId="18762" xr:uid="{00000000-0005-0000-0000-000063390000}"/>
    <cellStyle name="40% - Ênfase3 16" xfId="4847" xr:uid="{00000000-0005-0000-0000-000064390000}"/>
    <cellStyle name="40% - Ênfase3 16 10" xfId="9664" xr:uid="{00000000-0005-0000-0000-000065390000}"/>
    <cellStyle name="40% - Ênfase3 16 11" xfId="39657" xr:uid="{00000000-0005-0000-0000-000066390000}"/>
    <cellStyle name="40% - Ênfase3 16 2" xfId="281" xr:uid="{00000000-0005-0000-0000-000067390000}"/>
    <cellStyle name="40% - Ênfase3 16 3" xfId="5981" xr:uid="{00000000-0005-0000-0000-000068390000}"/>
    <cellStyle name="40% - Ênfase3 16 3 2" xfId="8519" xr:uid="{00000000-0005-0000-0000-000069390000}"/>
    <cellStyle name="40% - Ênfase3 16 3 2 2" xfId="16573" xr:uid="{00000000-0005-0000-0000-00006A390000}"/>
    <cellStyle name="40% - Ênfase3 16 3 2 2 2" xfId="28047" xr:uid="{00000000-0005-0000-0000-00006B390000}"/>
    <cellStyle name="40% - Ênfase3 16 3 2 3" xfId="34992" xr:uid="{00000000-0005-0000-0000-00006C390000}"/>
    <cellStyle name="40% - Ênfase3 16 3 2 4" xfId="23519" xr:uid="{00000000-0005-0000-0000-00006D390000}"/>
    <cellStyle name="40% - Ênfase3 16 3 2 5" xfId="12150" xr:uid="{00000000-0005-0000-0000-00006E390000}"/>
    <cellStyle name="40% - Ênfase3 16 3 2 6" xfId="44018" xr:uid="{00000000-0005-0000-0000-00006F390000}"/>
    <cellStyle name="40% - Ênfase3 16 3 3" xfId="14333" xr:uid="{00000000-0005-0000-0000-000070390000}"/>
    <cellStyle name="40% - Ênfase3 16 3 3 2" xfId="25808" xr:uid="{00000000-0005-0000-0000-000071390000}"/>
    <cellStyle name="40% - Ênfase3 16 3 3 3" xfId="42297" xr:uid="{00000000-0005-0000-0000-000072390000}"/>
    <cellStyle name="40% - Ênfase3 16 3 4" xfId="32907" xr:uid="{00000000-0005-0000-0000-000073390000}"/>
    <cellStyle name="40% - Ênfase3 16 3 5" xfId="38064" xr:uid="{00000000-0005-0000-0000-000074390000}"/>
    <cellStyle name="40% - Ênfase3 16 3 6" xfId="21434" xr:uid="{00000000-0005-0000-0000-000075390000}"/>
    <cellStyle name="40% - Ênfase3 16 3 7" xfId="10429" xr:uid="{00000000-0005-0000-0000-000076390000}"/>
    <cellStyle name="40% - Ênfase3 16 3 8" xfId="40422" xr:uid="{00000000-0005-0000-0000-000077390000}"/>
    <cellStyle name="40% - Ênfase3 16 4" xfId="7495" xr:uid="{00000000-0005-0000-0000-000078390000}"/>
    <cellStyle name="40% - Ênfase3 16 4 2" xfId="15549" xr:uid="{00000000-0005-0000-0000-000079390000}"/>
    <cellStyle name="40% - Ênfase3 16 4 2 2" xfId="27023" xr:uid="{00000000-0005-0000-0000-00007A390000}"/>
    <cellStyle name="40% - Ênfase3 16 4 3" xfId="31883" xr:uid="{00000000-0005-0000-0000-00007B390000}"/>
    <cellStyle name="40% - Ênfase3 16 4 4" xfId="20410" xr:uid="{00000000-0005-0000-0000-00007C390000}"/>
    <cellStyle name="40% - Ênfase3 16 4 5" xfId="11385" xr:uid="{00000000-0005-0000-0000-00007D390000}"/>
    <cellStyle name="40% - Ênfase3 16 4 6" xfId="43253" xr:uid="{00000000-0005-0000-0000-00007E390000}"/>
    <cellStyle name="40% - Ênfase3 16 5" xfId="13308" xr:uid="{00000000-0005-0000-0000-00007F390000}"/>
    <cellStyle name="40% - Ênfase3 16 5 2" xfId="33968" xr:uid="{00000000-0005-0000-0000-000080390000}"/>
    <cellStyle name="40% - Ênfase3 16 5 3" xfId="22495" xr:uid="{00000000-0005-0000-0000-000081390000}"/>
    <cellStyle name="40% - Ênfase3 16 5 4" xfId="41532" xr:uid="{00000000-0005-0000-0000-000082390000}"/>
    <cellStyle name="40% - Ênfase3 16 6" xfId="24784" xr:uid="{00000000-0005-0000-0000-000083390000}"/>
    <cellStyle name="40% - Ênfase3 16 7" xfId="30668" xr:uid="{00000000-0005-0000-0000-000084390000}"/>
    <cellStyle name="40% - Ênfase3 16 8" xfId="37040" xr:uid="{00000000-0005-0000-0000-000085390000}"/>
    <cellStyle name="40% - Ênfase3 16 9" xfId="19195" xr:uid="{00000000-0005-0000-0000-000086390000}"/>
    <cellStyle name="40% - Ênfase3 17" xfId="6136" xr:uid="{00000000-0005-0000-0000-000087390000}"/>
    <cellStyle name="40% - Ênfase3 17 10" xfId="40577" xr:uid="{00000000-0005-0000-0000-000088390000}"/>
    <cellStyle name="40% - Ênfase3 17 2" xfId="282" xr:uid="{00000000-0005-0000-0000-000089390000}"/>
    <cellStyle name="40% - Ênfase3 17 3" xfId="8674" xr:uid="{00000000-0005-0000-0000-00008A390000}"/>
    <cellStyle name="40% - Ênfase3 17 3 2" xfId="16728" xr:uid="{00000000-0005-0000-0000-00008B390000}"/>
    <cellStyle name="40% - Ênfase3 17 3 2 2" xfId="28202" xr:uid="{00000000-0005-0000-0000-00008C390000}"/>
    <cellStyle name="40% - Ênfase3 17 3 3" xfId="33062" xr:uid="{00000000-0005-0000-0000-00008D390000}"/>
    <cellStyle name="40% - Ênfase3 17 3 4" xfId="21589" xr:uid="{00000000-0005-0000-0000-00008E390000}"/>
    <cellStyle name="40% - Ênfase3 17 3 5" xfId="12305" xr:uid="{00000000-0005-0000-0000-00008F390000}"/>
    <cellStyle name="40% - Ênfase3 17 3 6" xfId="44173" xr:uid="{00000000-0005-0000-0000-000090390000}"/>
    <cellStyle name="40% - Ênfase3 17 4" xfId="14488" xr:uid="{00000000-0005-0000-0000-000091390000}"/>
    <cellStyle name="40% - Ênfase3 17 4 2" xfId="35147" xr:uid="{00000000-0005-0000-0000-000092390000}"/>
    <cellStyle name="40% - Ênfase3 17 4 3" xfId="23674" xr:uid="{00000000-0005-0000-0000-000093390000}"/>
    <cellStyle name="40% - Ênfase3 17 4 4" xfId="42452" xr:uid="{00000000-0005-0000-0000-000094390000}"/>
    <cellStyle name="40% - Ênfase3 17 5" xfId="25963" xr:uid="{00000000-0005-0000-0000-000095390000}"/>
    <cellStyle name="40% - Ênfase3 17 6" xfId="30823" xr:uid="{00000000-0005-0000-0000-000096390000}"/>
    <cellStyle name="40% - Ênfase3 17 7" xfId="38219" xr:uid="{00000000-0005-0000-0000-000097390000}"/>
    <cellStyle name="40% - Ênfase3 17 8" xfId="19350" xr:uid="{00000000-0005-0000-0000-000098390000}"/>
    <cellStyle name="40% - Ênfase3 17 9" xfId="10584" xr:uid="{00000000-0005-0000-0000-000099390000}"/>
    <cellStyle name="40% - Ênfase3 18" xfId="5002" xr:uid="{00000000-0005-0000-0000-00009A390000}"/>
    <cellStyle name="40% - Ênfase3 18 2" xfId="7650" xr:uid="{00000000-0005-0000-0000-00009B390000}"/>
    <cellStyle name="40% - Ênfase3 18 2 2" xfId="15704" xr:uid="{00000000-0005-0000-0000-00009C390000}"/>
    <cellStyle name="40% - Ênfase3 18 2 2 2" xfId="27178" xr:uid="{00000000-0005-0000-0000-00009D390000}"/>
    <cellStyle name="40% - Ênfase3 18 2 3" xfId="34123" xr:uid="{00000000-0005-0000-0000-00009E390000}"/>
    <cellStyle name="40% - Ênfase3 18 2 4" xfId="22650" xr:uid="{00000000-0005-0000-0000-00009F390000}"/>
    <cellStyle name="40% - Ênfase3 18 2 5" xfId="11540" xr:uid="{00000000-0005-0000-0000-0000A0390000}"/>
    <cellStyle name="40% - Ênfase3 18 2 6" xfId="43408" xr:uid="{00000000-0005-0000-0000-0000A1390000}"/>
    <cellStyle name="40% - Ênfase3 18 3" xfId="13463" xr:uid="{00000000-0005-0000-0000-0000A2390000}"/>
    <cellStyle name="40% - Ênfase3 18 3 2" xfId="24939" xr:uid="{00000000-0005-0000-0000-0000A3390000}"/>
    <cellStyle name="40% - Ênfase3 18 3 3" xfId="41687" xr:uid="{00000000-0005-0000-0000-0000A4390000}"/>
    <cellStyle name="40% - Ênfase3 18 4" xfId="32038" xr:uid="{00000000-0005-0000-0000-0000A5390000}"/>
    <cellStyle name="40% - Ênfase3 18 5" xfId="37195" xr:uid="{00000000-0005-0000-0000-0000A6390000}"/>
    <cellStyle name="40% - Ênfase3 18 6" xfId="20565" xr:uid="{00000000-0005-0000-0000-0000A7390000}"/>
    <cellStyle name="40% - Ênfase3 18 7" xfId="9819" xr:uid="{00000000-0005-0000-0000-0000A8390000}"/>
    <cellStyle name="40% - Ênfase3 18 8" xfId="39812" xr:uid="{00000000-0005-0000-0000-0000A9390000}"/>
    <cellStyle name="40% - Ênfase3 19" xfId="6447" xr:uid="{00000000-0005-0000-0000-0000AA390000}"/>
    <cellStyle name="40% - Ênfase3 19 2" xfId="8875" xr:uid="{00000000-0005-0000-0000-0000AB390000}"/>
    <cellStyle name="40% - Ênfase3 19 2 2" xfId="26259" xr:uid="{00000000-0005-0000-0000-0000AC390000}"/>
    <cellStyle name="40% - Ênfase3 19 2 3" xfId="14785" xr:uid="{00000000-0005-0000-0000-0000AD390000}"/>
    <cellStyle name="40% - Ênfase3 19 3" xfId="31119" xr:uid="{00000000-0005-0000-0000-0000AE390000}"/>
    <cellStyle name="40% - Ênfase3 19 4" xfId="38421" xr:uid="{00000000-0005-0000-0000-0000AF390000}"/>
    <cellStyle name="40% - Ênfase3 19 5" xfId="19646" xr:uid="{00000000-0005-0000-0000-0000B0390000}"/>
    <cellStyle name="40% - Ênfase3 19 6" xfId="10775" xr:uid="{00000000-0005-0000-0000-0000B1390000}"/>
    <cellStyle name="40% - Ênfase3 19 7" xfId="42643" xr:uid="{00000000-0005-0000-0000-0000B2390000}"/>
    <cellStyle name="40% - Ênfase3 2" xfId="283" xr:uid="{00000000-0005-0000-0000-0000B3390000}"/>
    <cellStyle name="40% - Ênfase3 2 2" xfId="284" xr:uid="{00000000-0005-0000-0000-0000B4390000}"/>
    <cellStyle name="40% - Ênfase3 2 2 2" xfId="4059" xr:uid="{00000000-0005-0000-0000-0000B5390000}"/>
    <cellStyle name="40% - Ênfase3 2 2 2 10" xfId="39278" xr:uid="{00000000-0005-0000-0000-0000B6390000}"/>
    <cellStyle name="40% - Ênfase3 2 2 2 2" xfId="5535" xr:uid="{00000000-0005-0000-0000-0000B7390000}"/>
    <cellStyle name="40% - Ênfase3 2 2 2 2 2" xfId="8073" xr:uid="{00000000-0005-0000-0000-0000B8390000}"/>
    <cellStyle name="40% - Ênfase3 2 2 2 2 2 2" xfId="16127" xr:uid="{00000000-0005-0000-0000-0000B9390000}"/>
    <cellStyle name="40% - Ênfase3 2 2 2 2 2 2 2" xfId="27601" xr:uid="{00000000-0005-0000-0000-0000BA390000}"/>
    <cellStyle name="40% - Ênfase3 2 2 2 2 2 3" xfId="34546" xr:uid="{00000000-0005-0000-0000-0000BB390000}"/>
    <cellStyle name="40% - Ênfase3 2 2 2 2 2 4" xfId="23073" xr:uid="{00000000-0005-0000-0000-0000BC390000}"/>
    <cellStyle name="40% - Ênfase3 2 2 2 2 2 5" xfId="11771" xr:uid="{00000000-0005-0000-0000-0000BD390000}"/>
    <cellStyle name="40% - Ênfase3 2 2 2 2 2 6" xfId="43639" xr:uid="{00000000-0005-0000-0000-0000BE390000}"/>
    <cellStyle name="40% - Ênfase3 2 2 2 2 3" xfId="13887" xr:uid="{00000000-0005-0000-0000-0000BF390000}"/>
    <cellStyle name="40% - Ênfase3 2 2 2 2 3 2" xfId="25362" xr:uid="{00000000-0005-0000-0000-0000C0390000}"/>
    <cellStyle name="40% - Ênfase3 2 2 2 2 3 3" xfId="41918" xr:uid="{00000000-0005-0000-0000-0000C1390000}"/>
    <cellStyle name="40% - Ênfase3 2 2 2 2 4" xfId="32461" xr:uid="{00000000-0005-0000-0000-0000C2390000}"/>
    <cellStyle name="40% - Ênfase3 2 2 2 2 5" xfId="37618" xr:uid="{00000000-0005-0000-0000-0000C3390000}"/>
    <cellStyle name="40% - Ênfase3 2 2 2 2 6" xfId="20988" xr:uid="{00000000-0005-0000-0000-0000C4390000}"/>
    <cellStyle name="40% - Ênfase3 2 2 2 2 7" xfId="10050" xr:uid="{00000000-0005-0000-0000-0000C5390000}"/>
    <cellStyle name="40% - Ênfase3 2 2 2 2 8" xfId="40043" xr:uid="{00000000-0005-0000-0000-0000C6390000}"/>
    <cellStyle name="40% - Ênfase3 2 2 2 3" xfId="7049" xr:uid="{00000000-0005-0000-0000-0000C7390000}"/>
    <cellStyle name="40% - Ênfase3 2 2 2 3 2" xfId="15103" xr:uid="{00000000-0005-0000-0000-0000C8390000}"/>
    <cellStyle name="40% - Ênfase3 2 2 2 3 2 2" xfId="26577" xr:uid="{00000000-0005-0000-0000-0000C9390000}"/>
    <cellStyle name="40% - Ênfase3 2 2 2 3 3" xfId="31437" xr:uid="{00000000-0005-0000-0000-0000CA390000}"/>
    <cellStyle name="40% - Ênfase3 2 2 2 3 4" xfId="19964" xr:uid="{00000000-0005-0000-0000-0000CB390000}"/>
    <cellStyle name="40% - Ênfase3 2 2 2 3 5" xfId="11006" xr:uid="{00000000-0005-0000-0000-0000CC390000}"/>
    <cellStyle name="40% - Ênfase3 2 2 2 3 6" xfId="42874" xr:uid="{00000000-0005-0000-0000-0000CD390000}"/>
    <cellStyle name="40% - Ênfase3 2 2 2 4" xfId="12891" xr:uid="{00000000-0005-0000-0000-0000CE390000}"/>
    <cellStyle name="40% - Ênfase3 2 2 2 4 2" xfId="33589" xr:uid="{00000000-0005-0000-0000-0000CF390000}"/>
    <cellStyle name="40% - Ênfase3 2 2 2 4 3" xfId="22116" xr:uid="{00000000-0005-0000-0000-0000D0390000}"/>
    <cellStyle name="40% - Ênfase3 2 2 2 4 4" xfId="41086" xr:uid="{00000000-0005-0000-0000-0000D1390000}"/>
    <cellStyle name="40% - Ênfase3 2 2 2 5" xfId="24367" xr:uid="{00000000-0005-0000-0000-0000D2390000}"/>
    <cellStyle name="40% - Ênfase3 2 2 2 6" xfId="30289" xr:uid="{00000000-0005-0000-0000-0000D3390000}"/>
    <cellStyle name="40% - Ênfase3 2 2 2 7" xfId="36661" xr:uid="{00000000-0005-0000-0000-0000D4390000}"/>
    <cellStyle name="40% - Ênfase3 2 2 2 8" xfId="18816" xr:uid="{00000000-0005-0000-0000-0000D5390000}"/>
    <cellStyle name="40% - Ênfase3 2 2 2 9" xfId="9285" xr:uid="{00000000-0005-0000-0000-0000D6390000}"/>
    <cellStyle name="40% - Ênfase3 2 2 3" xfId="4709" xr:uid="{00000000-0005-0000-0000-0000D7390000}"/>
    <cellStyle name="40% - Ênfase3 2 2 4" xfId="4793" xr:uid="{00000000-0005-0000-0000-0000D8390000}"/>
    <cellStyle name="40% - Ênfase3 2 2 4 10" xfId="39603" xr:uid="{00000000-0005-0000-0000-0000D9390000}"/>
    <cellStyle name="40% - Ênfase3 2 2 4 2" xfId="5927" xr:uid="{00000000-0005-0000-0000-0000DA390000}"/>
    <cellStyle name="40% - Ênfase3 2 2 4 2 2" xfId="8465" xr:uid="{00000000-0005-0000-0000-0000DB390000}"/>
    <cellStyle name="40% - Ênfase3 2 2 4 2 2 2" xfId="16519" xr:uid="{00000000-0005-0000-0000-0000DC390000}"/>
    <cellStyle name="40% - Ênfase3 2 2 4 2 2 2 2" xfId="27993" xr:uid="{00000000-0005-0000-0000-0000DD390000}"/>
    <cellStyle name="40% - Ênfase3 2 2 4 2 2 3" xfId="34938" xr:uid="{00000000-0005-0000-0000-0000DE390000}"/>
    <cellStyle name="40% - Ênfase3 2 2 4 2 2 4" xfId="23465" xr:uid="{00000000-0005-0000-0000-0000DF390000}"/>
    <cellStyle name="40% - Ênfase3 2 2 4 2 2 5" xfId="12096" xr:uid="{00000000-0005-0000-0000-0000E0390000}"/>
    <cellStyle name="40% - Ênfase3 2 2 4 2 2 6" xfId="43964" xr:uid="{00000000-0005-0000-0000-0000E1390000}"/>
    <cellStyle name="40% - Ênfase3 2 2 4 2 3" xfId="14279" xr:uid="{00000000-0005-0000-0000-0000E2390000}"/>
    <cellStyle name="40% - Ênfase3 2 2 4 2 3 2" xfId="25754" xr:uid="{00000000-0005-0000-0000-0000E3390000}"/>
    <cellStyle name="40% - Ênfase3 2 2 4 2 3 3" xfId="42243" xr:uid="{00000000-0005-0000-0000-0000E4390000}"/>
    <cellStyle name="40% - Ênfase3 2 2 4 2 4" xfId="32853" xr:uid="{00000000-0005-0000-0000-0000E5390000}"/>
    <cellStyle name="40% - Ênfase3 2 2 4 2 5" xfId="38010" xr:uid="{00000000-0005-0000-0000-0000E6390000}"/>
    <cellStyle name="40% - Ênfase3 2 2 4 2 6" xfId="21380" xr:uid="{00000000-0005-0000-0000-0000E7390000}"/>
    <cellStyle name="40% - Ênfase3 2 2 4 2 7" xfId="10375" xr:uid="{00000000-0005-0000-0000-0000E8390000}"/>
    <cellStyle name="40% - Ênfase3 2 2 4 2 8" xfId="40368" xr:uid="{00000000-0005-0000-0000-0000E9390000}"/>
    <cellStyle name="40% - Ênfase3 2 2 4 3" xfId="7441" xr:uid="{00000000-0005-0000-0000-0000EA390000}"/>
    <cellStyle name="40% - Ênfase3 2 2 4 3 2" xfId="15495" xr:uid="{00000000-0005-0000-0000-0000EB390000}"/>
    <cellStyle name="40% - Ênfase3 2 2 4 3 2 2" xfId="26969" xr:uid="{00000000-0005-0000-0000-0000EC390000}"/>
    <cellStyle name="40% - Ênfase3 2 2 4 3 3" xfId="31829" xr:uid="{00000000-0005-0000-0000-0000ED390000}"/>
    <cellStyle name="40% - Ênfase3 2 2 4 3 4" xfId="20356" xr:uid="{00000000-0005-0000-0000-0000EE390000}"/>
    <cellStyle name="40% - Ênfase3 2 2 4 3 5" xfId="11331" xr:uid="{00000000-0005-0000-0000-0000EF390000}"/>
    <cellStyle name="40% - Ênfase3 2 2 4 3 6" xfId="43199" xr:uid="{00000000-0005-0000-0000-0000F0390000}"/>
    <cellStyle name="40% - Ênfase3 2 2 4 4" xfId="13254" xr:uid="{00000000-0005-0000-0000-0000F1390000}"/>
    <cellStyle name="40% - Ênfase3 2 2 4 4 2" xfId="33914" xr:uid="{00000000-0005-0000-0000-0000F2390000}"/>
    <cellStyle name="40% - Ênfase3 2 2 4 4 3" xfId="22441" xr:uid="{00000000-0005-0000-0000-0000F3390000}"/>
    <cellStyle name="40% - Ênfase3 2 2 4 4 4" xfId="41478" xr:uid="{00000000-0005-0000-0000-0000F4390000}"/>
    <cellStyle name="40% - Ênfase3 2 2 4 5" xfId="24730" xr:uid="{00000000-0005-0000-0000-0000F5390000}"/>
    <cellStyle name="40% - Ênfase3 2 2 4 6" xfId="30614" xr:uid="{00000000-0005-0000-0000-0000F6390000}"/>
    <cellStyle name="40% - Ênfase3 2 2 4 7" xfId="36986" xr:uid="{00000000-0005-0000-0000-0000F7390000}"/>
    <cellStyle name="40% - Ênfase3 2 2 4 8" xfId="19141" xr:uid="{00000000-0005-0000-0000-0000F8390000}"/>
    <cellStyle name="40% - Ênfase3 2 2 4 9" xfId="9610" xr:uid="{00000000-0005-0000-0000-0000F9390000}"/>
    <cellStyle name="40% - Ênfase3 2 2 5" xfId="4015" xr:uid="{00000000-0005-0000-0000-0000FA390000}"/>
    <cellStyle name="40% - Ênfase3 2 2 5 10" xfId="39249" xr:uid="{00000000-0005-0000-0000-0000FB390000}"/>
    <cellStyle name="40% - Ênfase3 2 2 5 2" xfId="5506" xr:uid="{00000000-0005-0000-0000-0000FC390000}"/>
    <cellStyle name="40% - Ênfase3 2 2 5 2 2" xfId="8044" xr:uid="{00000000-0005-0000-0000-0000FD390000}"/>
    <cellStyle name="40% - Ênfase3 2 2 5 2 2 2" xfId="16098" xr:uid="{00000000-0005-0000-0000-0000FE390000}"/>
    <cellStyle name="40% - Ênfase3 2 2 5 2 2 2 2" xfId="27572" xr:uid="{00000000-0005-0000-0000-0000FF390000}"/>
    <cellStyle name="40% - Ênfase3 2 2 5 2 2 3" xfId="34517" xr:uid="{00000000-0005-0000-0000-0000003A0000}"/>
    <cellStyle name="40% - Ênfase3 2 2 5 2 2 4" xfId="23044" xr:uid="{00000000-0005-0000-0000-0000013A0000}"/>
    <cellStyle name="40% - Ênfase3 2 2 5 2 2 5" xfId="11742" xr:uid="{00000000-0005-0000-0000-0000023A0000}"/>
    <cellStyle name="40% - Ênfase3 2 2 5 2 2 6" xfId="43610" xr:uid="{00000000-0005-0000-0000-0000033A0000}"/>
    <cellStyle name="40% - Ênfase3 2 2 5 2 3" xfId="13858" xr:uid="{00000000-0005-0000-0000-0000043A0000}"/>
    <cellStyle name="40% - Ênfase3 2 2 5 2 3 2" xfId="25333" xr:uid="{00000000-0005-0000-0000-0000053A0000}"/>
    <cellStyle name="40% - Ênfase3 2 2 5 2 3 3" xfId="41889" xr:uid="{00000000-0005-0000-0000-0000063A0000}"/>
    <cellStyle name="40% - Ênfase3 2 2 5 2 4" xfId="32432" xr:uid="{00000000-0005-0000-0000-0000073A0000}"/>
    <cellStyle name="40% - Ênfase3 2 2 5 2 5" xfId="37589" xr:uid="{00000000-0005-0000-0000-0000083A0000}"/>
    <cellStyle name="40% - Ênfase3 2 2 5 2 6" xfId="20959" xr:uid="{00000000-0005-0000-0000-0000093A0000}"/>
    <cellStyle name="40% - Ênfase3 2 2 5 2 7" xfId="10021" xr:uid="{00000000-0005-0000-0000-00000A3A0000}"/>
    <cellStyle name="40% - Ênfase3 2 2 5 2 8" xfId="40014" xr:uid="{00000000-0005-0000-0000-00000B3A0000}"/>
    <cellStyle name="40% - Ênfase3 2 2 5 3" xfId="7020" xr:uid="{00000000-0005-0000-0000-00000C3A0000}"/>
    <cellStyle name="40% - Ênfase3 2 2 5 3 2" xfId="15074" xr:uid="{00000000-0005-0000-0000-00000D3A0000}"/>
    <cellStyle name="40% - Ênfase3 2 2 5 3 2 2" xfId="26548" xr:uid="{00000000-0005-0000-0000-00000E3A0000}"/>
    <cellStyle name="40% - Ênfase3 2 2 5 3 3" xfId="31408" xr:uid="{00000000-0005-0000-0000-00000F3A0000}"/>
    <cellStyle name="40% - Ênfase3 2 2 5 3 4" xfId="19935" xr:uid="{00000000-0005-0000-0000-0000103A0000}"/>
    <cellStyle name="40% - Ênfase3 2 2 5 3 5" xfId="10977" xr:uid="{00000000-0005-0000-0000-0000113A0000}"/>
    <cellStyle name="40% - Ênfase3 2 2 5 3 6" xfId="42845" xr:uid="{00000000-0005-0000-0000-0000123A0000}"/>
    <cellStyle name="40% - Ênfase3 2 2 5 4" xfId="12861" xr:uid="{00000000-0005-0000-0000-0000133A0000}"/>
    <cellStyle name="40% - Ênfase3 2 2 5 4 2" xfId="33560" xr:uid="{00000000-0005-0000-0000-0000143A0000}"/>
    <cellStyle name="40% - Ênfase3 2 2 5 4 3" xfId="22087" xr:uid="{00000000-0005-0000-0000-0000153A0000}"/>
    <cellStyle name="40% - Ênfase3 2 2 5 4 4" xfId="41057" xr:uid="{00000000-0005-0000-0000-0000163A0000}"/>
    <cellStyle name="40% - Ênfase3 2 2 5 5" xfId="24338" xr:uid="{00000000-0005-0000-0000-0000173A0000}"/>
    <cellStyle name="40% - Ênfase3 2 2 5 6" xfId="30260" xr:uid="{00000000-0005-0000-0000-0000183A0000}"/>
    <cellStyle name="40% - Ênfase3 2 2 5 7" xfId="36632" xr:uid="{00000000-0005-0000-0000-0000193A0000}"/>
    <cellStyle name="40% - Ênfase3 2 2 5 8" xfId="18787" xr:uid="{00000000-0005-0000-0000-00001A3A0000}"/>
    <cellStyle name="40% - Ênfase3 2 2 5 9" xfId="9256" xr:uid="{00000000-0005-0000-0000-00001B3A0000}"/>
    <cellStyle name="40% - Ênfase3 2 2 6" xfId="3777" xr:uid="{00000000-0005-0000-0000-00001C3A0000}"/>
    <cellStyle name="40% - Ênfase3 2 2 6 10" xfId="39151" xr:uid="{00000000-0005-0000-0000-00001D3A0000}"/>
    <cellStyle name="40% - Ênfase3 2 2 6 2" xfId="5321" xr:uid="{00000000-0005-0000-0000-00001E3A0000}"/>
    <cellStyle name="40% - Ênfase3 2 2 6 2 2" xfId="7859" xr:uid="{00000000-0005-0000-0000-00001F3A0000}"/>
    <cellStyle name="40% - Ênfase3 2 2 6 2 2 2" xfId="15913" xr:uid="{00000000-0005-0000-0000-0000203A0000}"/>
    <cellStyle name="40% - Ênfase3 2 2 6 2 2 2 2" xfId="27387" xr:uid="{00000000-0005-0000-0000-0000213A0000}"/>
    <cellStyle name="40% - Ênfase3 2 2 6 2 2 3" xfId="34332" xr:uid="{00000000-0005-0000-0000-0000223A0000}"/>
    <cellStyle name="40% - Ênfase3 2 2 6 2 2 4" xfId="22859" xr:uid="{00000000-0005-0000-0000-0000233A0000}"/>
    <cellStyle name="40% - Ênfase3 2 2 6 2 2 5" xfId="11644" xr:uid="{00000000-0005-0000-0000-0000243A0000}"/>
    <cellStyle name="40% - Ênfase3 2 2 6 2 2 6" xfId="43512" xr:uid="{00000000-0005-0000-0000-0000253A0000}"/>
    <cellStyle name="40% - Ênfase3 2 2 6 2 3" xfId="13673" xr:uid="{00000000-0005-0000-0000-0000263A0000}"/>
    <cellStyle name="40% - Ênfase3 2 2 6 2 3 2" xfId="25148" xr:uid="{00000000-0005-0000-0000-0000273A0000}"/>
    <cellStyle name="40% - Ênfase3 2 2 6 2 3 3" xfId="41791" xr:uid="{00000000-0005-0000-0000-0000283A0000}"/>
    <cellStyle name="40% - Ênfase3 2 2 6 2 4" xfId="32247" xr:uid="{00000000-0005-0000-0000-0000293A0000}"/>
    <cellStyle name="40% - Ênfase3 2 2 6 2 5" xfId="37404" xr:uid="{00000000-0005-0000-0000-00002A3A0000}"/>
    <cellStyle name="40% - Ênfase3 2 2 6 2 6" xfId="20774" xr:uid="{00000000-0005-0000-0000-00002B3A0000}"/>
    <cellStyle name="40% - Ênfase3 2 2 6 2 7" xfId="9923" xr:uid="{00000000-0005-0000-0000-00002C3A0000}"/>
    <cellStyle name="40% - Ênfase3 2 2 6 2 8" xfId="39916" xr:uid="{00000000-0005-0000-0000-00002D3A0000}"/>
    <cellStyle name="40% - Ênfase3 2 2 6 3" xfId="6835" xr:uid="{00000000-0005-0000-0000-00002E3A0000}"/>
    <cellStyle name="40% - Ênfase3 2 2 6 3 2" xfId="14889" xr:uid="{00000000-0005-0000-0000-00002F3A0000}"/>
    <cellStyle name="40% - Ênfase3 2 2 6 3 2 2" xfId="26363" xr:uid="{00000000-0005-0000-0000-0000303A0000}"/>
    <cellStyle name="40% - Ênfase3 2 2 6 3 3" xfId="31223" xr:uid="{00000000-0005-0000-0000-0000313A0000}"/>
    <cellStyle name="40% - Ênfase3 2 2 6 3 4" xfId="19750" xr:uid="{00000000-0005-0000-0000-0000323A0000}"/>
    <cellStyle name="40% - Ênfase3 2 2 6 3 5" xfId="10879" xr:uid="{00000000-0005-0000-0000-0000333A0000}"/>
    <cellStyle name="40% - Ênfase3 2 2 6 3 6" xfId="42747" xr:uid="{00000000-0005-0000-0000-0000343A0000}"/>
    <cellStyle name="40% - Ênfase3 2 2 6 4" xfId="12757" xr:uid="{00000000-0005-0000-0000-0000353A0000}"/>
    <cellStyle name="40% - Ênfase3 2 2 6 4 2" xfId="33462" xr:uid="{00000000-0005-0000-0000-0000363A0000}"/>
    <cellStyle name="40% - Ênfase3 2 2 6 4 3" xfId="21989" xr:uid="{00000000-0005-0000-0000-0000373A0000}"/>
    <cellStyle name="40% - Ênfase3 2 2 6 4 4" xfId="40872" xr:uid="{00000000-0005-0000-0000-0000383A0000}"/>
    <cellStyle name="40% - Ênfase3 2 2 6 5" xfId="24233" xr:uid="{00000000-0005-0000-0000-0000393A0000}"/>
    <cellStyle name="40% - Ênfase3 2 2 6 6" xfId="30162" xr:uid="{00000000-0005-0000-0000-00003A3A0000}"/>
    <cellStyle name="40% - Ênfase3 2 2 6 7" xfId="36534" xr:uid="{00000000-0005-0000-0000-00003B3A0000}"/>
    <cellStyle name="40% - Ênfase3 2 2 6 8" xfId="18689" xr:uid="{00000000-0005-0000-0000-00003C3A0000}"/>
    <cellStyle name="40% - Ênfase3 2 2 6 9" xfId="9158" xr:uid="{00000000-0005-0000-0000-00003D3A0000}"/>
    <cellStyle name="40% - Ênfase3 2 3" xfId="2333" xr:uid="{00000000-0005-0000-0000-00003E3A0000}"/>
    <cellStyle name="40% - Ênfase3 2 3 10" xfId="18590" xr:uid="{00000000-0005-0000-0000-00003F3A0000}"/>
    <cellStyle name="40% - Ênfase3 2 3 11" xfId="9059" xr:uid="{00000000-0005-0000-0000-0000403A0000}"/>
    <cellStyle name="40% - Ênfase3 2 3 12" xfId="39052" xr:uid="{00000000-0005-0000-0000-0000413A0000}"/>
    <cellStyle name="40% - Ênfase3 2 3 2" xfId="4236" xr:uid="{00000000-0005-0000-0000-0000423A0000}"/>
    <cellStyle name="40% - Ênfase3 2 3 3" xfId="6141" xr:uid="{00000000-0005-0000-0000-0000433A0000}"/>
    <cellStyle name="40% - Ênfase3 2 3 3 2" xfId="8679" xr:uid="{00000000-0005-0000-0000-0000443A0000}"/>
    <cellStyle name="40% - Ênfase3 2 3 3 2 2" xfId="16733" xr:uid="{00000000-0005-0000-0000-0000453A0000}"/>
    <cellStyle name="40% - Ênfase3 2 3 3 2 2 2" xfId="28207" xr:uid="{00000000-0005-0000-0000-0000463A0000}"/>
    <cellStyle name="40% - Ênfase3 2 3 3 2 3" xfId="33067" xr:uid="{00000000-0005-0000-0000-0000473A0000}"/>
    <cellStyle name="40% - Ênfase3 2 3 3 2 4" xfId="21594" xr:uid="{00000000-0005-0000-0000-0000483A0000}"/>
    <cellStyle name="40% - Ênfase3 2 3 3 2 5" xfId="12310" xr:uid="{00000000-0005-0000-0000-0000493A0000}"/>
    <cellStyle name="40% - Ênfase3 2 3 3 2 6" xfId="44178" xr:uid="{00000000-0005-0000-0000-00004A3A0000}"/>
    <cellStyle name="40% - Ênfase3 2 3 3 3" xfId="14493" xr:uid="{00000000-0005-0000-0000-00004B3A0000}"/>
    <cellStyle name="40% - Ênfase3 2 3 3 3 2" xfId="35152" xr:uid="{00000000-0005-0000-0000-00004C3A0000}"/>
    <cellStyle name="40% - Ênfase3 2 3 3 3 3" xfId="23679" xr:uid="{00000000-0005-0000-0000-00004D3A0000}"/>
    <cellStyle name="40% - Ênfase3 2 3 3 3 4" xfId="42457" xr:uid="{00000000-0005-0000-0000-00004E3A0000}"/>
    <cellStyle name="40% - Ênfase3 2 3 3 4" xfId="25968" xr:uid="{00000000-0005-0000-0000-00004F3A0000}"/>
    <cellStyle name="40% - Ênfase3 2 3 3 5" xfId="30828" xr:uid="{00000000-0005-0000-0000-0000503A0000}"/>
    <cellStyle name="40% - Ênfase3 2 3 3 6" xfId="38224" xr:uid="{00000000-0005-0000-0000-0000513A0000}"/>
    <cellStyle name="40% - Ênfase3 2 3 3 7" xfId="19355" xr:uid="{00000000-0005-0000-0000-0000523A0000}"/>
    <cellStyle name="40% - Ênfase3 2 3 3 8" xfId="10589" xr:uid="{00000000-0005-0000-0000-0000533A0000}"/>
    <cellStyle name="40% - Ênfase3 2 3 3 9" xfId="40582" xr:uid="{00000000-0005-0000-0000-0000543A0000}"/>
    <cellStyle name="40% - Ênfase3 2 3 4" xfId="5007" xr:uid="{00000000-0005-0000-0000-0000553A0000}"/>
    <cellStyle name="40% - Ênfase3 2 3 4 2" xfId="7655" xr:uid="{00000000-0005-0000-0000-0000563A0000}"/>
    <cellStyle name="40% - Ênfase3 2 3 4 2 2" xfId="15709" xr:uid="{00000000-0005-0000-0000-0000573A0000}"/>
    <cellStyle name="40% - Ênfase3 2 3 4 2 2 2" xfId="27183" xr:uid="{00000000-0005-0000-0000-0000583A0000}"/>
    <cellStyle name="40% - Ênfase3 2 3 4 2 3" xfId="34128" xr:uid="{00000000-0005-0000-0000-0000593A0000}"/>
    <cellStyle name="40% - Ênfase3 2 3 4 2 4" xfId="22655" xr:uid="{00000000-0005-0000-0000-00005A3A0000}"/>
    <cellStyle name="40% - Ênfase3 2 3 4 2 5" xfId="11545" xr:uid="{00000000-0005-0000-0000-00005B3A0000}"/>
    <cellStyle name="40% - Ênfase3 2 3 4 2 6" xfId="43413" xr:uid="{00000000-0005-0000-0000-00005C3A0000}"/>
    <cellStyle name="40% - Ênfase3 2 3 4 3" xfId="13468" xr:uid="{00000000-0005-0000-0000-00005D3A0000}"/>
    <cellStyle name="40% - Ênfase3 2 3 4 3 2" xfId="24944" xr:uid="{00000000-0005-0000-0000-00005E3A0000}"/>
    <cellStyle name="40% - Ênfase3 2 3 4 3 3" xfId="41692" xr:uid="{00000000-0005-0000-0000-00005F3A0000}"/>
    <cellStyle name="40% - Ênfase3 2 3 4 4" xfId="32043" xr:uid="{00000000-0005-0000-0000-0000603A0000}"/>
    <cellStyle name="40% - Ênfase3 2 3 4 5" xfId="37200" xr:uid="{00000000-0005-0000-0000-0000613A0000}"/>
    <cellStyle name="40% - Ênfase3 2 3 4 6" xfId="20570" xr:uid="{00000000-0005-0000-0000-0000623A0000}"/>
    <cellStyle name="40% - Ênfase3 2 3 4 7" xfId="9824" xr:uid="{00000000-0005-0000-0000-0000633A0000}"/>
    <cellStyle name="40% - Ênfase3 2 3 4 8" xfId="39817" xr:uid="{00000000-0005-0000-0000-0000643A0000}"/>
    <cellStyle name="40% - Ênfase3 2 3 5" xfId="6631" xr:uid="{00000000-0005-0000-0000-0000653A0000}"/>
    <cellStyle name="40% - Ênfase3 2 3 5 2" xfId="14790" xr:uid="{00000000-0005-0000-0000-0000663A0000}"/>
    <cellStyle name="40% - Ênfase3 2 3 5 2 2" xfId="26264" xr:uid="{00000000-0005-0000-0000-0000673A0000}"/>
    <cellStyle name="40% - Ênfase3 2 3 5 3" xfId="31124" xr:uid="{00000000-0005-0000-0000-0000683A0000}"/>
    <cellStyle name="40% - Ênfase3 2 3 5 4" xfId="19651" xr:uid="{00000000-0005-0000-0000-0000693A0000}"/>
    <cellStyle name="40% - Ênfase3 2 3 5 5" xfId="10780" xr:uid="{00000000-0005-0000-0000-00006A3A0000}"/>
    <cellStyle name="40% - Ênfase3 2 3 5 6" xfId="42648" xr:uid="{00000000-0005-0000-0000-00006B3A0000}"/>
    <cellStyle name="40% - Ênfase3 2 3 6" xfId="12541" xr:uid="{00000000-0005-0000-0000-00006C3A0000}"/>
    <cellStyle name="40% - Ênfase3 2 3 6 2" xfId="33363" xr:uid="{00000000-0005-0000-0000-00006D3A0000}"/>
    <cellStyle name="40% - Ênfase3 2 3 6 3" xfId="21890" xr:uid="{00000000-0005-0000-0000-00006E3A0000}"/>
    <cellStyle name="40% - Ênfase3 2 3 6 4" xfId="40773" xr:uid="{00000000-0005-0000-0000-00006F3A0000}"/>
    <cellStyle name="40% - Ênfase3 2 3 7" xfId="24020" xr:uid="{00000000-0005-0000-0000-0000703A0000}"/>
    <cellStyle name="40% - Ênfase3 2 3 8" xfId="30063" xr:uid="{00000000-0005-0000-0000-0000713A0000}"/>
    <cellStyle name="40% - Ênfase3 2 3 9" xfId="36435" xr:uid="{00000000-0005-0000-0000-0000723A0000}"/>
    <cellStyle name="40% - Ênfase3 2 4" xfId="4237" xr:uid="{00000000-0005-0000-0000-0000733A0000}"/>
    <cellStyle name="40% - Ênfase3 2 4 10" xfId="39391" xr:uid="{00000000-0005-0000-0000-0000743A0000}"/>
    <cellStyle name="40% - Ênfase3 2 4 2" xfId="5648" xr:uid="{00000000-0005-0000-0000-0000753A0000}"/>
    <cellStyle name="40% - Ênfase3 2 4 2 2" xfId="8186" xr:uid="{00000000-0005-0000-0000-0000763A0000}"/>
    <cellStyle name="40% - Ênfase3 2 4 2 2 2" xfId="16240" xr:uid="{00000000-0005-0000-0000-0000773A0000}"/>
    <cellStyle name="40% - Ênfase3 2 4 2 2 2 2" xfId="27714" xr:uid="{00000000-0005-0000-0000-0000783A0000}"/>
    <cellStyle name="40% - Ênfase3 2 4 2 2 3" xfId="34659" xr:uid="{00000000-0005-0000-0000-0000793A0000}"/>
    <cellStyle name="40% - Ênfase3 2 4 2 2 4" xfId="23186" xr:uid="{00000000-0005-0000-0000-00007A3A0000}"/>
    <cellStyle name="40% - Ênfase3 2 4 2 2 5" xfId="11884" xr:uid="{00000000-0005-0000-0000-00007B3A0000}"/>
    <cellStyle name="40% - Ênfase3 2 4 2 2 6" xfId="43752" xr:uid="{00000000-0005-0000-0000-00007C3A0000}"/>
    <cellStyle name="40% - Ênfase3 2 4 2 3" xfId="14000" xr:uid="{00000000-0005-0000-0000-00007D3A0000}"/>
    <cellStyle name="40% - Ênfase3 2 4 2 3 2" xfId="25475" xr:uid="{00000000-0005-0000-0000-00007E3A0000}"/>
    <cellStyle name="40% - Ênfase3 2 4 2 3 3" xfId="42031" xr:uid="{00000000-0005-0000-0000-00007F3A0000}"/>
    <cellStyle name="40% - Ênfase3 2 4 2 4" xfId="32574" xr:uid="{00000000-0005-0000-0000-0000803A0000}"/>
    <cellStyle name="40% - Ênfase3 2 4 2 5" xfId="37731" xr:uid="{00000000-0005-0000-0000-0000813A0000}"/>
    <cellStyle name="40% - Ênfase3 2 4 2 6" xfId="21101" xr:uid="{00000000-0005-0000-0000-0000823A0000}"/>
    <cellStyle name="40% - Ênfase3 2 4 2 7" xfId="10163" xr:uid="{00000000-0005-0000-0000-0000833A0000}"/>
    <cellStyle name="40% - Ênfase3 2 4 2 8" xfId="40156" xr:uid="{00000000-0005-0000-0000-0000843A0000}"/>
    <cellStyle name="40% - Ênfase3 2 4 3" xfId="7162" xr:uid="{00000000-0005-0000-0000-0000853A0000}"/>
    <cellStyle name="40% - Ênfase3 2 4 3 2" xfId="15216" xr:uid="{00000000-0005-0000-0000-0000863A0000}"/>
    <cellStyle name="40% - Ênfase3 2 4 3 2 2" xfId="26690" xr:uid="{00000000-0005-0000-0000-0000873A0000}"/>
    <cellStyle name="40% - Ênfase3 2 4 3 3" xfId="31550" xr:uid="{00000000-0005-0000-0000-0000883A0000}"/>
    <cellStyle name="40% - Ênfase3 2 4 3 4" xfId="20077" xr:uid="{00000000-0005-0000-0000-0000893A0000}"/>
    <cellStyle name="40% - Ênfase3 2 4 3 5" xfId="11119" xr:uid="{00000000-0005-0000-0000-00008A3A0000}"/>
    <cellStyle name="40% - Ênfase3 2 4 3 6" xfId="42987" xr:uid="{00000000-0005-0000-0000-00008B3A0000}"/>
    <cellStyle name="40% - Ênfase3 2 4 4" xfId="13019" xr:uid="{00000000-0005-0000-0000-00008C3A0000}"/>
    <cellStyle name="40% - Ênfase3 2 4 4 2" xfId="33702" xr:uid="{00000000-0005-0000-0000-00008D3A0000}"/>
    <cellStyle name="40% - Ênfase3 2 4 4 3" xfId="22229" xr:uid="{00000000-0005-0000-0000-00008E3A0000}"/>
    <cellStyle name="40% - Ênfase3 2 4 4 4" xfId="41199" xr:uid="{00000000-0005-0000-0000-00008F3A0000}"/>
    <cellStyle name="40% - Ênfase3 2 4 5" xfId="24491" xr:uid="{00000000-0005-0000-0000-0000903A0000}"/>
    <cellStyle name="40% - Ênfase3 2 4 6" xfId="30402" xr:uid="{00000000-0005-0000-0000-0000913A0000}"/>
    <cellStyle name="40% - Ênfase3 2 4 7" xfId="36774" xr:uid="{00000000-0005-0000-0000-0000923A0000}"/>
    <cellStyle name="40% - Ênfase3 2 4 8" xfId="18929" xr:uid="{00000000-0005-0000-0000-0000933A0000}"/>
    <cellStyle name="40% - Ênfase3 2 4 9" xfId="9398" xr:uid="{00000000-0005-0000-0000-0000943A0000}"/>
    <cellStyle name="40% - Ênfase3 20" xfId="6626" xr:uid="{00000000-0005-0000-0000-0000953A0000}"/>
    <cellStyle name="40% - Ênfase3 20 2" xfId="33358" xr:uid="{00000000-0005-0000-0000-0000963A0000}"/>
    <cellStyle name="40% - Ênfase3 20 3" xfId="38503" xr:uid="{00000000-0005-0000-0000-0000973A0000}"/>
    <cellStyle name="40% - Ênfase3 20 4" xfId="21885" xr:uid="{00000000-0005-0000-0000-0000983A0000}"/>
    <cellStyle name="40% - Ênfase3 20 5" xfId="12536" xr:uid="{00000000-0005-0000-0000-0000993A0000}"/>
    <cellStyle name="40% - Ênfase3 20 6" xfId="40768" xr:uid="{00000000-0005-0000-0000-00009A3A0000}"/>
    <cellStyle name="40% - Ênfase3 21" xfId="24011" xr:uid="{00000000-0005-0000-0000-00009B3A0000}"/>
    <cellStyle name="40% - Ênfase3 22" xfId="30058" xr:uid="{00000000-0005-0000-0000-00009C3A0000}"/>
    <cellStyle name="40% - Ênfase3 23" xfId="36430" xr:uid="{00000000-0005-0000-0000-00009D3A0000}"/>
    <cellStyle name="40% - Ênfase3 24" xfId="18585" xr:uid="{00000000-0005-0000-0000-00009E3A0000}"/>
    <cellStyle name="40% - Ênfase3 25" xfId="9054" xr:uid="{00000000-0005-0000-0000-00009F3A0000}"/>
    <cellStyle name="40% - Ênfase3 26" xfId="39047" xr:uid="{00000000-0005-0000-0000-0000A03A0000}"/>
    <cellStyle name="40% - Ênfase3 3" xfId="285" xr:uid="{00000000-0005-0000-0000-0000A13A0000}"/>
    <cellStyle name="40% - Ênfase3 3 2" xfId="286" xr:uid="{00000000-0005-0000-0000-0000A23A0000}"/>
    <cellStyle name="40% - Ênfase3 3 2 2" xfId="4060" xr:uid="{00000000-0005-0000-0000-0000A33A0000}"/>
    <cellStyle name="40% - Ênfase3 3 2 2 10" xfId="39279" xr:uid="{00000000-0005-0000-0000-0000A43A0000}"/>
    <cellStyle name="40% - Ênfase3 3 2 2 2" xfId="5536" xr:uid="{00000000-0005-0000-0000-0000A53A0000}"/>
    <cellStyle name="40% - Ênfase3 3 2 2 2 2" xfId="8074" xr:uid="{00000000-0005-0000-0000-0000A63A0000}"/>
    <cellStyle name="40% - Ênfase3 3 2 2 2 2 2" xfId="16128" xr:uid="{00000000-0005-0000-0000-0000A73A0000}"/>
    <cellStyle name="40% - Ênfase3 3 2 2 2 2 2 2" xfId="27602" xr:uid="{00000000-0005-0000-0000-0000A83A0000}"/>
    <cellStyle name="40% - Ênfase3 3 2 2 2 2 3" xfId="34547" xr:uid="{00000000-0005-0000-0000-0000A93A0000}"/>
    <cellStyle name="40% - Ênfase3 3 2 2 2 2 4" xfId="23074" xr:uid="{00000000-0005-0000-0000-0000AA3A0000}"/>
    <cellStyle name="40% - Ênfase3 3 2 2 2 2 5" xfId="11772" xr:uid="{00000000-0005-0000-0000-0000AB3A0000}"/>
    <cellStyle name="40% - Ênfase3 3 2 2 2 2 6" xfId="43640" xr:uid="{00000000-0005-0000-0000-0000AC3A0000}"/>
    <cellStyle name="40% - Ênfase3 3 2 2 2 3" xfId="13888" xr:uid="{00000000-0005-0000-0000-0000AD3A0000}"/>
    <cellStyle name="40% - Ênfase3 3 2 2 2 3 2" xfId="25363" xr:uid="{00000000-0005-0000-0000-0000AE3A0000}"/>
    <cellStyle name="40% - Ênfase3 3 2 2 2 3 3" xfId="41919" xr:uid="{00000000-0005-0000-0000-0000AF3A0000}"/>
    <cellStyle name="40% - Ênfase3 3 2 2 2 4" xfId="32462" xr:uid="{00000000-0005-0000-0000-0000B03A0000}"/>
    <cellStyle name="40% - Ênfase3 3 2 2 2 5" xfId="37619" xr:uid="{00000000-0005-0000-0000-0000B13A0000}"/>
    <cellStyle name="40% - Ênfase3 3 2 2 2 6" xfId="20989" xr:uid="{00000000-0005-0000-0000-0000B23A0000}"/>
    <cellStyle name="40% - Ênfase3 3 2 2 2 7" xfId="10051" xr:uid="{00000000-0005-0000-0000-0000B33A0000}"/>
    <cellStyle name="40% - Ênfase3 3 2 2 2 8" xfId="40044" xr:uid="{00000000-0005-0000-0000-0000B43A0000}"/>
    <cellStyle name="40% - Ênfase3 3 2 2 3" xfId="7050" xr:uid="{00000000-0005-0000-0000-0000B53A0000}"/>
    <cellStyle name="40% - Ênfase3 3 2 2 3 2" xfId="15104" xr:uid="{00000000-0005-0000-0000-0000B63A0000}"/>
    <cellStyle name="40% - Ênfase3 3 2 2 3 2 2" xfId="26578" xr:uid="{00000000-0005-0000-0000-0000B73A0000}"/>
    <cellStyle name="40% - Ênfase3 3 2 2 3 3" xfId="31438" xr:uid="{00000000-0005-0000-0000-0000B83A0000}"/>
    <cellStyle name="40% - Ênfase3 3 2 2 3 4" xfId="19965" xr:uid="{00000000-0005-0000-0000-0000B93A0000}"/>
    <cellStyle name="40% - Ênfase3 3 2 2 3 5" xfId="11007" xr:uid="{00000000-0005-0000-0000-0000BA3A0000}"/>
    <cellStyle name="40% - Ênfase3 3 2 2 3 6" xfId="42875" xr:uid="{00000000-0005-0000-0000-0000BB3A0000}"/>
    <cellStyle name="40% - Ênfase3 3 2 2 4" xfId="12892" xr:uid="{00000000-0005-0000-0000-0000BC3A0000}"/>
    <cellStyle name="40% - Ênfase3 3 2 2 4 2" xfId="33590" xr:uid="{00000000-0005-0000-0000-0000BD3A0000}"/>
    <cellStyle name="40% - Ênfase3 3 2 2 4 3" xfId="22117" xr:uid="{00000000-0005-0000-0000-0000BE3A0000}"/>
    <cellStyle name="40% - Ênfase3 3 2 2 4 4" xfId="41087" xr:uid="{00000000-0005-0000-0000-0000BF3A0000}"/>
    <cellStyle name="40% - Ênfase3 3 2 2 5" xfId="24368" xr:uid="{00000000-0005-0000-0000-0000C03A0000}"/>
    <cellStyle name="40% - Ênfase3 3 2 2 6" xfId="30290" xr:uid="{00000000-0005-0000-0000-0000C13A0000}"/>
    <cellStyle name="40% - Ênfase3 3 2 2 7" xfId="36662" xr:uid="{00000000-0005-0000-0000-0000C23A0000}"/>
    <cellStyle name="40% - Ênfase3 3 2 2 8" xfId="18817" xr:uid="{00000000-0005-0000-0000-0000C33A0000}"/>
    <cellStyle name="40% - Ênfase3 3 2 2 9" xfId="9286" xr:uid="{00000000-0005-0000-0000-0000C43A0000}"/>
    <cellStyle name="40% - Ênfase3 3 2 3" xfId="4710" xr:uid="{00000000-0005-0000-0000-0000C53A0000}"/>
    <cellStyle name="40% - Ênfase3 3 2 4" xfId="4794" xr:uid="{00000000-0005-0000-0000-0000C63A0000}"/>
    <cellStyle name="40% - Ênfase3 3 2 4 10" xfId="39604" xr:uid="{00000000-0005-0000-0000-0000C73A0000}"/>
    <cellStyle name="40% - Ênfase3 3 2 4 2" xfId="5928" xr:uid="{00000000-0005-0000-0000-0000C83A0000}"/>
    <cellStyle name="40% - Ênfase3 3 2 4 2 2" xfId="8466" xr:uid="{00000000-0005-0000-0000-0000C93A0000}"/>
    <cellStyle name="40% - Ênfase3 3 2 4 2 2 2" xfId="16520" xr:uid="{00000000-0005-0000-0000-0000CA3A0000}"/>
    <cellStyle name="40% - Ênfase3 3 2 4 2 2 2 2" xfId="27994" xr:uid="{00000000-0005-0000-0000-0000CB3A0000}"/>
    <cellStyle name="40% - Ênfase3 3 2 4 2 2 3" xfId="34939" xr:uid="{00000000-0005-0000-0000-0000CC3A0000}"/>
    <cellStyle name="40% - Ênfase3 3 2 4 2 2 4" xfId="23466" xr:uid="{00000000-0005-0000-0000-0000CD3A0000}"/>
    <cellStyle name="40% - Ênfase3 3 2 4 2 2 5" xfId="12097" xr:uid="{00000000-0005-0000-0000-0000CE3A0000}"/>
    <cellStyle name="40% - Ênfase3 3 2 4 2 2 6" xfId="43965" xr:uid="{00000000-0005-0000-0000-0000CF3A0000}"/>
    <cellStyle name="40% - Ênfase3 3 2 4 2 3" xfId="14280" xr:uid="{00000000-0005-0000-0000-0000D03A0000}"/>
    <cellStyle name="40% - Ênfase3 3 2 4 2 3 2" xfId="25755" xr:uid="{00000000-0005-0000-0000-0000D13A0000}"/>
    <cellStyle name="40% - Ênfase3 3 2 4 2 3 3" xfId="42244" xr:uid="{00000000-0005-0000-0000-0000D23A0000}"/>
    <cellStyle name="40% - Ênfase3 3 2 4 2 4" xfId="32854" xr:uid="{00000000-0005-0000-0000-0000D33A0000}"/>
    <cellStyle name="40% - Ênfase3 3 2 4 2 5" xfId="38011" xr:uid="{00000000-0005-0000-0000-0000D43A0000}"/>
    <cellStyle name="40% - Ênfase3 3 2 4 2 6" xfId="21381" xr:uid="{00000000-0005-0000-0000-0000D53A0000}"/>
    <cellStyle name="40% - Ênfase3 3 2 4 2 7" xfId="10376" xr:uid="{00000000-0005-0000-0000-0000D63A0000}"/>
    <cellStyle name="40% - Ênfase3 3 2 4 2 8" xfId="40369" xr:uid="{00000000-0005-0000-0000-0000D73A0000}"/>
    <cellStyle name="40% - Ênfase3 3 2 4 3" xfId="7442" xr:uid="{00000000-0005-0000-0000-0000D83A0000}"/>
    <cellStyle name="40% - Ênfase3 3 2 4 3 2" xfId="15496" xr:uid="{00000000-0005-0000-0000-0000D93A0000}"/>
    <cellStyle name="40% - Ênfase3 3 2 4 3 2 2" xfId="26970" xr:uid="{00000000-0005-0000-0000-0000DA3A0000}"/>
    <cellStyle name="40% - Ênfase3 3 2 4 3 3" xfId="31830" xr:uid="{00000000-0005-0000-0000-0000DB3A0000}"/>
    <cellStyle name="40% - Ênfase3 3 2 4 3 4" xfId="20357" xr:uid="{00000000-0005-0000-0000-0000DC3A0000}"/>
    <cellStyle name="40% - Ênfase3 3 2 4 3 5" xfId="11332" xr:uid="{00000000-0005-0000-0000-0000DD3A0000}"/>
    <cellStyle name="40% - Ênfase3 3 2 4 3 6" xfId="43200" xr:uid="{00000000-0005-0000-0000-0000DE3A0000}"/>
    <cellStyle name="40% - Ênfase3 3 2 4 4" xfId="13255" xr:uid="{00000000-0005-0000-0000-0000DF3A0000}"/>
    <cellStyle name="40% - Ênfase3 3 2 4 4 2" xfId="33915" xr:uid="{00000000-0005-0000-0000-0000E03A0000}"/>
    <cellStyle name="40% - Ênfase3 3 2 4 4 3" xfId="22442" xr:uid="{00000000-0005-0000-0000-0000E13A0000}"/>
    <cellStyle name="40% - Ênfase3 3 2 4 4 4" xfId="41479" xr:uid="{00000000-0005-0000-0000-0000E23A0000}"/>
    <cellStyle name="40% - Ênfase3 3 2 4 5" xfId="24731" xr:uid="{00000000-0005-0000-0000-0000E33A0000}"/>
    <cellStyle name="40% - Ênfase3 3 2 4 6" xfId="30615" xr:uid="{00000000-0005-0000-0000-0000E43A0000}"/>
    <cellStyle name="40% - Ênfase3 3 2 4 7" xfId="36987" xr:uid="{00000000-0005-0000-0000-0000E53A0000}"/>
    <cellStyle name="40% - Ênfase3 3 2 4 8" xfId="19142" xr:uid="{00000000-0005-0000-0000-0000E63A0000}"/>
    <cellStyle name="40% - Ênfase3 3 2 4 9" xfId="9611" xr:uid="{00000000-0005-0000-0000-0000E73A0000}"/>
    <cellStyle name="40% - Ênfase3 3 2 5" xfId="4016" xr:uid="{00000000-0005-0000-0000-0000E83A0000}"/>
    <cellStyle name="40% - Ênfase3 3 2 5 10" xfId="39250" xr:uid="{00000000-0005-0000-0000-0000E93A0000}"/>
    <cellStyle name="40% - Ênfase3 3 2 5 2" xfId="5507" xr:uid="{00000000-0005-0000-0000-0000EA3A0000}"/>
    <cellStyle name="40% - Ênfase3 3 2 5 2 2" xfId="8045" xr:uid="{00000000-0005-0000-0000-0000EB3A0000}"/>
    <cellStyle name="40% - Ênfase3 3 2 5 2 2 2" xfId="16099" xr:uid="{00000000-0005-0000-0000-0000EC3A0000}"/>
    <cellStyle name="40% - Ênfase3 3 2 5 2 2 2 2" xfId="27573" xr:uid="{00000000-0005-0000-0000-0000ED3A0000}"/>
    <cellStyle name="40% - Ênfase3 3 2 5 2 2 3" xfId="34518" xr:uid="{00000000-0005-0000-0000-0000EE3A0000}"/>
    <cellStyle name="40% - Ênfase3 3 2 5 2 2 4" xfId="23045" xr:uid="{00000000-0005-0000-0000-0000EF3A0000}"/>
    <cellStyle name="40% - Ênfase3 3 2 5 2 2 5" xfId="11743" xr:uid="{00000000-0005-0000-0000-0000F03A0000}"/>
    <cellStyle name="40% - Ênfase3 3 2 5 2 2 6" xfId="43611" xr:uid="{00000000-0005-0000-0000-0000F13A0000}"/>
    <cellStyle name="40% - Ênfase3 3 2 5 2 3" xfId="13859" xr:uid="{00000000-0005-0000-0000-0000F23A0000}"/>
    <cellStyle name="40% - Ênfase3 3 2 5 2 3 2" xfId="25334" xr:uid="{00000000-0005-0000-0000-0000F33A0000}"/>
    <cellStyle name="40% - Ênfase3 3 2 5 2 3 3" xfId="41890" xr:uid="{00000000-0005-0000-0000-0000F43A0000}"/>
    <cellStyle name="40% - Ênfase3 3 2 5 2 4" xfId="32433" xr:uid="{00000000-0005-0000-0000-0000F53A0000}"/>
    <cellStyle name="40% - Ênfase3 3 2 5 2 5" xfId="37590" xr:uid="{00000000-0005-0000-0000-0000F63A0000}"/>
    <cellStyle name="40% - Ênfase3 3 2 5 2 6" xfId="20960" xr:uid="{00000000-0005-0000-0000-0000F73A0000}"/>
    <cellStyle name="40% - Ênfase3 3 2 5 2 7" xfId="10022" xr:uid="{00000000-0005-0000-0000-0000F83A0000}"/>
    <cellStyle name="40% - Ênfase3 3 2 5 2 8" xfId="40015" xr:uid="{00000000-0005-0000-0000-0000F93A0000}"/>
    <cellStyle name="40% - Ênfase3 3 2 5 3" xfId="7021" xr:uid="{00000000-0005-0000-0000-0000FA3A0000}"/>
    <cellStyle name="40% - Ênfase3 3 2 5 3 2" xfId="15075" xr:uid="{00000000-0005-0000-0000-0000FB3A0000}"/>
    <cellStyle name="40% - Ênfase3 3 2 5 3 2 2" xfId="26549" xr:uid="{00000000-0005-0000-0000-0000FC3A0000}"/>
    <cellStyle name="40% - Ênfase3 3 2 5 3 3" xfId="31409" xr:uid="{00000000-0005-0000-0000-0000FD3A0000}"/>
    <cellStyle name="40% - Ênfase3 3 2 5 3 4" xfId="19936" xr:uid="{00000000-0005-0000-0000-0000FE3A0000}"/>
    <cellStyle name="40% - Ênfase3 3 2 5 3 5" xfId="10978" xr:uid="{00000000-0005-0000-0000-0000FF3A0000}"/>
    <cellStyle name="40% - Ênfase3 3 2 5 3 6" xfId="42846" xr:uid="{00000000-0005-0000-0000-0000003B0000}"/>
    <cellStyle name="40% - Ênfase3 3 2 5 4" xfId="12862" xr:uid="{00000000-0005-0000-0000-0000013B0000}"/>
    <cellStyle name="40% - Ênfase3 3 2 5 4 2" xfId="33561" xr:uid="{00000000-0005-0000-0000-0000023B0000}"/>
    <cellStyle name="40% - Ênfase3 3 2 5 4 3" xfId="22088" xr:uid="{00000000-0005-0000-0000-0000033B0000}"/>
    <cellStyle name="40% - Ênfase3 3 2 5 4 4" xfId="41058" xr:uid="{00000000-0005-0000-0000-0000043B0000}"/>
    <cellStyle name="40% - Ênfase3 3 2 5 5" xfId="24339" xr:uid="{00000000-0005-0000-0000-0000053B0000}"/>
    <cellStyle name="40% - Ênfase3 3 2 5 6" xfId="30261" xr:uid="{00000000-0005-0000-0000-0000063B0000}"/>
    <cellStyle name="40% - Ênfase3 3 2 5 7" xfId="36633" xr:uid="{00000000-0005-0000-0000-0000073B0000}"/>
    <cellStyle name="40% - Ênfase3 3 2 5 8" xfId="18788" xr:uid="{00000000-0005-0000-0000-0000083B0000}"/>
    <cellStyle name="40% - Ênfase3 3 2 5 9" xfId="9257" xr:uid="{00000000-0005-0000-0000-0000093B0000}"/>
    <cellStyle name="40% - Ênfase3 3 2 6" xfId="3778" xr:uid="{00000000-0005-0000-0000-00000A3B0000}"/>
    <cellStyle name="40% - Ênfase3 3 2 6 10" xfId="39152" xr:uid="{00000000-0005-0000-0000-00000B3B0000}"/>
    <cellStyle name="40% - Ênfase3 3 2 6 2" xfId="5322" xr:uid="{00000000-0005-0000-0000-00000C3B0000}"/>
    <cellStyle name="40% - Ênfase3 3 2 6 2 2" xfId="7860" xr:uid="{00000000-0005-0000-0000-00000D3B0000}"/>
    <cellStyle name="40% - Ênfase3 3 2 6 2 2 2" xfId="15914" xr:uid="{00000000-0005-0000-0000-00000E3B0000}"/>
    <cellStyle name="40% - Ênfase3 3 2 6 2 2 2 2" xfId="27388" xr:uid="{00000000-0005-0000-0000-00000F3B0000}"/>
    <cellStyle name="40% - Ênfase3 3 2 6 2 2 3" xfId="34333" xr:uid="{00000000-0005-0000-0000-0000103B0000}"/>
    <cellStyle name="40% - Ênfase3 3 2 6 2 2 4" xfId="22860" xr:uid="{00000000-0005-0000-0000-0000113B0000}"/>
    <cellStyle name="40% - Ênfase3 3 2 6 2 2 5" xfId="11645" xr:uid="{00000000-0005-0000-0000-0000123B0000}"/>
    <cellStyle name="40% - Ênfase3 3 2 6 2 2 6" xfId="43513" xr:uid="{00000000-0005-0000-0000-0000133B0000}"/>
    <cellStyle name="40% - Ênfase3 3 2 6 2 3" xfId="13674" xr:uid="{00000000-0005-0000-0000-0000143B0000}"/>
    <cellStyle name="40% - Ênfase3 3 2 6 2 3 2" xfId="25149" xr:uid="{00000000-0005-0000-0000-0000153B0000}"/>
    <cellStyle name="40% - Ênfase3 3 2 6 2 3 3" xfId="41792" xr:uid="{00000000-0005-0000-0000-0000163B0000}"/>
    <cellStyle name="40% - Ênfase3 3 2 6 2 4" xfId="32248" xr:uid="{00000000-0005-0000-0000-0000173B0000}"/>
    <cellStyle name="40% - Ênfase3 3 2 6 2 5" xfId="37405" xr:uid="{00000000-0005-0000-0000-0000183B0000}"/>
    <cellStyle name="40% - Ênfase3 3 2 6 2 6" xfId="20775" xr:uid="{00000000-0005-0000-0000-0000193B0000}"/>
    <cellStyle name="40% - Ênfase3 3 2 6 2 7" xfId="9924" xr:uid="{00000000-0005-0000-0000-00001A3B0000}"/>
    <cellStyle name="40% - Ênfase3 3 2 6 2 8" xfId="39917" xr:uid="{00000000-0005-0000-0000-00001B3B0000}"/>
    <cellStyle name="40% - Ênfase3 3 2 6 3" xfId="6836" xr:uid="{00000000-0005-0000-0000-00001C3B0000}"/>
    <cellStyle name="40% - Ênfase3 3 2 6 3 2" xfId="14890" xr:uid="{00000000-0005-0000-0000-00001D3B0000}"/>
    <cellStyle name="40% - Ênfase3 3 2 6 3 2 2" xfId="26364" xr:uid="{00000000-0005-0000-0000-00001E3B0000}"/>
    <cellStyle name="40% - Ênfase3 3 2 6 3 3" xfId="31224" xr:uid="{00000000-0005-0000-0000-00001F3B0000}"/>
    <cellStyle name="40% - Ênfase3 3 2 6 3 4" xfId="19751" xr:uid="{00000000-0005-0000-0000-0000203B0000}"/>
    <cellStyle name="40% - Ênfase3 3 2 6 3 5" xfId="10880" xr:uid="{00000000-0005-0000-0000-0000213B0000}"/>
    <cellStyle name="40% - Ênfase3 3 2 6 3 6" xfId="42748" xr:uid="{00000000-0005-0000-0000-0000223B0000}"/>
    <cellStyle name="40% - Ênfase3 3 2 6 4" xfId="12758" xr:uid="{00000000-0005-0000-0000-0000233B0000}"/>
    <cellStyle name="40% - Ênfase3 3 2 6 4 2" xfId="33463" xr:uid="{00000000-0005-0000-0000-0000243B0000}"/>
    <cellStyle name="40% - Ênfase3 3 2 6 4 3" xfId="21990" xr:uid="{00000000-0005-0000-0000-0000253B0000}"/>
    <cellStyle name="40% - Ênfase3 3 2 6 4 4" xfId="40873" xr:uid="{00000000-0005-0000-0000-0000263B0000}"/>
    <cellStyle name="40% - Ênfase3 3 2 6 5" xfId="24234" xr:uid="{00000000-0005-0000-0000-0000273B0000}"/>
    <cellStyle name="40% - Ênfase3 3 2 6 6" xfId="30163" xr:uid="{00000000-0005-0000-0000-0000283B0000}"/>
    <cellStyle name="40% - Ênfase3 3 2 6 7" xfId="36535" xr:uid="{00000000-0005-0000-0000-0000293B0000}"/>
    <cellStyle name="40% - Ênfase3 3 2 6 8" xfId="18690" xr:uid="{00000000-0005-0000-0000-00002A3B0000}"/>
    <cellStyle name="40% - Ênfase3 3 2 6 9" xfId="9159" xr:uid="{00000000-0005-0000-0000-00002B3B0000}"/>
    <cellStyle name="40% - Ênfase3 3 3" xfId="2334" xr:uid="{00000000-0005-0000-0000-00002C3B0000}"/>
    <cellStyle name="40% - Ênfase3 3 3 10" xfId="18591" xr:uid="{00000000-0005-0000-0000-00002D3B0000}"/>
    <cellStyle name="40% - Ênfase3 3 3 11" xfId="9060" xr:uid="{00000000-0005-0000-0000-00002E3B0000}"/>
    <cellStyle name="40% - Ênfase3 3 3 12" xfId="39053" xr:uid="{00000000-0005-0000-0000-00002F3B0000}"/>
    <cellStyle name="40% - Ênfase3 3 3 2" xfId="4238" xr:uid="{00000000-0005-0000-0000-0000303B0000}"/>
    <cellStyle name="40% - Ênfase3 3 3 3" xfId="6142" xr:uid="{00000000-0005-0000-0000-0000313B0000}"/>
    <cellStyle name="40% - Ênfase3 3 3 3 2" xfId="8680" xr:uid="{00000000-0005-0000-0000-0000323B0000}"/>
    <cellStyle name="40% - Ênfase3 3 3 3 2 2" xfId="16734" xr:uid="{00000000-0005-0000-0000-0000333B0000}"/>
    <cellStyle name="40% - Ênfase3 3 3 3 2 2 2" xfId="28208" xr:uid="{00000000-0005-0000-0000-0000343B0000}"/>
    <cellStyle name="40% - Ênfase3 3 3 3 2 3" xfId="33068" xr:uid="{00000000-0005-0000-0000-0000353B0000}"/>
    <cellStyle name="40% - Ênfase3 3 3 3 2 4" xfId="21595" xr:uid="{00000000-0005-0000-0000-0000363B0000}"/>
    <cellStyle name="40% - Ênfase3 3 3 3 2 5" xfId="12311" xr:uid="{00000000-0005-0000-0000-0000373B0000}"/>
    <cellStyle name="40% - Ênfase3 3 3 3 2 6" xfId="44179" xr:uid="{00000000-0005-0000-0000-0000383B0000}"/>
    <cellStyle name="40% - Ênfase3 3 3 3 3" xfId="14494" xr:uid="{00000000-0005-0000-0000-0000393B0000}"/>
    <cellStyle name="40% - Ênfase3 3 3 3 3 2" xfId="35153" xr:uid="{00000000-0005-0000-0000-00003A3B0000}"/>
    <cellStyle name="40% - Ênfase3 3 3 3 3 3" xfId="23680" xr:uid="{00000000-0005-0000-0000-00003B3B0000}"/>
    <cellStyle name="40% - Ênfase3 3 3 3 3 4" xfId="42458" xr:uid="{00000000-0005-0000-0000-00003C3B0000}"/>
    <cellStyle name="40% - Ênfase3 3 3 3 4" xfId="25969" xr:uid="{00000000-0005-0000-0000-00003D3B0000}"/>
    <cellStyle name="40% - Ênfase3 3 3 3 5" xfId="30829" xr:uid="{00000000-0005-0000-0000-00003E3B0000}"/>
    <cellStyle name="40% - Ênfase3 3 3 3 6" xfId="38225" xr:uid="{00000000-0005-0000-0000-00003F3B0000}"/>
    <cellStyle name="40% - Ênfase3 3 3 3 7" xfId="19356" xr:uid="{00000000-0005-0000-0000-0000403B0000}"/>
    <cellStyle name="40% - Ênfase3 3 3 3 8" xfId="10590" xr:uid="{00000000-0005-0000-0000-0000413B0000}"/>
    <cellStyle name="40% - Ênfase3 3 3 3 9" xfId="40583" xr:uid="{00000000-0005-0000-0000-0000423B0000}"/>
    <cellStyle name="40% - Ênfase3 3 3 4" xfId="5008" xr:uid="{00000000-0005-0000-0000-0000433B0000}"/>
    <cellStyle name="40% - Ênfase3 3 3 4 2" xfId="7656" xr:uid="{00000000-0005-0000-0000-0000443B0000}"/>
    <cellStyle name="40% - Ênfase3 3 3 4 2 2" xfId="15710" xr:uid="{00000000-0005-0000-0000-0000453B0000}"/>
    <cellStyle name="40% - Ênfase3 3 3 4 2 2 2" xfId="27184" xr:uid="{00000000-0005-0000-0000-0000463B0000}"/>
    <cellStyle name="40% - Ênfase3 3 3 4 2 3" xfId="34129" xr:uid="{00000000-0005-0000-0000-0000473B0000}"/>
    <cellStyle name="40% - Ênfase3 3 3 4 2 4" xfId="22656" xr:uid="{00000000-0005-0000-0000-0000483B0000}"/>
    <cellStyle name="40% - Ênfase3 3 3 4 2 5" xfId="11546" xr:uid="{00000000-0005-0000-0000-0000493B0000}"/>
    <cellStyle name="40% - Ênfase3 3 3 4 2 6" xfId="43414" xr:uid="{00000000-0005-0000-0000-00004A3B0000}"/>
    <cellStyle name="40% - Ênfase3 3 3 4 3" xfId="13469" xr:uid="{00000000-0005-0000-0000-00004B3B0000}"/>
    <cellStyle name="40% - Ênfase3 3 3 4 3 2" xfId="24945" xr:uid="{00000000-0005-0000-0000-00004C3B0000}"/>
    <cellStyle name="40% - Ênfase3 3 3 4 3 3" xfId="41693" xr:uid="{00000000-0005-0000-0000-00004D3B0000}"/>
    <cellStyle name="40% - Ênfase3 3 3 4 4" xfId="32044" xr:uid="{00000000-0005-0000-0000-00004E3B0000}"/>
    <cellStyle name="40% - Ênfase3 3 3 4 5" xfId="37201" xr:uid="{00000000-0005-0000-0000-00004F3B0000}"/>
    <cellStyle name="40% - Ênfase3 3 3 4 6" xfId="20571" xr:uid="{00000000-0005-0000-0000-0000503B0000}"/>
    <cellStyle name="40% - Ênfase3 3 3 4 7" xfId="9825" xr:uid="{00000000-0005-0000-0000-0000513B0000}"/>
    <cellStyle name="40% - Ênfase3 3 3 4 8" xfId="39818" xr:uid="{00000000-0005-0000-0000-0000523B0000}"/>
    <cellStyle name="40% - Ênfase3 3 3 5" xfId="6632" xr:uid="{00000000-0005-0000-0000-0000533B0000}"/>
    <cellStyle name="40% - Ênfase3 3 3 5 2" xfId="14791" xr:uid="{00000000-0005-0000-0000-0000543B0000}"/>
    <cellStyle name="40% - Ênfase3 3 3 5 2 2" xfId="26265" xr:uid="{00000000-0005-0000-0000-0000553B0000}"/>
    <cellStyle name="40% - Ênfase3 3 3 5 3" xfId="31125" xr:uid="{00000000-0005-0000-0000-0000563B0000}"/>
    <cellStyle name="40% - Ênfase3 3 3 5 4" xfId="19652" xr:uid="{00000000-0005-0000-0000-0000573B0000}"/>
    <cellStyle name="40% - Ênfase3 3 3 5 5" xfId="10781" xr:uid="{00000000-0005-0000-0000-0000583B0000}"/>
    <cellStyle name="40% - Ênfase3 3 3 5 6" xfId="42649" xr:uid="{00000000-0005-0000-0000-0000593B0000}"/>
    <cellStyle name="40% - Ênfase3 3 3 6" xfId="12543" xr:uid="{00000000-0005-0000-0000-00005A3B0000}"/>
    <cellStyle name="40% - Ênfase3 3 3 6 2" xfId="33364" xr:uid="{00000000-0005-0000-0000-00005B3B0000}"/>
    <cellStyle name="40% - Ênfase3 3 3 6 3" xfId="21891" xr:uid="{00000000-0005-0000-0000-00005C3B0000}"/>
    <cellStyle name="40% - Ênfase3 3 3 6 4" xfId="40774" xr:uid="{00000000-0005-0000-0000-00005D3B0000}"/>
    <cellStyle name="40% - Ênfase3 3 3 7" xfId="24021" xr:uid="{00000000-0005-0000-0000-00005E3B0000}"/>
    <cellStyle name="40% - Ênfase3 3 3 8" xfId="30064" xr:uid="{00000000-0005-0000-0000-00005F3B0000}"/>
    <cellStyle name="40% - Ênfase3 3 3 9" xfId="36436" xr:uid="{00000000-0005-0000-0000-0000603B0000}"/>
    <cellStyle name="40% - Ênfase3 3 4" xfId="4239" xr:uid="{00000000-0005-0000-0000-0000613B0000}"/>
    <cellStyle name="40% - Ênfase3 3 4 10" xfId="39392" xr:uid="{00000000-0005-0000-0000-0000623B0000}"/>
    <cellStyle name="40% - Ênfase3 3 4 2" xfId="5649" xr:uid="{00000000-0005-0000-0000-0000633B0000}"/>
    <cellStyle name="40% - Ênfase3 3 4 2 2" xfId="8187" xr:uid="{00000000-0005-0000-0000-0000643B0000}"/>
    <cellStyle name="40% - Ênfase3 3 4 2 2 2" xfId="16241" xr:uid="{00000000-0005-0000-0000-0000653B0000}"/>
    <cellStyle name="40% - Ênfase3 3 4 2 2 2 2" xfId="27715" xr:uid="{00000000-0005-0000-0000-0000663B0000}"/>
    <cellStyle name="40% - Ênfase3 3 4 2 2 3" xfId="34660" xr:uid="{00000000-0005-0000-0000-0000673B0000}"/>
    <cellStyle name="40% - Ênfase3 3 4 2 2 4" xfId="23187" xr:uid="{00000000-0005-0000-0000-0000683B0000}"/>
    <cellStyle name="40% - Ênfase3 3 4 2 2 5" xfId="11885" xr:uid="{00000000-0005-0000-0000-0000693B0000}"/>
    <cellStyle name="40% - Ênfase3 3 4 2 2 6" xfId="43753" xr:uid="{00000000-0005-0000-0000-00006A3B0000}"/>
    <cellStyle name="40% - Ênfase3 3 4 2 3" xfId="14001" xr:uid="{00000000-0005-0000-0000-00006B3B0000}"/>
    <cellStyle name="40% - Ênfase3 3 4 2 3 2" xfId="25476" xr:uid="{00000000-0005-0000-0000-00006C3B0000}"/>
    <cellStyle name="40% - Ênfase3 3 4 2 3 3" xfId="42032" xr:uid="{00000000-0005-0000-0000-00006D3B0000}"/>
    <cellStyle name="40% - Ênfase3 3 4 2 4" xfId="32575" xr:uid="{00000000-0005-0000-0000-00006E3B0000}"/>
    <cellStyle name="40% - Ênfase3 3 4 2 5" xfId="37732" xr:uid="{00000000-0005-0000-0000-00006F3B0000}"/>
    <cellStyle name="40% - Ênfase3 3 4 2 6" xfId="21102" xr:uid="{00000000-0005-0000-0000-0000703B0000}"/>
    <cellStyle name="40% - Ênfase3 3 4 2 7" xfId="10164" xr:uid="{00000000-0005-0000-0000-0000713B0000}"/>
    <cellStyle name="40% - Ênfase3 3 4 2 8" xfId="40157" xr:uid="{00000000-0005-0000-0000-0000723B0000}"/>
    <cellStyle name="40% - Ênfase3 3 4 3" xfId="7163" xr:uid="{00000000-0005-0000-0000-0000733B0000}"/>
    <cellStyle name="40% - Ênfase3 3 4 3 2" xfId="15217" xr:uid="{00000000-0005-0000-0000-0000743B0000}"/>
    <cellStyle name="40% - Ênfase3 3 4 3 2 2" xfId="26691" xr:uid="{00000000-0005-0000-0000-0000753B0000}"/>
    <cellStyle name="40% - Ênfase3 3 4 3 3" xfId="31551" xr:uid="{00000000-0005-0000-0000-0000763B0000}"/>
    <cellStyle name="40% - Ênfase3 3 4 3 4" xfId="20078" xr:uid="{00000000-0005-0000-0000-0000773B0000}"/>
    <cellStyle name="40% - Ênfase3 3 4 3 5" xfId="11120" xr:uid="{00000000-0005-0000-0000-0000783B0000}"/>
    <cellStyle name="40% - Ênfase3 3 4 3 6" xfId="42988" xr:uid="{00000000-0005-0000-0000-0000793B0000}"/>
    <cellStyle name="40% - Ênfase3 3 4 4" xfId="13021" xr:uid="{00000000-0005-0000-0000-00007A3B0000}"/>
    <cellStyle name="40% - Ênfase3 3 4 4 2" xfId="33703" xr:uid="{00000000-0005-0000-0000-00007B3B0000}"/>
    <cellStyle name="40% - Ênfase3 3 4 4 3" xfId="22230" xr:uid="{00000000-0005-0000-0000-00007C3B0000}"/>
    <cellStyle name="40% - Ênfase3 3 4 4 4" xfId="41200" xr:uid="{00000000-0005-0000-0000-00007D3B0000}"/>
    <cellStyle name="40% - Ênfase3 3 4 5" xfId="24492" xr:uid="{00000000-0005-0000-0000-00007E3B0000}"/>
    <cellStyle name="40% - Ênfase3 3 4 6" xfId="30403" xr:uid="{00000000-0005-0000-0000-00007F3B0000}"/>
    <cellStyle name="40% - Ênfase3 3 4 7" xfId="36775" xr:uid="{00000000-0005-0000-0000-0000803B0000}"/>
    <cellStyle name="40% - Ênfase3 3 4 8" xfId="18930" xr:uid="{00000000-0005-0000-0000-0000813B0000}"/>
    <cellStyle name="40% - Ênfase3 3 4 9" xfId="9399" xr:uid="{00000000-0005-0000-0000-0000823B0000}"/>
    <cellStyle name="40% - Ênfase3 4" xfId="287" xr:uid="{00000000-0005-0000-0000-0000833B0000}"/>
    <cellStyle name="40% - Ênfase3 4 2" xfId="288" xr:uid="{00000000-0005-0000-0000-0000843B0000}"/>
    <cellStyle name="40% - Ênfase3 4 3" xfId="2335" xr:uid="{00000000-0005-0000-0000-0000853B0000}"/>
    <cellStyle name="40% - Ênfase3 4 3 10" xfId="18592" xr:uid="{00000000-0005-0000-0000-0000863B0000}"/>
    <cellStyle name="40% - Ênfase3 4 3 11" xfId="9061" xr:uid="{00000000-0005-0000-0000-0000873B0000}"/>
    <cellStyle name="40% - Ênfase3 4 3 12" xfId="39054" xr:uid="{00000000-0005-0000-0000-0000883B0000}"/>
    <cellStyle name="40% - Ênfase3 4 3 2" xfId="4240" xr:uid="{00000000-0005-0000-0000-0000893B0000}"/>
    <cellStyle name="40% - Ênfase3 4 3 3" xfId="6143" xr:uid="{00000000-0005-0000-0000-00008A3B0000}"/>
    <cellStyle name="40% - Ênfase3 4 3 3 2" xfId="8681" xr:uid="{00000000-0005-0000-0000-00008B3B0000}"/>
    <cellStyle name="40% - Ênfase3 4 3 3 2 2" xfId="16735" xr:uid="{00000000-0005-0000-0000-00008C3B0000}"/>
    <cellStyle name="40% - Ênfase3 4 3 3 2 2 2" xfId="28209" xr:uid="{00000000-0005-0000-0000-00008D3B0000}"/>
    <cellStyle name="40% - Ênfase3 4 3 3 2 3" xfId="33069" xr:uid="{00000000-0005-0000-0000-00008E3B0000}"/>
    <cellStyle name="40% - Ênfase3 4 3 3 2 4" xfId="21596" xr:uid="{00000000-0005-0000-0000-00008F3B0000}"/>
    <cellStyle name="40% - Ênfase3 4 3 3 2 5" xfId="12312" xr:uid="{00000000-0005-0000-0000-0000903B0000}"/>
    <cellStyle name="40% - Ênfase3 4 3 3 2 6" xfId="44180" xr:uid="{00000000-0005-0000-0000-0000913B0000}"/>
    <cellStyle name="40% - Ênfase3 4 3 3 3" xfId="14495" xr:uid="{00000000-0005-0000-0000-0000923B0000}"/>
    <cellStyle name="40% - Ênfase3 4 3 3 3 2" xfId="35154" xr:uid="{00000000-0005-0000-0000-0000933B0000}"/>
    <cellStyle name="40% - Ênfase3 4 3 3 3 3" xfId="23681" xr:uid="{00000000-0005-0000-0000-0000943B0000}"/>
    <cellStyle name="40% - Ênfase3 4 3 3 3 4" xfId="42459" xr:uid="{00000000-0005-0000-0000-0000953B0000}"/>
    <cellStyle name="40% - Ênfase3 4 3 3 4" xfId="25970" xr:uid="{00000000-0005-0000-0000-0000963B0000}"/>
    <cellStyle name="40% - Ênfase3 4 3 3 5" xfId="30830" xr:uid="{00000000-0005-0000-0000-0000973B0000}"/>
    <cellStyle name="40% - Ênfase3 4 3 3 6" xfId="38226" xr:uid="{00000000-0005-0000-0000-0000983B0000}"/>
    <cellStyle name="40% - Ênfase3 4 3 3 7" xfId="19357" xr:uid="{00000000-0005-0000-0000-0000993B0000}"/>
    <cellStyle name="40% - Ênfase3 4 3 3 8" xfId="10591" xr:uid="{00000000-0005-0000-0000-00009A3B0000}"/>
    <cellStyle name="40% - Ênfase3 4 3 3 9" xfId="40584" xr:uid="{00000000-0005-0000-0000-00009B3B0000}"/>
    <cellStyle name="40% - Ênfase3 4 3 4" xfId="5009" xr:uid="{00000000-0005-0000-0000-00009C3B0000}"/>
    <cellStyle name="40% - Ênfase3 4 3 4 2" xfId="7657" xr:uid="{00000000-0005-0000-0000-00009D3B0000}"/>
    <cellStyle name="40% - Ênfase3 4 3 4 2 2" xfId="15711" xr:uid="{00000000-0005-0000-0000-00009E3B0000}"/>
    <cellStyle name="40% - Ênfase3 4 3 4 2 2 2" xfId="27185" xr:uid="{00000000-0005-0000-0000-00009F3B0000}"/>
    <cellStyle name="40% - Ênfase3 4 3 4 2 3" xfId="34130" xr:uid="{00000000-0005-0000-0000-0000A03B0000}"/>
    <cellStyle name="40% - Ênfase3 4 3 4 2 4" xfId="22657" xr:uid="{00000000-0005-0000-0000-0000A13B0000}"/>
    <cellStyle name="40% - Ênfase3 4 3 4 2 5" xfId="11547" xr:uid="{00000000-0005-0000-0000-0000A23B0000}"/>
    <cellStyle name="40% - Ênfase3 4 3 4 2 6" xfId="43415" xr:uid="{00000000-0005-0000-0000-0000A33B0000}"/>
    <cellStyle name="40% - Ênfase3 4 3 4 3" xfId="13470" xr:uid="{00000000-0005-0000-0000-0000A43B0000}"/>
    <cellStyle name="40% - Ênfase3 4 3 4 3 2" xfId="24946" xr:uid="{00000000-0005-0000-0000-0000A53B0000}"/>
    <cellStyle name="40% - Ênfase3 4 3 4 3 3" xfId="41694" xr:uid="{00000000-0005-0000-0000-0000A63B0000}"/>
    <cellStyle name="40% - Ênfase3 4 3 4 4" xfId="32045" xr:uid="{00000000-0005-0000-0000-0000A73B0000}"/>
    <cellStyle name="40% - Ênfase3 4 3 4 5" xfId="37202" xr:uid="{00000000-0005-0000-0000-0000A83B0000}"/>
    <cellStyle name="40% - Ênfase3 4 3 4 6" xfId="20572" xr:uid="{00000000-0005-0000-0000-0000A93B0000}"/>
    <cellStyle name="40% - Ênfase3 4 3 4 7" xfId="9826" xr:uid="{00000000-0005-0000-0000-0000AA3B0000}"/>
    <cellStyle name="40% - Ênfase3 4 3 4 8" xfId="39819" xr:uid="{00000000-0005-0000-0000-0000AB3B0000}"/>
    <cellStyle name="40% - Ênfase3 4 3 5" xfId="6633" xr:uid="{00000000-0005-0000-0000-0000AC3B0000}"/>
    <cellStyle name="40% - Ênfase3 4 3 5 2" xfId="14792" xr:uid="{00000000-0005-0000-0000-0000AD3B0000}"/>
    <cellStyle name="40% - Ênfase3 4 3 5 2 2" xfId="26266" xr:uid="{00000000-0005-0000-0000-0000AE3B0000}"/>
    <cellStyle name="40% - Ênfase3 4 3 5 3" xfId="31126" xr:uid="{00000000-0005-0000-0000-0000AF3B0000}"/>
    <cellStyle name="40% - Ênfase3 4 3 5 4" xfId="19653" xr:uid="{00000000-0005-0000-0000-0000B03B0000}"/>
    <cellStyle name="40% - Ênfase3 4 3 5 5" xfId="10782" xr:uid="{00000000-0005-0000-0000-0000B13B0000}"/>
    <cellStyle name="40% - Ênfase3 4 3 5 6" xfId="42650" xr:uid="{00000000-0005-0000-0000-0000B23B0000}"/>
    <cellStyle name="40% - Ênfase3 4 3 6" xfId="12545" xr:uid="{00000000-0005-0000-0000-0000B33B0000}"/>
    <cellStyle name="40% - Ênfase3 4 3 6 2" xfId="33365" xr:uid="{00000000-0005-0000-0000-0000B43B0000}"/>
    <cellStyle name="40% - Ênfase3 4 3 6 3" xfId="21892" xr:uid="{00000000-0005-0000-0000-0000B53B0000}"/>
    <cellStyle name="40% - Ênfase3 4 3 6 4" xfId="40775" xr:uid="{00000000-0005-0000-0000-0000B63B0000}"/>
    <cellStyle name="40% - Ênfase3 4 3 7" xfId="24022" xr:uid="{00000000-0005-0000-0000-0000B73B0000}"/>
    <cellStyle name="40% - Ênfase3 4 3 8" xfId="30065" xr:uid="{00000000-0005-0000-0000-0000B83B0000}"/>
    <cellStyle name="40% - Ênfase3 4 3 9" xfId="36437" xr:uid="{00000000-0005-0000-0000-0000B93B0000}"/>
    <cellStyle name="40% - Ênfase3 4 4" xfId="4241" xr:uid="{00000000-0005-0000-0000-0000BA3B0000}"/>
    <cellStyle name="40% - Ênfase3 4 4 10" xfId="39393" xr:uid="{00000000-0005-0000-0000-0000BB3B0000}"/>
    <cellStyle name="40% - Ênfase3 4 4 2" xfId="5650" xr:uid="{00000000-0005-0000-0000-0000BC3B0000}"/>
    <cellStyle name="40% - Ênfase3 4 4 2 2" xfId="8188" xr:uid="{00000000-0005-0000-0000-0000BD3B0000}"/>
    <cellStyle name="40% - Ênfase3 4 4 2 2 2" xfId="16242" xr:uid="{00000000-0005-0000-0000-0000BE3B0000}"/>
    <cellStyle name="40% - Ênfase3 4 4 2 2 2 2" xfId="27716" xr:uid="{00000000-0005-0000-0000-0000BF3B0000}"/>
    <cellStyle name="40% - Ênfase3 4 4 2 2 3" xfId="34661" xr:uid="{00000000-0005-0000-0000-0000C03B0000}"/>
    <cellStyle name="40% - Ênfase3 4 4 2 2 4" xfId="23188" xr:uid="{00000000-0005-0000-0000-0000C13B0000}"/>
    <cellStyle name="40% - Ênfase3 4 4 2 2 5" xfId="11886" xr:uid="{00000000-0005-0000-0000-0000C23B0000}"/>
    <cellStyle name="40% - Ênfase3 4 4 2 2 6" xfId="43754" xr:uid="{00000000-0005-0000-0000-0000C33B0000}"/>
    <cellStyle name="40% - Ênfase3 4 4 2 3" xfId="14002" xr:uid="{00000000-0005-0000-0000-0000C43B0000}"/>
    <cellStyle name="40% - Ênfase3 4 4 2 3 2" xfId="25477" xr:uid="{00000000-0005-0000-0000-0000C53B0000}"/>
    <cellStyle name="40% - Ênfase3 4 4 2 3 3" xfId="42033" xr:uid="{00000000-0005-0000-0000-0000C63B0000}"/>
    <cellStyle name="40% - Ênfase3 4 4 2 4" xfId="32576" xr:uid="{00000000-0005-0000-0000-0000C73B0000}"/>
    <cellStyle name="40% - Ênfase3 4 4 2 5" xfId="37733" xr:uid="{00000000-0005-0000-0000-0000C83B0000}"/>
    <cellStyle name="40% - Ênfase3 4 4 2 6" xfId="21103" xr:uid="{00000000-0005-0000-0000-0000C93B0000}"/>
    <cellStyle name="40% - Ênfase3 4 4 2 7" xfId="10165" xr:uid="{00000000-0005-0000-0000-0000CA3B0000}"/>
    <cellStyle name="40% - Ênfase3 4 4 2 8" xfId="40158" xr:uid="{00000000-0005-0000-0000-0000CB3B0000}"/>
    <cellStyle name="40% - Ênfase3 4 4 3" xfId="7164" xr:uid="{00000000-0005-0000-0000-0000CC3B0000}"/>
    <cellStyle name="40% - Ênfase3 4 4 3 2" xfId="15218" xr:uid="{00000000-0005-0000-0000-0000CD3B0000}"/>
    <cellStyle name="40% - Ênfase3 4 4 3 2 2" xfId="26692" xr:uid="{00000000-0005-0000-0000-0000CE3B0000}"/>
    <cellStyle name="40% - Ênfase3 4 4 3 3" xfId="31552" xr:uid="{00000000-0005-0000-0000-0000CF3B0000}"/>
    <cellStyle name="40% - Ênfase3 4 4 3 4" xfId="20079" xr:uid="{00000000-0005-0000-0000-0000D03B0000}"/>
    <cellStyle name="40% - Ênfase3 4 4 3 5" xfId="11121" xr:uid="{00000000-0005-0000-0000-0000D13B0000}"/>
    <cellStyle name="40% - Ênfase3 4 4 3 6" xfId="42989" xr:uid="{00000000-0005-0000-0000-0000D23B0000}"/>
    <cellStyle name="40% - Ênfase3 4 4 4" xfId="13022" xr:uid="{00000000-0005-0000-0000-0000D33B0000}"/>
    <cellStyle name="40% - Ênfase3 4 4 4 2" xfId="33704" xr:uid="{00000000-0005-0000-0000-0000D43B0000}"/>
    <cellStyle name="40% - Ênfase3 4 4 4 3" xfId="22231" xr:uid="{00000000-0005-0000-0000-0000D53B0000}"/>
    <cellStyle name="40% - Ênfase3 4 4 4 4" xfId="41201" xr:uid="{00000000-0005-0000-0000-0000D63B0000}"/>
    <cellStyle name="40% - Ênfase3 4 4 5" xfId="24493" xr:uid="{00000000-0005-0000-0000-0000D73B0000}"/>
    <cellStyle name="40% - Ênfase3 4 4 6" xfId="30404" xr:uid="{00000000-0005-0000-0000-0000D83B0000}"/>
    <cellStyle name="40% - Ênfase3 4 4 7" xfId="36776" xr:uid="{00000000-0005-0000-0000-0000D93B0000}"/>
    <cellStyle name="40% - Ênfase3 4 4 8" xfId="18931" xr:uid="{00000000-0005-0000-0000-0000DA3B0000}"/>
    <cellStyle name="40% - Ênfase3 4 4 9" xfId="9400" xr:uid="{00000000-0005-0000-0000-0000DB3B0000}"/>
    <cellStyle name="40% - Ênfase3 5" xfId="289" xr:uid="{00000000-0005-0000-0000-0000DC3B0000}"/>
    <cellStyle name="40% - Ênfase3 5 2" xfId="290" xr:uid="{00000000-0005-0000-0000-0000DD3B0000}"/>
    <cellStyle name="40% - Ênfase3 5 3" xfId="2336" xr:uid="{00000000-0005-0000-0000-0000DE3B0000}"/>
    <cellStyle name="40% - Ênfase3 5 3 10" xfId="18593" xr:uid="{00000000-0005-0000-0000-0000DF3B0000}"/>
    <cellStyle name="40% - Ênfase3 5 3 11" xfId="9062" xr:uid="{00000000-0005-0000-0000-0000E03B0000}"/>
    <cellStyle name="40% - Ênfase3 5 3 12" xfId="39055" xr:uid="{00000000-0005-0000-0000-0000E13B0000}"/>
    <cellStyle name="40% - Ênfase3 5 3 2" xfId="4242" xr:uid="{00000000-0005-0000-0000-0000E23B0000}"/>
    <cellStyle name="40% - Ênfase3 5 3 3" xfId="6144" xr:uid="{00000000-0005-0000-0000-0000E33B0000}"/>
    <cellStyle name="40% - Ênfase3 5 3 3 2" xfId="8682" xr:uid="{00000000-0005-0000-0000-0000E43B0000}"/>
    <cellStyle name="40% - Ênfase3 5 3 3 2 2" xfId="16736" xr:uid="{00000000-0005-0000-0000-0000E53B0000}"/>
    <cellStyle name="40% - Ênfase3 5 3 3 2 2 2" xfId="28210" xr:uid="{00000000-0005-0000-0000-0000E63B0000}"/>
    <cellStyle name="40% - Ênfase3 5 3 3 2 3" xfId="33070" xr:uid="{00000000-0005-0000-0000-0000E73B0000}"/>
    <cellStyle name="40% - Ênfase3 5 3 3 2 4" xfId="21597" xr:uid="{00000000-0005-0000-0000-0000E83B0000}"/>
    <cellStyle name="40% - Ênfase3 5 3 3 2 5" xfId="12313" xr:uid="{00000000-0005-0000-0000-0000E93B0000}"/>
    <cellStyle name="40% - Ênfase3 5 3 3 2 6" xfId="44181" xr:uid="{00000000-0005-0000-0000-0000EA3B0000}"/>
    <cellStyle name="40% - Ênfase3 5 3 3 3" xfId="14496" xr:uid="{00000000-0005-0000-0000-0000EB3B0000}"/>
    <cellStyle name="40% - Ênfase3 5 3 3 3 2" xfId="35155" xr:uid="{00000000-0005-0000-0000-0000EC3B0000}"/>
    <cellStyle name="40% - Ênfase3 5 3 3 3 3" xfId="23682" xr:uid="{00000000-0005-0000-0000-0000ED3B0000}"/>
    <cellStyle name="40% - Ênfase3 5 3 3 3 4" xfId="42460" xr:uid="{00000000-0005-0000-0000-0000EE3B0000}"/>
    <cellStyle name="40% - Ênfase3 5 3 3 4" xfId="25971" xr:uid="{00000000-0005-0000-0000-0000EF3B0000}"/>
    <cellStyle name="40% - Ênfase3 5 3 3 5" xfId="30831" xr:uid="{00000000-0005-0000-0000-0000F03B0000}"/>
    <cellStyle name="40% - Ênfase3 5 3 3 6" xfId="38227" xr:uid="{00000000-0005-0000-0000-0000F13B0000}"/>
    <cellStyle name="40% - Ênfase3 5 3 3 7" xfId="19358" xr:uid="{00000000-0005-0000-0000-0000F23B0000}"/>
    <cellStyle name="40% - Ênfase3 5 3 3 8" xfId="10592" xr:uid="{00000000-0005-0000-0000-0000F33B0000}"/>
    <cellStyle name="40% - Ênfase3 5 3 3 9" xfId="40585" xr:uid="{00000000-0005-0000-0000-0000F43B0000}"/>
    <cellStyle name="40% - Ênfase3 5 3 4" xfId="5010" xr:uid="{00000000-0005-0000-0000-0000F53B0000}"/>
    <cellStyle name="40% - Ênfase3 5 3 4 2" xfId="7658" xr:uid="{00000000-0005-0000-0000-0000F63B0000}"/>
    <cellStyle name="40% - Ênfase3 5 3 4 2 2" xfId="15712" xr:uid="{00000000-0005-0000-0000-0000F73B0000}"/>
    <cellStyle name="40% - Ênfase3 5 3 4 2 2 2" xfId="27186" xr:uid="{00000000-0005-0000-0000-0000F83B0000}"/>
    <cellStyle name="40% - Ênfase3 5 3 4 2 3" xfId="34131" xr:uid="{00000000-0005-0000-0000-0000F93B0000}"/>
    <cellStyle name="40% - Ênfase3 5 3 4 2 4" xfId="22658" xr:uid="{00000000-0005-0000-0000-0000FA3B0000}"/>
    <cellStyle name="40% - Ênfase3 5 3 4 2 5" xfId="11548" xr:uid="{00000000-0005-0000-0000-0000FB3B0000}"/>
    <cellStyle name="40% - Ênfase3 5 3 4 2 6" xfId="43416" xr:uid="{00000000-0005-0000-0000-0000FC3B0000}"/>
    <cellStyle name="40% - Ênfase3 5 3 4 3" xfId="13471" xr:uid="{00000000-0005-0000-0000-0000FD3B0000}"/>
    <cellStyle name="40% - Ênfase3 5 3 4 3 2" xfId="24947" xr:uid="{00000000-0005-0000-0000-0000FE3B0000}"/>
    <cellStyle name="40% - Ênfase3 5 3 4 3 3" xfId="41695" xr:uid="{00000000-0005-0000-0000-0000FF3B0000}"/>
    <cellStyle name="40% - Ênfase3 5 3 4 4" xfId="32046" xr:uid="{00000000-0005-0000-0000-0000003C0000}"/>
    <cellStyle name="40% - Ênfase3 5 3 4 5" xfId="37203" xr:uid="{00000000-0005-0000-0000-0000013C0000}"/>
    <cellStyle name="40% - Ênfase3 5 3 4 6" xfId="20573" xr:uid="{00000000-0005-0000-0000-0000023C0000}"/>
    <cellStyle name="40% - Ênfase3 5 3 4 7" xfId="9827" xr:uid="{00000000-0005-0000-0000-0000033C0000}"/>
    <cellStyle name="40% - Ênfase3 5 3 4 8" xfId="39820" xr:uid="{00000000-0005-0000-0000-0000043C0000}"/>
    <cellStyle name="40% - Ênfase3 5 3 5" xfId="6634" xr:uid="{00000000-0005-0000-0000-0000053C0000}"/>
    <cellStyle name="40% - Ênfase3 5 3 5 2" xfId="14793" xr:uid="{00000000-0005-0000-0000-0000063C0000}"/>
    <cellStyle name="40% - Ênfase3 5 3 5 2 2" xfId="26267" xr:uid="{00000000-0005-0000-0000-0000073C0000}"/>
    <cellStyle name="40% - Ênfase3 5 3 5 3" xfId="31127" xr:uid="{00000000-0005-0000-0000-0000083C0000}"/>
    <cellStyle name="40% - Ênfase3 5 3 5 4" xfId="19654" xr:uid="{00000000-0005-0000-0000-0000093C0000}"/>
    <cellStyle name="40% - Ênfase3 5 3 5 5" xfId="10783" xr:uid="{00000000-0005-0000-0000-00000A3C0000}"/>
    <cellStyle name="40% - Ênfase3 5 3 5 6" xfId="42651" xr:uid="{00000000-0005-0000-0000-00000B3C0000}"/>
    <cellStyle name="40% - Ênfase3 5 3 6" xfId="12546" xr:uid="{00000000-0005-0000-0000-00000C3C0000}"/>
    <cellStyle name="40% - Ênfase3 5 3 6 2" xfId="33366" xr:uid="{00000000-0005-0000-0000-00000D3C0000}"/>
    <cellStyle name="40% - Ênfase3 5 3 6 3" xfId="21893" xr:uid="{00000000-0005-0000-0000-00000E3C0000}"/>
    <cellStyle name="40% - Ênfase3 5 3 6 4" xfId="40776" xr:uid="{00000000-0005-0000-0000-00000F3C0000}"/>
    <cellStyle name="40% - Ênfase3 5 3 7" xfId="24023" xr:uid="{00000000-0005-0000-0000-0000103C0000}"/>
    <cellStyle name="40% - Ênfase3 5 3 8" xfId="30066" xr:uid="{00000000-0005-0000-0000-0000113C0000}"/>
    <cellStyle name="40% - Ênfase3 5 3 9" xfId="36438" xr:uid="{00000000-0005-0000-0000-0000123C0000}"/>
    <cellStyle name="40% - Ênfase3 5 4" xfId="4243" xr:uid="{00000000-0005-0000-0000-0000133C0000}"/>
    <cellStyle name="40% - Ênfase3 5 4 10" xfId="39394" xr:uid="{00000000-0005-0000-0000-0000143C0000}"/>
    <cellStyle name="40% - Ênfase3 5 4 2" xfId="5651" xr:uid="{00000000-0005-0000-0000-0000153C0000}"/>
    <cellStyle name="40% - Ênfase3 5 4 2 2" xfId="8189" xr:uid="{00000000-0005-0000-0000-0000163C0000}"/>
    <cellStyle name="40% - Ênfase3 5 4 2 2 2" xfId="16243" xr:uid="{00000000-0005-0000-0000-0000173C0000}"/>
    <cellStyle name="40% - Ênfase3 5 4 2 2 2 2" xfId="27717" xr:uid="{00000000-0005-0000-0000-0000183C0000}"/>
    <cellStyle name="40% - Ênfase3 5 4 2 2 3" xfId="34662" xr:uid="{00000000-0005-0000-0000-0000193C0000}"/>
    <cellStyle name="40% - Ênfase3 5 4 2 2 4" xfId="23189" xr:uid="{00000000-0005-0000-0000-00001A3C0000}"/>
    <cellStyle name="40% - Ênfase3 5 4 2 2 5" xfId="11887" xr:uid="{00000000-0005-0000-0000-00001B3C0000}"/>
    <cellStyle name="40% - Ênfase3 5 4 2 2 6" xfId="43755" xr:uid="{00000000-0005-0000-0000-00001C3C0000}"/>
    <cellStyle name="40% - Ênfase3 5 4 2 3" xfId="14003" xr:uid="{00000000-0005-0000-0000-00001D3C0000}"/>
    <cellStyle name="40% - Ênfase3 5 4 2 3 2" xfId="25478" xr:uid="{00000000-0005-0000-0000-00001E3C0000}"/>
    <cellStyle name="40% - Ênfase3 5 4 2 3 3" xfId="42034" xr:uid="{00000000-0005-0000-0000-00001F3C0000}"/>
    <cellStyle name="40% - Ênfase3 5 4 2 4" xfId="32577" xr:uid="{00000000-0005-0000-0000-0000203C0000}"/>
    <cellStyle name="40% - Ênfase3 5 4 2 5" xfId="37734" xr:uid="{00000000-0005-0000-0000-0000213C0000}"/>
    <cellStyle name="40% - Ênfase3 5 4 2 6" xfId="21104" xr:uid="{00000000-0005-0000-0000-0000223C0000}"/>
    <cellStyle name="40% - Ênfase3 5 4 2 7" xfId="10166" xr:uid="{00000000-0005-0000-0000-0000233C0000}"/>
    <cellStyle name="40% - Ênfase3 5 4 2 8" xfId="40159" xr:uid="{00000000-0005-0000-0000-0000243C0000}"/>
    <cellStyle name="40% - Ênfase3 5 4 3" xfId="7165" xr:uid="{00000000-0005-0000-0000-0000253C0000}"/>
    <cellStyle name="40% - Ênfase3 5 4 3 2" xfId="15219" xr:uid="{00000000-0005-0000-0000-0000263C0000}"/>
    <cellStyle name="40% - Ênfase3 5 4 3 2 2" xfId="26693" xr:uid="{00000000-0005-0000-0000-0000273C0000}"/>
    <cellStyle name="40% - Ênfase3 5 4 3 3" xfId="31553" xr:uid="{00000000-0005-0000-0000-0000283C0000}"/>
    <cellStyle name="40% - Ênfase3 5 4 3 4" xfId="20080" xr:uid="{00000000-0005-0000-0000-0000293C0000}"/>
    <cellStyle name="40% - Ênfase3 5 4 3 5" xfId="11122" xr:uid="{00000000-0005-0000-0000-00002A3C0000}"/>
    <cellStyle name="40% - Ênfase3 5 4 3 6" xfId="42990" xr:uid="{00000000-0005-0000-0000-00002B3C0000}"/>
    <cellStyle name="40% - Ênfase3 5 4 4" xfId="13023" xr:uid="{00000000-0005-0000-0000-00002C3C0000}"/>
    <cellStyle name="40% - Ênfase3 5 4 4 2" xfId="33705" xr:uid="{00000000-0005-0000-0000-00002D3C0000}"/>
    <cellStyle name="40% - Ênfase3 5 4 4 3" xfId="22232" xr:uid="{00000000-0005-0000-0000-00002E3C0000}"/>
    <cellStyle name="40% - Ênfase3 5 4 4 4" xfId="41202" xr:uid="{00000000-0005-0000-0000-00002F3C0000}"/>
    <cellStyle name="40% - Ênfase3 5 4 5" xfId="24494" xr:uid="{00000000-0005-0000-0000-0000303C0000}"/>
    <cellStyle name="40% - Ênfase3 5 4 6" xfId="30405" xr:uid="{00000000-0005-0000-0000-0000313C0000}"/>
    <cellStyle name="40% - Ênfase3 5 4 7" xfId="36777" xr:uid="{00000000-0005-0000-0000-0000323C0000}"/>
    <cellStyle name="40% - Ênfase3 5 4 8" xfId="18932" xr:uid="{00000000-0005-0000-0000-0000333C0000}"/>
    <cellStyle name="40% - Ênfase3 5 4 9" xfId="9401" xr:uid="{00000000-0005-0000-0000-0000343C0000}"/>
    <cellStyle name="40% - Ênfase3 6" xfId="291" xr:uid="{00000000-0005-0000-0000-0000353C0000}"/>
    <cellStyle name="40% - Ênfase3 6 2" xfId="292" xr:uid="{00000000-0005-0000-0000-0000363C0000}"/>
    <cellStyle name="40% - Ênfase3 6 3" xfId="2337" xr:uid="{00000000-0005-0000-0000-0000373C0000}"/>
    <cellStyle name="40% - Ênfase3 6 3 10" xfId="18594" xr:uid="{00000000-0005-0000-0000-0000383C0000}"/>
    <cellStyle name="40% - Ênfase3 6 3 11" xfId="9063" xr:uid="{00000000-0005-0000-0000-0000393C0000}"/>
    <cellStyle name="40% - Ênfase3 6 3 12" xfId="39056" xr:uid="{00000000-0005-0000-0000-00003A3C0000}"/>
    <cellStyle name="40% - Ênfase3 6 3 2" xfId="4244" xr:uid="{00000000-0005-0000-0000-00003B3C0000}"/>
    <cellStyle name="40% - Ênfase3 6 3 3" xfId="6145" xr:uid="{00000000-0005-0000-0000-00003C3C0000}"/>
    <cellStyle name="40% - Ênfase3 6 3 3 2" xfId="8683" xr:uid="{00000000-0005-0000-0000-00003D3C0000}"/>
    <cellStyle name="40% - Ênfase3 6 3 3 2 2" xfId="16737" xr:uid="{00000000-0005-0000-0000-00003E3C0000}"/>
    <cellStyle name="40% - Ênfase3 6 3 3 2 2 2" xfId="28211" xr:uid="{00000000-0005-0000-0000-00003F3C0000}"/>
    <cellStyle name="40% - Ênfase3 6 3 3 2 3" xfId="33071" xr:uid="{00000000-0005-0000-0000-0000403C0000}"/>
    <cellStyle name="40% - Ênfase3 6 3 3 2 4" xfId="21598" xr:uid="{00000000-0005-0000-0000-0000413C0000}"/>
    <cellStyle name="40% - Ênfase3 6 3 3 2 5" xfId="12314" xr:uid="{00000000-0005-0000-0000-0000423C0000}"/>
    <cellStyle name="40% - Ênfase3 6 3 3 2 6" xfId="44182" xr:uid="{00000000-0005-0000-0000-0000433C0000}"/>
    <cellStyle name="40% - Ênfase3 6 3 3 3" xfId="14497" xr:uid="{00000000-0005-0000-0000-0000443C0000}"/>
    <cellStyle name="40% - Ênfase3 6 3 3 3 2" xfId="35156" xr:uid="{00000000-0005-0000-0000-0000453C0000}"/>
    <cellStyle name="40% - Ênfase3 6 3 3 3 3" xfId="23683" xr:uid="{00000000-0005-0000-0000-0000463C0000}"/>
    <cellStyle name="40% - Ênfase3 6 3 3 3 4" xfId="42461" xr:uid="{00000000-0005-0000-0000-0000473C0000}"/>
    <cellStyle name="40% - Ênfase3 6 3 3 4" xfId="25972" xr:uid="{00000000-0005-0000-0000-0000483C0000}"/>
    <cellStyle name="40% - Ênfase3 6 3 3 5" xfId="30832" xr:uid="{00000000-0005-0000-0000-0000493C0000}"/>
    <cellStyle name="40% - Ênfase3 6 3 3 6" xfId="38228" xr:uid="{00000000-0005-0000-0000-00004A3C0000}"/>
    <cellStyle name="40% - Ênfase3 6 3 3 7" xfId="19359" xr:uid="{00000000-0005-0000-0000-00004B3C0000}"/>
    <cellStyle name="40% - Ênfase3 6 3 3 8" xfId="10593" xr:uid="{00000000-0005-0000-0000-00004C3C0000}"/>
    <cellStyle name="40% - Ênfase3 6 3 3 9" xfId="40586" xr:uid="{00000000-0005-0000-0000-00004D3C0000}"/>
    <cellStyle name="40% - Ênfase3 6 3 4" xfId="5011" xr:uid="{00000000-0005-0000-0000-00004E3C0000}"/>
    <cellStyle name="40% - Ênfase3 6 3 4 2" xfId="7659" xr:uid="{00000000-0005-0000-0000-00004F3C0000}"/>
    <cellStyle name="40% - Ênfase3 6 3 4 2 2" xfId="15713" xr:uid="{00000000-0005-0000-0000-0000503C0000}"/>
    <cellStyle name="40% - Ênfase3 6 3 4 2 2 2" xfId="27187" xr:uid="{00000000-0005-0000-0000-0000513C0000}"/>
    <cellStyle name="40% - Ênfase3 6 3 4 2 3" xfId="34132" xr:uid="{00000000-0005-0000-0000-0000523C0000}"/>
    <cellStyle name="40% - Ênfase3 6 3 4 2 4" xfId="22659" xr:uid="{00000000-0005-0000-0000-0000533C0000}"/>
    <cellStyle name="40% - Ênfase3 6 3 4 2 5" xfId="11549" xr:uid="{00000000-0005-0000-0000-0000543C0000}"/>
    <cellStyle name="40% - Ênfase3 6 3 4 2 6" xfId="43417" xr:uid="{00000000-0005-0000-0000-0000553C0000}"/>
    <cellStyle name="40% - Ênfase3 6 3 4 3" xfId="13472" xr:uid="{00000000-0005-0000-0000-0000563C0000}"/>
    <cellStyle name="40% - Ênfase3 6 3 4 3 2" xfId="24948" xr:uid="{00000000-0005-0000-0000-0000573C0000}"/>
    <cellStyle name="40% - Ênfase3 6 3 4 3 3" xfId="41696" xr:uid="{00000000-0005-0000-0000-0000583C0000}"/>
    <cellStyle name="40% - Ênfase3 6 3 4 4" xfId="32047" xr:uid="{00000000-0005-0000-0000-0000593C0000}"/>
    <cellStyle name="40% - Ênfase3 6 3 4 5" xfId="37204" xr:uid="{00000000-0005-0000-0000-00005A3C0000}"/>
    <cellStyle name="40% - Ênfase3 6 3 4 6" xfId="20574" xr:uid="{00000000-0005-0000-0000-00005B3C0000}"/>
    <cellStyle name="40% - Ênfase3 6 3 4 7" xfId="9828" xr:uid="{00000000-0005-0000-0000-00005C3C0000}"/>
    <cellStyle name="40% - Ênfase3 6 3 4 8" xfId="39821" xr:uid="{00000000-0005-0000-0000-00005D3C0000}"/>
    <cellStyle name="40% - Ênfase3 6 3 5" xfId="6635" xr:uid="{00000000-0005-0000-0000-00005E3C0000}"/>
    <cellStyle name="40% - Ênfase3 6 3 5 2" xfId="14794" xr:uid="{00000000-0005-0000-0000-00005F3C0000}"/>
    <cellStyle name="40% - Ênfase3 6 3 5 2 2" xfId="26268" xr:uid="{00000000-0005-0000-0000-0000603C0000}"/>
    <cellStyle name="40% - Ênfase3 6 3 5 3" xfId="31128" xr:uid="{00000000-0005-0000-0000-0000613C0000}"/>
    <cellStyle name="40% - Ênfase3 6 3 5 4" xfId="19655" xr:uid="{00000000-0005-0000-0000-0000623C0000}"/>
    <cellStyle name="40% - Ênfase3 6 3 5 5" xfId="10784" xr:uid="{00000000-0005-0000-0000-0000633C0000}"/>
    <cellStyle name="40% - Ênfase3 6 3 5 6" xfId="42652" xr:uid="{00000000-0005-0000-0000-0000643C0000}"/>
    <cellStyle name="40% - Ênfase3 6 3 6" xfId="12547" xr:uid="{00000000-0005-0000-0000-0000653C0000}"/>
    <cellStyle name="40% - Ênfase3 6 3 6 2" xfId="33367" xr:uid="{00000000-0005-0000-0000-0000663C0000}"/>
    <cellStyle name="40% - Ênfase3 6 3 6 3" xfId="21894" xr:uid="{00000000-0005-0000-0000-0000673C0000}"/>
    <cellStyle name="40% - Ênfase3 6 3 6 4" xfId="40777" xr:uid="{00000000-0005-0000-0000-0000683C0000}"/>
    <cellStyle name="40% - Ênfase3 6 3 7" xfId="24024" xr:uid="{00000000-0005-0000-0000-0000693C0000}"/>
    <cellStyle name="40% - Ênfase3 6 3 8" xfId="30067" xr:uid="{00000000-0005-0000-0000-00006A3C0000}"/>
    <cellStyle name="40% - Ênfase3 6 3 9" xfId="36439" xr:uid="{00000000-0005-0000-0000-00006B3C0000}"/>
    <cellStyle name="40% - Ênfase3 6 4" xfId="4245" xr:uid="{00000000-0005-0000-0000-00006C3C0000}"/>
    <cellStyle name="40% - Ênfase3 6 4 10" xfId="39395" xr:uid="{00000000-0005-0000-0000-00006D3C0000}"/>
    <cellStyle name="40% - Ênfase3 6 4 2" xfId="5652" xr:uid="{00000000-0005-0000-0000-00006E3C0000}"/>
    <cellStyle name="40% - Ênfase3 6 4 2 2" xfId="8190" xr:uid="{00000000-0005-0000-0000-00006F3C0000}"/>
    <cellStyle name="40% - Ênfase3 6 4 2 2 2" xfId="16244" xr:uid="{00000000-0005-0000-0000-0000703C0000}"/>
    <cellStyle name="40% - Ênfase3 6 4 2 2 2 2" xfId="27718" xr:uid="{00000000-0005-0000-0000-0000713C0000}"/>
    <cellStyle name="40% - Ênfase3 6 4 2 2 3" xfId="34663" xr:uid="{00000000-0005-0000-0000-0000723C0000}"/>
    <cellStyle name="40% - Ênfase3 6 4 2 2 4" xfId="23190" xr:uid="{00000000-0005-0000-0000-0000733C0000}"/>
    <cellStyle name="40% - Ênfase3 6 4 2 2 5" xfId="11888" xr:uid="{00000000-0005-0000-0000-0000743C0000}"/>
    <cellStyle name="40% - Ênfase3 6 4 2 2 6" xfId="43756" xr:uid="{00000000-0005-0000-0000-0000753C0000}"/>
    <cellStyle name="40% - Ênfase3 6 4 2 3" xfId="14004" xr:uid="{00000000-0005-0000-0000-0000763C0000}"/>
    <cellStyle name="40% - Ênfase3 6 4 2 3 2" xfId="25479" xr:uid="{00000000-0005-0000-0000-0000773C0000}"/>
    <cellStyle name="40% - Ênfase3 6 4 2 3 3" xfId="42035" xr:uid="{00000000-0005-0000-0000-0000783C0000}"/>
    <cellStyle name="40% - Ênfase3 6 4 2 4" xfId="32578" xr:uid="{00000000-0005-0000-0000-0000793C0000}"/>
    <cellStyle name="40% - Ênfase3 6 4 2 5" xfId="37735" xr:uid="{00000000-0005-0000-0000-00007A3C0000}"/>
    <cellStyle name="40% - Ênfase3 6 4 2 6" xfId="21105" xr:uid="{00000000-0005-0000-0000-00007B3C0000}"/>
    <cellStyle name="40% - Ênfase3 6 4 2 7" xfId="10167" xr:uid="{00000000-0005-0000-0000-00007C3C0000}"/>
    <cellStyle name="40% - Ênfase3 6 4 2 8" xfId="40160" xr:uid="{00000000-0005-0000-0000-00007D3C0000}"/>
    <cellStyle name="40% - Ênfase3 6 4 3" xfId="7166" xr:uid="{00000000-0005-0000-0000-00007E3C0000}"/>
    <cellStyle name="40% - Ênfase3 6 4 3 2" xfId="15220" xr:uid="{00000000-0005-0000-0000-00007F3C0000}"/>
    <cellStyle name="40% - Ênfase3 6 4 3 2 2" xfId="26694" xr:uid="{00000000-0005-0000-0000-0000803C0000}"/>
    <cellStyle name="40% - Ênfase3 6 4 3 3" xfId="31554" xr:uid="{00000000-0005-0000-0000-0000813C0000}"/>
    <cellStyle name="40% - Ênfase3 6 4 3 4" xfId="20081" xr:uid="{00000000-0005-0000-0000-0000823C0000}"/>
    <cellStyle name="40% - Ênfase3 6 4 3 5" xfId="11123" xr:uid="{00000000-0005-0000-0000-0000833C0000}"/>
    <cellStyle name="40% - Ênfase3 6 4 3 6" xfId="42991" xr:uid="{00000000-0005-0000-0000-0000843C0000}"/>
    <cellStyle name="40% - Ênfase3 6 4 4" xfId="13024" xr:uid="{00000000-0005-0000-0000-0000853C0000}"/>
    <cellStyle name="40% - Ênfase3 6 4 4 2" xfId="33706" xr:uid="{00000000-0005-0000-0000-0000863C0000}"/>
    <cellStyle name="40% - Ênfase3 6 4 4 3" xfId="22233" xr:uid="{00000000-0005-0000-0000-0000873C0000}"/>
    <cellStyle name="40% - Ênfase3 6 4 4 4" xfId="41203" xr:uid="{00000000-0005-0000-0000-0000883C0000}"/>
    <cellStyle name="40% - Ênfase3 6 4 5" xfId="24495" xr:uid="{00000000-0005-0000-0000-0000893C0000}"/>
    <cellStyle name="40% - Ênfase3 6 4 6" xfId="30406" xr:uid="{00000000-0005-0000-0000-00008A3C0000}"/>
    <cellStyle name="40% - Ênfase3 6 4 7" xfId="36778" xr:uid="{00000000-0005-0000-0000-00008B3C0000}"/>
    <cellStyle name="40% - Ênfase3 6 4 8" xfId="18933" xr:uid="{00000000-0005-0000-0000-00008C3C0000}"/>
    <cellStyle name="40% - Ênfase3 6 4 9" xfId="9402" xr:uid="{00000000-0005-0000-0000-00008D3C0000}"/>
    <cellStyle name="40% - Ênfase3 7" xfId="293" xr:uid="{00000000-0005-0000-0000-00008E3C0000}"/>
    <cellStyle name="40% - Ênfase3 7 2" xfId="294" xr:uid="{00000000-0005-0000-0000-00008F3C0000}"/>
    <cellStyle name="40% - Ênfase3 7 3" xfId="2338" xr:uid="{00000000-0005-0000-0000-0000903C0000}"/>
    <cellStyle name="40% - Ênfase3 7 3 10" xfId="18595" xr:uid="{00000000-0005-0000-0000-0000913C0000}"/>
    <cellStyle name="40% - Ênfase3 7 3 11" xfId="9064" xr:uid="{00000000-0005-0000-0000-0000923C0000}"/>
    <cellStyle name="40% - Ênfase3 7 3 12" xfId="39057" xr:uid="{00000000-0005-0000-0000-0000933C0000}"/>
    <cellStyle name="40% - Ênfase3 7 3 2" xfId="4246" xr:uid="{00000000-0005-0000-0000-0000943C0000}"/>
    <cellStyle name="40% - Ênfase3 7 3 3" xfId="6146" xr:uid="{00000000-0005-0000-0000-0000953C0000}"/>
    <cellStyle name="40% - Ênfase3 7 3 3 2" xfId="8684" xr:uid="{00000000-0005-0000-0000-0000963C0000}"/>
    <cellStyle name="40% - Ênfase3 7 3 3 2 2" xfId="16738" xr:uid="{00000000-0005-0000-0000-0000973C0000}"/>
    <cellStyle name="40% - Ênfase3 7 3 3 2 2 2" xfId="28212" xr:uid="{00000000-0005-0000-0000-0000983C0000}"/>
    <cellStyle name="40% - Ênfase3 7 3 3 2 3" xfId="33072" xr:uid="{00000000-0005-0000-0000-0000993C0000}"/>
    <cellStyle name="40% - Ênfase3 7 3 3 2 4" xfId="21599" xr:uid="{00000000-0005-0000-0000-00009A3C0000}"/>
    <cellStyle name="40% - Ênfase3 7 3 3 2 5" xfId="12315" xr:uid="{00000000-0005-0000-0000-00009B3C0000}"/>
    <cellStyle name="40% - Ênfase3 7 3 3 2 6" xfId="44183" xr:uid="{00000000-0005-0000-0000-00009C3C0000}"/>
    <cellStyle name="40% - Ênfase3 7 3 3 3" xfId="14498" xr:uid="{00000000-0005-0000-0000-00009D3C0000}"/>
    <cellStyle name="40% - Ênfase3 7 3 3 3 2" xfId="35157" xr:uid="{00000000-0005-0000-0000-00009E3C0000}"/>
    <cellStyle name="40% - Ênfase3 7 3 3 3 3" xfId="23684" xr:uid="{00000000-0005-0000-0000-00009F3C0000}"/>
    <cellStyle name="40% - Ênfase3 7 3 3 3 4" xfId="42462" xr:uid="{00000000-0005-0000-0000-0000A03C0000}"/>
    <cellStyle name="40% - Ênfase3 7 3 3 4" xfId="25973" xr:uid="{00000000-0005-0000-0000-0000A13C0000}"/>
    <cellStyle name="40% - Ênfase3 7 3 3 5" xfId="30833" xr:uid="{00000000-0005-0000-0000-0000A23C0000}"/>
    <cellStyle name="40% - Ênfase3 7 3 3 6" xfId="38229" xr:uid="{00000000-0005-0000-0000-0000A33C0000}"/>
    <cellStyle name="40% - Ênfase3 7 3 3 7" xfId="19360" xr:uid="{00000000-0005-0000-0000-0000A43C0000}"/>
    <cellStyle name="40% - Ênfase3 7 3 3 8" xfId="10594" xr:uid="{00000000-0005-0000-0000-0000A53C0000}"/>
    <cellStyle name="40% - Ênfase3 7 3 3 9" xfId="40587" xr:uid="{00000000-0005-0000-0000-0000A63C0000}"/>
    <cellStyle name="40% - Ênfase3 7 3 4" xfId="5012" xr:uid="{00000000-0005-0000-0000-0000A73C0000}"/>
    <cellStyle name="40% - Ênfase3 7 3 4 2" xfId="7660" xr:uid="{00000000-0005-0000-0000-0000A83C0000}"/>
    <cellStyle name="40% - Ênfase3 7 3 4 2 2" xfId="15714" xr:uid="{00000000-0005-0000-0000-0000A93C0000}"/>
    <cellStyle name="40% - Ênfase3 7 3 4 2 2 2" xfId="27188" xr:uid="{00000000-0005-0000-0000-0000AA3C0000}"/>
    <cellStyle name="40% - Ênfase3 7 3 4 2 3" xfId="34133" xr:uid="{00000000-0005-0000-0000-0000AB3C0000}"/>
    <cellStyle name="40% - Ênfase3 7 3 4 2 4" xfId="22660" xr:uid="{00000000-0005-0000-0000-0000AC3C0000}"/>
    <cellStyle name="40% - Ênfase3 7 3 4 2 5" xfId="11550" xr:uid="{00000000-0005-0000-0000-0000AD3C0000}"/>
    <cellStyle name="40% - Ênfase3 7 3 4 2 6" xfId="43418" xr:uid="{00000000-0005-0000-0000-0000AE3C0000}"/>
    <cellStyle name="40% - Ênfase3 7 3 4 3" xfId="13473" xr:uid="{00000000-0005-0000-0000-0000AF3C0000}"/>
    <cellStyle name="40% - Ênfase3 7 3 4 3 2" xfId="24949" xr:uid="{00000000-0005-0000-0000-0000B03C0000}"/>
    <cellStyle name="40% - Ênfase3 7 3 4 3 3" xfId="41697" xr:uid="{00000000-0005-0000-0000-0000B13C0000}"/>
    <cellStyle name="40% - Ênfase3 7 3 4 4" xfId="32048" xr:uid="{00000000-0005-0000-0000-0000B23C0000}"/>
    <cellStyle name="40% - Ênfase3 7 3 4 5" xfId="37205" xr:uid="{00000000-0005-0000-0000-0000B33C0000}"/>
    <cellStyle name="40% - Ênfase3 7 3 4 6" xfId="20575" xr:uid="{00000000-0005-0000-0000-0000B43C0000}"/>
    <cellStyle name="40% - Ênfase3 7 3 4 7" xfId="9829" xr:uid="{00000000-0005-0000-0000-0000B53C0000}"/>
    <cellStyle name="40% - Ênfase3 7 3 4 8" xfId="39822" xr:uid="{00000000-0005-0000-0000-0000B63C0000}"/>
    <cellStyle name="40% - Ênfase3 7 3 5" xfId="6636" xr:uid="{00000000-0005-0000-0000-0000B73C0000}"/>
    <cellStyle name="40% - Ênfase3 7 3 5 2" xfId="14795" xr:uid="{00000000-0005-0000-0000-0000B83C0000}"/>
    <cellStyle name="40% - Ênfase3 7 3 5 2 2" xfId="26269" xr:uid="{00000000-0005-0000-0000-0000B93C0000}"/>
    <cellStyle name="40% - Ênfase3 7 3 5 3" xfId="31129" xr:uid="{00000000-0005-0000-0000-0000BA3C0000}"/>
    <cellStyle name="40% - Ênfase3 7 3 5 4" xfId="19656" xr:uid="{00000000-0005-0000-0000-0000BB3C0000}"/>
    <cellStyle name="40% - Ênfase3 7 3 5 5" xfId="10785" xr:uid="{00000000-0005-0000-0000-0000BC3C0000}"/>
    <cellStyle name="40% - Ênfase3 7 3 5 6" xfId="42653" xr:uid="{00000000-0005-0000-0000-0000BD3C0000}"/>
    <cellStyle name="40% - Ênfase3 7 3 6" xfId="12548" xr:uid="{00000000-0005-0000-0000-0000BE3C0000}"/>
    <cellStyle name="40% - Ênfase3 7 3 6 2" xfId="33368" xr:uid="{00000000-0005-0000-0000-0000BF3C0000}"/>
    <cellStyle name="40% - Ênfase3 7 3 6 3" xfId="21895" xr:uid="{00000000-0005-0000-0000-0000C03C0000}"/>
    <cellStyle name="40% - Ênfase3 7 3 6 4" xfId="40778" xr:uid="{00000000-0005-0000-0000-0000C13C0000}"/>
    <cellStyle name="40% - Ênfase3 7 3 7" xfId="24025" xr:uid="{00000000-0005-0000-0000-0000C23C0000}"/>
    <cellStyle name="40% - Ênfase3 7 3 8" xfId="30068" xr:uid="{00000000-0005-0000-0000-0000C33C0000}"/>
    <cellStyle name="40% - Ênfase3 7 3 9" xfId="36440" xr:uid="{00000000-0005-0000-0000-0000C43C0000}"/>
    <cellStyle name="40% - Ênfase3 7 4" xfId="4247" xr:uid="{00000000-0005-0000-0000-0000C53C0000}"/>
    <cellStyle name="40% - Ênfase3 7 4 10" xfId="39396" xr:uid="{00000000-0005-0000-0000-0000C63C0000}"/>
    <cellStyle name="40% - Ênfase3 7 4 2" xfId="5653" xr:uid="{00000000-0005-0000-0000-0000C73C0000}"/>
    <cellStyle name="40% - Ênfase3 7 4 2 2" xfId="8191" xr:uid="{00000000-0005-0000-0000-0000C83C0000}"/>
    <cellStyle name="40% - Ênfase3 7 4 2 2 2" xfId="16245" xr:uid="{00000000-0005-0000-0000-0000C93C0000}"/>
    <cellStyle name="40% - Ênfase3 7 4 2 2 2 2" xfId="27719" xr:uid="{00000000-0005-0000-0000-0000CA3C0000}"/>
    <cellStyle name="40% - Ênfase3 7 4 2 2 3" xfId="34664" xr:uid="{00000000-0005-0000-0000-0000CB3C0000}"/>
    <cellStyle name="40% - Ênfase3 7 4 2 2 4" xfId="23191" xr:uid="{00000000-0005-0000-0000-0000CC3C0000}"/>
    <cellStyle name="40% - Ênfase3 7 4 2 2 5" xfId="11889" xr:uid="{00000000-0005-0000-0000-0000CD3C0000}"/>
    <cellStyle name="40% - Ênfase3 7 4 2 2 6" xfId="43757" xr:uid="{00000000-0005-0000-0000-0000CE3C0000}"/>
    <cellStyle name="40% - Ênfase3 7 4 2 3" xfId="14005" xr:uid="{00000000-0005-0000-0000-0000CF3C0000}"/>
    <cellStyle name="40% - Ênfase3 7 4 2 3 2" xfId="25480" xr:uid="{00000000-0005-0000-0000-0000D03C0000}"/>
    <cellStyle name="40% - Ênfase3 7 4 2 3 3" xfId="42036" xr:uid="{00000000-0005-0000-0000-0000D13C0000}"/>
    <cellStyle name="40% - Ênfase3 7 4 2 4" xfId="32579" xr:uid="{00000000-0005-0000-0000-0000D23C0000}"/>
    <cellStyle name="40% - Ênfase3 7 4 2 5" xfId="37736" xr:uid="{00000000-0005-0000-0000-0000D33C0000}"/>
    <cellStyle name="40% - Ênfase3 7 4 2 6" xfId="21106" xr:uid="{00000000-0005-0000-0000-0000D43C0000}"/>
    <cellStyle name="40% - Ênfase3 7 4 2 7" xfId="10168" xr:uid="{00000000-0005-0000-0000-0000D53C0000}"/>
    <cellStyle name="40% - Ênfase3 7 4 2 8" xfId="40161" xr:uid="{00000000-0005-0000-0000-0000D63C0000}"/>
    <cellStyle name="40% - Ênfase3 7 4 3" xfId="7167" xr:uid="{00000000-0005-0000-0000-0000D73C0000}"/>
    <cellStyle name="40% - Ênfase3 7 4 3 2" xfId="15221" xr:uid="{00000000-0005-0000-0000-0000D83C0000}"/>
    <cellStyle name="40% - Ênfase3 7 4 3 2 2" xfId="26695" xr:uid="{00000000-0005-0000-0000-0000D93C0000}"/>
    <cellStyle name="40% - Ênfase3 7 4 3 3" xfId="31555" xr:uid="{00000000-0005-0000-0000-0000DA3C0000}"/>
    <cellStyle name="40% - Ênfase3 7 4 3 4" xfId="20082" xr:uid="{00000000-0005-0000-0000-0000DB3C0000}"/>
    <cellStyle name="40% - Ênfase3 7 4 3 5" xfId="11124" xr:uid="{00000000-0005-0000-0000-0000DC3C0000}"/>
    <cellStyle name="40% - Ênfase3 7 4 3 6" xfId="42992" xr:uid="{00000000-0005-0000-0000-0000DD3C0000}"/>
    <cellStyle name="40% - Ênfase3 7 4 4" xfId="13025" xr:uid="{00000000-0005-0000-0000-0000DE3C0000}"/>
    <cellStyle name="40% - Ênfase3 7 4 4 2" xfId="33707" xr:uid="{00000000-0005-0000-0000-0000DF3C0000}"/>
    <cellStyle name="40% - Ênfase3 7 4 4 3" xfId="22234" xr:uid="{00000000-0005-0000-0000-0000E03C0000}"/>
    <cellStyle name="40% - Ênfase3 7 4 4 4" xfId="41204" xr:uid="{00000000-0005-0000-0000-0000E13C0000}"/>
    <cellStyle name="40% - Ênfase3 7 4 5" xfId="24496" xr:uid="{00000000-0005-0000-0000-0000E23C0000}"/>
    <cellStyle name="40% - Ênfase3 7 4 6" xfId="30407" xr:uid="{00000000-0005-0000-0000-0000E33C0000}"/>
    <cellStyle name="40% - Ênfase3 7 4 7" xfId="36779" xr:uid="{00000000-0005-0000-0000-0000E43C0000}"/>
    <cellStyle name="40% - Ênfase3 7 4 8" xfId="18934" xr:uid="{00000000-0005-0000-0000-0000E53C0000}"/>
    <cellStyle name="40% - Ênfase3 7 4 9" xfId="9403" xr:uid="{00000000-0005-0000-0000-0000E63C0000}"/>
    <cellStyle name="40% - Ênfase3 8" xfId="295" xr:uid="{00000000-0005-0000-0000-0000E73C0000}"/>
    <cellStyle name="40% - Ênfase3 8 2" xfId="296" xr:uid="{00000000-0005-0000-0000-0000E83C0000}"/>
    <cellStyle name="40% - Ênfase3 8 3" xfId="2339" xr:uid="{00000000-0005-0000-0000-0000E93C0000}"/>
    <cellStyle name="40% - Ênfase3 8 3 10" xfId="18596" xr:uid="{00000000-0005-0000-0000-0000EA3C0000}"/>
    <cellStyle name="40% - Ênfase3 8 3 11" xfId="9065" xr:uid="{00000000-0005-0000-0000-0000EB3C0000}"/>
    <cellStyle name="40% - Ênfase3 8 3 12" xfId="39058" xr:uid="{00000000-0005-0000-0000-0000EC3C0000}"/>
    <cellStyle name="40% - Ênfase3 8 3 2" xfId="4248" xr:uid="{00000000-0005-0000-0000-0000ED3C0000}"/>
    <cellStyle name="40% - Ênfase3 8 3 3" xfId="6147" xr:uid="{00000000-0005-0000-0000-0000EE3C0000}"/>
    <cellStyle name="40% - Ênfase3 8 3 3 2" xfId="8685" xr:uid="{00000000-0005-0000-0000-0000EF3C0000}"/>
    <cellStyle name="40% - Ênfase3 8 3 3 2 2" xfId="16739" xr:uid="{00000000-0005-0000-0000-0000F03C0000}"/>
    <cellStyle name="40% - Ênfase3 8 3 3 2 2 2" xfId="28213" xr:uid="{00000000-0005-0000-0000-0000F13C0000}"/>
    <cellStyle name="40% - Ênfase3 8 3 3 2 3" xfId="33073" xr:uid="{00000000-0005-0000-0000-0000F23C0000}"/>
    <cellStyle name="40% - Ênfase3 8 3 3 2 4" xfId="21600" xr:uid="{00000000-0005-0000-0000-0000F33C0000}"/>
    <cellStyle name="40% - Ênfase3 8 3 3 2 5" xfId="12316" xr:uid="{00000000-0005-0000-0000-0000F43C0000}"/>
    <cellStyle name="40% - Ênfase3 8 3 3 2 6" xfId="44184" xr:uid="{00000000-0005-0000-0000-0000F53C0000}"/>
    <cellStyle name="40% - Ênfase3 8 3 3 3" xfId="14499" xr:uid="{00000000-0005-0000-0000-0000F63C0000}"/>
    <cellStyle name="40% - Ênfase3 8 3 3 3 2" xfId="35158" xr:uid="{00000000-0005-0000-0000-0000F73C0000}"/>
    <cellStyle name="40% - Ênfase3 8 3 3 3 3" xfId="23685" xr:uid="{00000000-0005-0000-0000-0000F83C0000}"/>
    <cellStyle name="40% - Ênfase3 8 3 3 3 4" xfId="42463" xr:uid="{00000000-0005-0000-0000-0000F93C0000}"/>
    <cellStyle name="40% - Ênfase3 8 3 3 4" xfId="25974" xr:uid="{00000000-0005-0000-0000-0000FA3C0000}"/>
    <cellStyle name="40% - Ênfase3 8 3 3 5" xfId="30834" xr:uid="{00000000-0005-0000-0000-0000FB3C0000}"/>
    <cellStyle name="40% - Ênfase3 8 3 3 6" xfId="38230" xr:uid="{00000000-0005-0000-0000-0000FC3C0000}"/>
    <cellStyle name="40% - Ênfase3 8 3 3 7" xfId="19361" xr:uid="{00000000-0005-0000-0000-0000FD3C0000}"/>
    <cellStyle name="40% - Ênfase3 8 3 3 8" xfId="10595" xr:uid="{00000000-0005-0000-0000-0000FE3C0000}"/>
    <cellStyle name="40% - Ênfase3 8 3 3 9" xfId="40588" xr:uid="{00000000-0005-0000-0000-0000FF3C0000}"/>
    <cellStyle name="40% - Ênfase3 8 3 4" xfId="5013" xr:uid="{00000000-0005-0000-0000-0000003D0000}"/>
    <cellStyle name="40% - Ênfase3 8 3 4 2" xfId="7661" xr:uid="{00000000-0005-0000-0000-0000013D0000}"/>
    <cellStyle name="40% - Ênfase3 8 3 4 2 2" xfId="15715" xr:uid="{00000000-0005-0000-0000-0000023D0000}"/>
    <cellStyle name="40% - Ênfase3 8 3 4 2 2 2" xfId="27189" xr:uid="{00000000-0005-0000-0000-0000033D0000}"/>
    <cellStyle name="40% - Ênfase3 8 3 4 2 3" xfId="34134" xr:uid="{00000000-0005-0000-0000-0000043D0000}"/>
    <cellStyle name="40% - Ênfase3 8 3 4 2 4" xfId="22661" xr:uid="{00000000-0005-0000-0000-0000053D0000}"/>
    <cellStyle name="40% - Ênfase3 8 3 4 2 5" xfId="11551" xr:uid="{00000000-0005-0000-0000-0000063D0000}"/>
    <cellStyle name="40% - Ênfase3 8 3 4 2 6" xfId="43419" xr:uid="{00000000-0005-0000-0000-0000073D0000}"/>
    <cellStyle name="40% - Ênfase3 8 3 4 3" xfId="13474" xr:uid="{00000000-0005-0000-0000-0000083D0000}"/>
    <cellStyle name="40% - Ênfase3 8 3 4 3 2" xfId="24950" xr:uid="{00000000-0005-0000-0000-0000093D0000}"/>
    <cellStyle name="40% - Ênfase3 8 3 4 3 3" xfId="41698" xr:uid="{00000000-0005-0000-0000-00000A3D0000}"/>
    <cellStyle name="40% - Ênfase3 8 3 4 4" xfId="32049" xr:uid="{00000000-0005-0000-0000-00000B3D0000}"/>
    <cellStyle name="40% - Ênfase3 8 3 4 5" xfId="37206" xr:uid="{00000000-0005-0000-0000-00000C3D0000}"/>
    <cellStyle name="40% - Ênfase3 8 3 4 6" xfId="20576" xr:uid="{00000000-0005-0000-0000-00000D3D0000}"/>
    <cellStyle name="40% - Ênfase3 8 3 4 7" xfId="9830" xr:uid="{00000000-0005-0000-0000-00000E3D0000}"/>
    <cellStyle name="40% - Ênfase3 8 3 4 8" xfId="39823" xr:uid="{00000000-0005-0000-0000-00000F3D0000}"/>
    <cellStyle name="40% - Ênfase3 8 3 5" xfId="6637" xr:uid="{00000000-0005-0000-0000-0000103D0000}"/>
    <cellStyle name="40% - Ênfase3 8 3 5 2" xfId="14796" xr:uid="{00000000-0005-0000-0000-0000113D0000}"/>
    <cellStyle name="40% - Ênfase3 8 3 5 2 2" xfId="26270" xr:uid="{00000000-0005-0000-0000-0000123D0000}"/>
    <cellStyle name="40% - Ênfase3 8 3 5 3" xfId="31130" xr:uid="{00000000-0005-0000-0000-0000133D0000}"/>
    <cellStyle name="40% - Ênfase3 8 3 5 4" xfId="19657" xr:uid="{00000000-0005-0000-0000-0000143D0000}"/>
    <cellStyle name="40% - Ênfase3 8 3 5 5" xfId="10786" xr:uid="{00000000-0005-0000-0000-0000153D0000}"/>
    <cellStyle name="40% - Ênfase3 8 3 5 6" xfId="42654" xr:uid="{00000000-0005-0000-0000-0000163D0000}"/>
    <cellStyle name="40% - Ênfase3 8 3 6" xfId="12549" xr:uid="{00000000-0005-0000-0000-0000173D0000}"/>
    <cellStyle name="40% - Ênfase3 8 3 6 2" xfId="33369" xr:uid="{00000000-0005-0000-0000-0000183D0000}"/>
    <cellStyle name="40% - Ênfase3 8 3 6 3" xfId="21896" xr:uid="{00000000-0005-0000-0000-0000193D0000}"/>
    <cellStyle name="40% - Ênfase3 8 3 6 4" xfId="40779" xr:uid="{00000000-0005-0000-0000-00001A3D0000}"/>
    <cellStyle name="40% - Ênfase3 8 3 7" xfId="24026" xr:uid="{00000000-0005-0000-0000-00001B3D0000}"/>
    <cellStyle name="40% - Ênfase3 8 3 8" xfId="30069" xr:uid="{00000000-0005-0000-0000-00001C3D0000}"/>
    <cellStyle name="40% - Ênfase3 8 3 9" xfId="36441" xr:uid="{00000000-0005-0000-0000-00001D3D0000}"/>
    <cellStyle name="40% - Ênfase3 8 4" xfId="4249" xr:uid="{00000000-0005-0000-0000-00001E3D0000}"/>
    <cellStyle name="40% - Ênfase3 8 4 10" xfId="39397" xr:uid="{00000000-0005-0000-0000-00001F3D0000}"/>
    <cellStyle name="40% - Ênfase3 8 4 2" xfId="5654" xr:uid="{00000000-0005-0000-0000-0000203D0000}"/>
    <cellStyle name="40% - Ênfase3 8 4 2 2" xfId="8192" xr:uid="{00000000-0005-0000-0000-0000213D0000}"/>
    <cellStyle name="40% - Ênfase3 8 4 2 2 2" xfId="16246" xr:uid="{00000000-0005-0000-0000-0000223D0000}"/>
    <cellStyle name="40% - Ênfase3 8 4 2 2 2 2" xfId="27720" xr:uid="{00000000-0005-0000-0000-0000233D0000}"/>
    <cellStyle name="40% - Ênfase3 8 4 2 2 3" xfId="34665" xr:uid="{00000000-0005-0000-0000-0000243D0000}"/>
    <cellStyle name="40% - Ênfase3 8 4 2 2 4" xfId="23192" xr:uid="{00000000-0005-0000-0000-0000253D0000}"/>
    <cellStyle name="40% - Ênfase3 8 4 2 2 5" xfId="11890" xr:uid="{00000000-0005-0000-0000-0000263D0000}"/>
    <cellStyle name="40% - Ênfase3 8 4 2 2 6" xfId="43758" xr:uid="{00000000-0005-0000-0000-0000273D0000}"/>
    <cellStyle name="40% - Ênfase3 8 4 2 3" xfId="14006" xr:uid="{00000000-0005-0000-0000-0000283D0000}"/>
    <cellStyle name="40% - Ênfase3 8 4 2 3 2" xfId="25481" xr:uid="{00000000-0005-0000-0000-0000293D0000}"/>
    <cellStyle name="40% - Ênfase3 8 4 2 3 3" xfId="42037" xr:uid="{00000000-0005-0000-0000-00002A3D0000}"/>
    <cellStyle name="40% - Ênfase3 8 4 2 4" xfId="32580" xr:uid="{00000000-0005-0000-0000-00002B3D0000}"/>
    <cellStyle name="40% - Ênfase3 8 4 2 5" xfId="37737" xr:uid="{00000000-0005-0000-0000-00002C3D0000}"/>
    <cellStyle name="40% - Ênfase3 8 4 2 6" xfId="21107" xr:uid="{00000000-0005-0000-0000-00002D3D0000}"/>
    <cellStyle name="40% - Ênfase3 8 4 2 7" xfId="10169" xr:uid="{00000000-0005-0000-0000-00002E3D0000}"/>
    <cellStyle name="40% - Ênfase3 8 4 2 8" xfId="40162" xr:uid="{00000000-0005-0000-0000-00002F3D0000}"/>
    <cellStyle name="40% - Ênfase3 8 4 3" xfId="7168" xr:uid="{00000000-0005-0000-0000-0000303D0000}"/>
    <cellStyle name="40% - Ênfase3 8 4 3 2" xfId="15222" xr:uid="{00000000-0005-0000-0000-0000313D0000}"/>
    <cellStyle name="40% - Ênfase3 8 4 3 2 2" xfId="26696" xr:uid="{00000000-0005-0000-0000-0000323D0000}"/>
    <cellStyle name="40% - Ênfase3 8 4 3 3" xfId="31556" xr:uid="{00000000-0005-0000-0000-0000333D0000}"/>
    <cellStyle name="40% - Ênfase3 8 4 3 4" xfId="20083" xr:uid="{00000000-0005-0000-0000-0000343D0000}"/>
    <cellStyle name="40% - Ênfase3 8 4 3 5" xfId="11125" xr:uid="{00000000-0005-0000-0000-0000353D0000}"/>
    <cellStyle name="40% - Ênfase3 8 4 3 6" xfId="42993" xr:uid="{00000000-0005-0000-0000-0000363D0000}"/>
    <cellStyle name="40% - Ênfase3 8 4 4" xfId="13026" xr:uid="{00000000-0005-0000-0000-0000373D0000}"/>
    <cellStyle name="40% - Ênfase3 8 4 4 2" xfId="33708" xr:uid="{00000000-0005-0000-0000-0000383D0000}"/>
    <cellStyle name="40% - Ênfase3 8 4 4 3" xfId="22235" xr:uid="{00000000-0005-0000-0000-0000393D0000}"/>
    <cellStyle name="40% - Ênfase3 8 4 4 4" xfId="41205" xr:uid="{00000000-0005-0000-0000-00003A3D0000}"/>
    <cellStyle name="40% - Ênfase3 8 4 5" xfId="24497" xr:uid="{00000000-0005-0000-0000-00003B3D0000}"/>
    <cellStyle name="40% - Ênfase3 8 4 6" xfId="30408" xr:uid="{00000000-0005-0000-0000-00003C3D0000}"/>
    <cellStyle name="40% - Ênfase3 8 4 7" xfId="36780" xr:uid="{00000000-0005-0000-0000-00003D3D0000}"/>
    <cellStyle name="40% - Ênfase3 8 4 8" xfId="18935" xr:uid="{00000000-0005-0000-0000-00003E3D0000}"/>
    <cellStyle name="40% - Ênfase3 8 4 9" xfId="9404" xr:uid="{00000000-0005-0000-0000-00003F3D0000}"/>
    <cellStyle name="40% - Ênfase3 9" xfId="297" xr:uid="{00000000-0005-0000-0000-0000403D0000}"/>
    <cellStyle name="40% - Ênfase3 9 2" xfId="298" xr:uid="{00000000-0005-0000-0000-0000413D0000}"/>
    <cellStyle name="40% - Ênfase3 9 3" xfId="2340" xr:uid="{00000000-0005-0000-0000-0000423D0000}"/>
    <cellStyle name="40% - Ênfase3 9 3 10" xfId="18597" xr:uid="{00000000-0005-0000-0000-0000433D0000}"/>
    <cellStyle name="40% - Ênfase3 9 3 11" xfId="9066" xr:uid="{00000000-0005-0000-0000-0000443D0000}"/>
    <cellStyle name="40% - Ênfase3 9 3 12" xfId="39059" xr:uid="{00000000-0005-0000-0000-0000453D0000}"/>
    <cellStyle name="40% - Ênfase3 9 3 2" xfId="4250" xr:uid="{00000000-0005-0000-0000-0000463D0000}"/>
    <cellStyle name="40% - Ênfase3 9 3 3" xfId="6148" xr:uid="{00000000-0005-0000-0000-0000473D0000}"/>
    <cellStyle name="40% - Ênfase3 9 3 3 2" xfId="8686" xr:uid="{00000000-0005-0000-0000-0000483D0000}"/>
    <cellStyle name="40% - Ênfase3 9 3 3 2 2" xfId="16740" xr:uid="{00000000-0005-0000-0000-0000493D0000}"/>
    <cellStyle name="40% - Ênfase3 9 3 3 2 2 2" xfId="28214" xr:uid="{00000000-0005-0000-0000-00004A3D0000}"/>
    <cellStyle name="40% - Ênfase3 9 3 3 2 3" xfId="33074" xr:uid="{00000000-0005-0000-0000-00004B3D0000}"/>
    <cellStyle name="40% - Ênfase3 9 3 3 2 4" xfId="21601" xr:uid="{00000000-0005-0000-0000-00004C3D0000}"/>
    <cellStyle name="40% - Ênfase3 9 3 3 2 5" xfId="12317" xr:uid="{00000000-0005-0000-0000-00004D3D0000}"/>
    <cellStyle name="40% - Ênfase3 9 3 3 2 6" xfId="44185" xr:uid="{00000000-0005-0000-0000-00004E3D0000}"/>
    <cellStyle name="40% - Ênfase3 9 3 3 3" xfId="14500" xr:uid="{00000000-0005-0000-0000-00004F3D0000}"/>
    <cellStyle name="40% - Ênfase3 9 3 3 3 2" xfId="35159" xr:uid="{00000000-0005-0000-0000-0000503D0000}"/>
    <cellStyle name="40% - Ênfase3 9 3 3 3 3" xfId="23686" xr:uid="{00000000-0005-0000-0000-0000513D0000}"/>
    <cellStyle name="40% - Ênfase3 9 3 3 3 4" xfId="42464" xr:uid="{00000000-0005-0000-0000-0000523D0000}"/>
    <cellStyle name="40% - Ênfase3 9 3 3 4" xfId="25975" xr:uid="{00000000-0005-0000-0000-0000533D0000}"/>
    <cellStyle name="40% - Ênfase3 9 3 3 5" xfId="30835" xr:uid="{00000000-0005-0000-0000-0000543D0000}"/>
    <cellStyle name="40% - Ênfase3 9 3 3 6" xfId="38231" xr:uid="{00000000-0005-0000-0000-0000553D0000}"/>
    <cellStyle name="40% - Ênfase3 9 3 3 7" xfId="19362" xr:uid="{00000000-0005-0000-0000-0000563D0000}"/>
    <cellStyle name="40% - Ênfase3 9 3 3 8" xfId="10596" xr:uid="{00000000-0005-0000-0000-0000573D0000}"/>
    <cellStyle name="40% - Ênfase3 9 3 3 9" xfId="40589" xr:uid="{00000000-0005-0000-0000-0000583D0000}"/>
    <cellStyle name="40% - Ênfase3 9 3 4" xfId="5014" xr:uid="{00000000-0005-0000-0000-0000593D0000}"/>
    <cellStyle name="40% - Ênfase3 9 3 4 2" xfId="7662" xr:uid="{00000000-0005-0000-0000-00005A3D0000}"/>
    <cellStyle name="40% - Ênfase3 9 3 4 2 2" xfId="15716" xr:uid="{00000000-0005-0000-0000-00005B3D0000}"/>
    <cellStyle name="40% - Ênfase3 9 3 4 2 2 2" xfId="27190" xr:uid="{00000000-0005-0000-0000-00005C3D0000}"/>
    <cellStyle name="40% - Ênfase3 9 3 4 2 3" xfId="34135" xr:uid="{00000000-0005-0000-0000-00005D3D0000}"/>
    <cellStyle name="40% - Ênfase3 9 3 4 2 4" xfId="22662" xr:uid="{00000000-0005-0000-0000-00005E3D0000}"/>
    <cellStyle name="40% - Ênfase3 9 3 4 2 5" xfId="11552" xr:uid="{00000000-0005-0000-0000-00005F3D0000}"/>
    <cellStyle name="40% - Ênfase3 9 3 4 2 6" xfId="43420" xr:uid="{00000000-0005-0000-0000-0000603D0000}"/>
    <cellStyle name="40% - Ênfase3 9 3 4 3" xfId="13475" xr:uid="{00000000-0005-0000-0000-0000613D0000}"/>
    <cellStyle name="40% - Ênfase3 9 3 4 3 2" xfId="24951" xr:uid="{00000000-0005-0000-0000-0000623D0000}"/>
    <cellStyle name="40% - Ênfase3 9 3 4 3 3" xfId="41699" xr:uid="{00000000-0005-0000-0000-0000633D0000}"/>
    <cellStyle name="40% - Ênfase3 9 3 4 4" xfId="32050" xr:uid="{00000000-0005-0000-0000-0000643D0000}"/>
    <cellStyle name="40% - Ênfase3 9 3 4 5" xfId="37207" xr:uid="{00000000-0005-0000-0000-0000653D0000}"/>
    <cellStyle name="40% - Ênfase3 9 3 4 6" xfId="20577" xr:uid="{00000000-0005-0000-0000-0000663D0000}"/>
    <cellStyle name="40% - Ênfase3 9 3 4 7" xfId="9831" xr:uid="{00000000-0005-0000-0000-0000673D0000}"/>
    <cellStyle name="40% - Ênfase3 9 3 4 8" xfId="39824" xr:uid="{00000000-0005-0000-0000-0000683D0000}"/>
    <cellStyle name="40% - Ênfase3 9 3 5" xfId="6638" xr:uid="{00000000-0005-0000-0000-0000693D0000}"/>
    <cellStyle name="40% - Ênfase3 9 3 5 2" xfId="14797" xr:uid="{00000000-0005-0000-0000-00006A3D0000}"/>
    <cellStyle name="40% - Ênfase3 9 3 5 2 2" xfId="26271" xr:uid="{00000000-0005-0000-0000-00006B3D0000}"/>
    <cellStyle name="40% - Ênfase3 9 3 5 3" xfId="31131" xr:uid="{00000000-0005-0000-0000-00006C3D0000}"/>
    <cellStyle name="40% - Ênfase3 9 3 5 4" xfId="19658" xr:uid="{00000000-0005-0000-0000-00006D3D0000}"/>
    <cellStyle name="40% - Ênfase3 9 3 5 5" xfId="10787" xr:uid="{00000000-0005-0000-0000-00006E3D0000}"/>
    <cellStyle name="40% - Ênfase3 9 3 5 6" xfId="42655" xr:uid="{00000000-0005-0000-0000-00006F3D0000}"/>
    <cellStyle name="40% - Ênfase3 9 3 6" xfId="12550" xr:uid="{00000000-0005-0000-0000-0000703D0000}"/>
    <cellStyle name="40% - Ênfase3 9 3 6 2" xfId="33370" xr:uid="{00000000-0005-0000-0000-0000713D0000}"/>
    <cellStyle name="40% - Ênfase3 9 3 6 3" xfId="21897" xr:uid="{00000000-0005-0000-0000-0000723D0000}"/>
    <cellStyle name="40% - Ênfase3 9 3 6 4" xfId="40780" xr:uid="{00000000-0005-0000-0000-0000733D0000}"/>
    <cellStyle name="40% - Ênfase3 9 3 7" xfId="24028" xr:uid="{00000000-0005-0000-0000-0000743D0000}"/>
    <cellStyle name="40% - Ênfase3 9 3 8" xfId="30070" xr:uid="{00000000-0005-0000-0000-0000753D0000}"/>
    <cellStyle name="40% - Ênfase3 9 3 9" xfId="36442" xr:uid="{00000000-0005-0000-0000-0000763D0000}"/>
    <cellStyle name="40% - Ênfase3 9 4" xfId="4251" xr:uid="{00000000-0005-0000-0000-0000773D0000}"/>
    <cellStyle name="40% - Ênfase3 9 4 10" xfId="39398" xr:uid="{00000000-0005-0000-0000-0000783D0000}"/>
    <cellStyle name="40% - Ênfase3 9 4 2" xfId="5655" xr:uid="{00000000-0005-0000-0000-0000793D0000}"/>
    <cellStyle name="40% - Ênfase3 9 4 2 2" xfId="8193" xr:uid="{00000000-0005-0000-0000-00007A3D0000}"/>
    <cellStyle name="40% - Ênfase3 9 4 2 2 2" xfId="16247" xr:uid="{00000000-0005-0000-0000-00007B3D0000}"/>
    <cellStyle name="40% - Ênfase3 9 4 2 2 2 2" xfId="27721" xr:uid="{00000000-0005-0000-0000-00007C3D0000}"/>
    <cellStyle name="40% - Ênfase3 9 4 2 2 3" xfId="34666" xr:uid="{00000000-0005-0000-0000-00007D3D0000}"/>
    <cellStyle name="40% - Ênfase3 9 4 2 2 4" xfId="23193" xr:uid="{00000000-0005-0000-0000-00007E3D0000}"/>
    <cellStyle name="40% - Ênfase3 9 4 2 2 5" xfId="11891" xr:uid="{00000000-0005-0000-0000-00007F3D0000}"/>
    <cellStyle name="40% - Ênfase3 9 4 2 2 6" xfId="43759" xr:uid="{00000000-0005-0000-0000-0000803D0000}"/>
    <cellStyle name="40% - Ênfase3 9 4 2 3" xfId="14007" xr:uid="{00000000-0005-0000-0000-0000813D0000}"/>
    <cellStyle name="40% - Ênfase3 9 4 2 3 2" xfId="25482" xr:uid="{00000000-0005-0000-0000-0000823D0000}"/>
    <cellStyle name="40% - Ênfase3 9 4 2 3 3" xfId="42038" xr:uid="{00000000-0005-0000-0000-0000833D0000}"/>
    <cellStyle name="40% - Ênfase3 9 4 2 4" xfId="32581" xr:uid="{00000000-0005-0000-0000-0000843D0000}"/>
    <cellStyle name="40% - Ênfase3 9 4 2 5" xfId="37738" xr:uid="{00000000-0005-0000-0000-0000853D0000}"/>
    <cellStyle name="40% - Ênfase3 9 4 2 6" xfId="21108" xr:uid="{00000000-0005-0000-0000-0000863D0000}"/>
    <cellStyle name="40% - Ênfase3 9 4 2 7" xfId="10170" xr:uid="{00000000-0005-0000-0000-0000873D0000}"/>
    <cellStyle name="40% - Ênfase3 9 4 2 8" xfId="40163" xr:uid="{00000000-0005-0000-0000-0000883D0000}"/>
    <cellStyle name="40% - Ênfase3 9 4 3" xfId="7169" xr:uid="{00000000-0005-0000-0000-0000893D0000}"/>
    <cellStyle name="40% - Ênfase3 9 4 3 2" xfId="15223" xr:uid="{00000000-0005-0000-0000-00008A3D0000}"/>
    <cellStyle name="40% - Ênfase3 9 4 3 2 2" xfId="26697" xr:uid="{00000000-0005-0000-0000-00008B3D0000}"/>
    <cellStyle name="40% - Ênfase3 9 4 3 3" xfId="31557" xr:uid="{00000000-0005-0000-0000-00008C3D0000}"/>
    <cellStyle name="40% - Ênfase3 9 4 3 4" xfId="20084" xr:uid="{00000000-0005-0000-0000-00008D3D0000}"/>
    <cellStyle name="40% - Ênfase3 9 4 3 5" xfId="11126" xr:uid="{00000000-0005-0000-0000-00008E3D0000}"/>
    <cellStyle name="40% - Ênfase3 9 4 3 6" xfId="42994" xr:uid="{00000000-0005-0000-0000-00008F3D0000}"/>
    <cellStyle name="40% - Ênfase3 9 4 4" xfId="13027" xr:uid="{00000000-0005-0000-0000-0000903D0000}"/>
    <cellStyle name="40% - Ênfase3 9 4 4 2" xfId="33709" xr:uid="{00000000-0005-0000-0000-0000913D0000}"/>
    <cellStyle name="40% - Ênfase3 9 4 4 3" xfId="22236" xr:uid="{00000000-0005-0000-0000-0000923D0000}"/>
    <cellStyle name="40% - Ênfase3 9 4 4 4" xfId="41206" xr:uid="{00000000-0005-0000-0000-0000933D0000}"/>
    <cellStyle name="40% - Ênfase3 9 4 5" xfId="24498" xr:uid="{00000000-0005-0000-0000-0000943D0000}"/>
    <cellStyle name="40% - Ênfase3 9 4 6" xfId="30409" xr:uid="{00000000-0005-0000-0000-0000953D0000}"/>
    <cellStyle name="40% - Ênfase3 9 4 7" xfId="36781" xr:uid="{00000000-0005-0000-0000-0000963D0000}"/>
    <cellStyle name="40% - Ênfase3 9 4 8" xfId="18936" xr:uid="{00000000-0005-0000-0000-0000973D0000}"/>
    <cellStyle name="40% - Ênfase3 9 4 9" xfId="9405" xr:uid="{00000000-0005-0000-0000-0000983D0000}"/>
    <cellStyle name="40% - Ênfase4" xfId="10" builtinId="43" customBuiltin="1"/>
    <cellStyle name="40% - Ênfase4 10" xfId="299" xr:uid="{00000000-0005-0000-0000-00009A3D0000}"/>
    <cellStyle name="40% - Ênfase4 10 10" xfId="24030" xr:uid="{00000000-0005-0000-0000-00009B3D0000}"/>
    <cellStyle name="40% - Ênfase4 10 11" xfId="30072" xr:uid="{00000000-0005-0000-0000-00009C3D0000}"/>
    <cellStyle name="40% - Ênfase4 10 12" xfId="36444" xr:uid="{00000000-0005-0000-0000-00009D3D0000}"/>
    <cellStyle name="40% - Ênfase4 10 13" xfId="18599" xr:uid="{00000000-0005-0000-0000-00009E3D0000}"/>
    <cellStyle name="40% - Ênfase4 10 14" xfId="9068" xr:uid="{00000000-0005-0000-0000-00009F3D0000}"/>
    <cellStyle name="40% - Ênfase4 10 15" xfId="39061" xr:uid="{00000000-0005-0000-0000-0000A03D0000}"/>
    <cellStyle name="40% - Ênfase4 10 2" xfId="300" xr:uid="{00000000-0005-0000-0000-0000A13D0000}"/>
    <cellStyle name="40% - Ênfase4 10 3" xfId="4252" xr:uid="{00000000-0005-0000-0000-0000A23D0000}"/>
    <cellStyle name="40% - Ênfase4 10 3 10" xfId="39399" xr:uid="{00000000-0005-0000-0000-0000A33D0000}"/>
    <cellStyle name="40% - Ênfase4 10 3 2" xfId="5656" xr:uid="{00000000-0005-0000-0000-0000A43D0000}"/>
    <cellStyle name="40% - Ênfase4 10 3 2 2" xfId="8194" xr:uid="{00000000-0005-0000-0000-0000A53D0000}"/>
    <cellStyle name="40% - Ênfase4 10 3 2 2 2" xfId="16248" xr:uid="{00000000-0005-0000-0000-0000A63D0000}"/>
    <cellStyle name="40% - Ênfase4 10 3 2 2 2 2" xfId="27722" xr:uid="{00000000-0005-0000-0000-0000A73D0000}"/>
    <cellStyle name="40% - Ênfase4 10 3 2 2 3" xfId="34667" xr:uid="{00000000-0005-0000-0000-0000A83D0000}"/>
    <cellStyle name="40% - Ênfase4 10 3 2 2 4" xfId="23194" xr:uid="{00000000-0005-0000-0000-0000A93D0000}"/>
    <cellStyle name="40% - Ênfase4 10 3 2 2 5" xfId="11892" xr:uid="{00000000-0005-0000-0000-0000AA3D0000}"/>
    <cellStyle name="40% - Ênfase4 10 3 2 2 6" xfId="43760" xr:uid="{00000000-0005-0000-0000-0000AB3D0000}"/>
    <cellStyle name="40% - Ênfase4 10 3 2 3" xfId="14008" xr:uid="{00000000-0005-0000-0000-0000AC3D0000}"/>
    <cellStyle name="40% - Ênfase4 10 3 2 3 2" xfId="25483" xr:uid="{00000000-0005-0000-0000-0000AD3D0000}"/>
    <cellStyle name="40% - Ênfase4 10 3 2 3 3" xfId="42039" xr:uid="{00000000-0005-0000-0000-0000AE3D0000}"/>
    <cellStyle name="40% - Ênfase4 10 3 2 4" xfId="32582" xr:uid="{00000000-0005-0000-0000-0000AF3D0000}"/>
    <cellStyle name="40% - Ênfase4 10 3 2 5" xfId="37739" xr:uid="{00000000-0005-0000-0000-0000B03D0000}"/>
    <cellStyle name="40% - Ênfase4 10 3 2 6" xfId="21109" xr:uid="{00000000-0005-0000-0000-0000B13D0000}"/>
    <cellStyle name="40% - Ênfase4 10 3 2 7" xfId="10171" xr:uid="{00000000-0005-0000-0000-0000B23D0000}"/>
    <cellStyle name="40% - Ênfase4 10 3 2 8" xfId="40164" xr:uid="{00000000-0005-0000-0000-0000B33D0000}"/>
    <cellStyle name="40% - Ênfase4 10 3 3" xfId="7170" xr:uid="{00000000-0005-0000-0000-0000B43D0000}"/>
    <cellStyle name="40% - Ênfase4 10 3 3 2" xfId="15224" xr:uid="{00000000-0005-0000-0000-0000B53D0000}"/>
    <cellStyle name="40% - Ênfase4 10 3 3 2 2" xfId="26698" xr:uid="{00000000-0005-0000-0000-0000B63D0000}"/>
    <cellStyle name="40% - Ênfase4 10 3 3 3" xfId="31558" xr:uid="{00000000-0005-0000-0000-0000B73D0000}"/>
    <cellStyle name="40% - Ênfase4 10 3 3 4" xfId="20085" xr:uid="{00000000-0005-0000-0000-0000B83D0000}"/>
    <cellStyle name="40% - Ênfase4 10 3 3 5" xfId="11127" xr:uid="{00000000-0005-0000-0000-0000B93D0000}"/>
    <cellStyle name="40% - Ênfase4 10 3 3 6" xfId="42995" xr:uid="{00000000-0005-0000-0000-0000BA3D0000}"/>
    <cellStyle name="40% - Ênfase4 10 3 4" xfId="13028" xr:uid="{00000000-0005-0000-0000-0000BB3D0000}"/>
    <cellStyle name="40% - Ênfase4 10 3 4 2" xfId="33710" xr:uid="{00000000-0005-0000-0000-0000BC3D0000}"/>
    <cellStyle name="40% - Ênfase4 10 3 4 3" xfId="22237" xr:uid="{00000000-0005-0000-0000-0000BD3D0000}"/>
    <cellStyle name="40% - Ênfase4 10 3 4 4" xfId="41207" xr:uid="{00000000-0005-0000-0000-0000BE3D0000}"/>
    <cellStyle name="40% - Ênfase4 10 3 5" xfId="24499" xr:uid="{00000000-0005-0000-0000-0000BF3D0000}"/>
    <cellStyle name="40% - Ênfase4 10 3 6" xfId="30410" xr:uid="{00000000-0005-0000-0000-0000C03D0000}"/>
    <cellStyle name="40% - Ênfase4 10 3 7" xfId="36782" xr:uid="{00000000-0005-0000-0000-0000C13D0000}"/>
    <cellStyle name="40% - Ênfase4 10 3 8" xfId="18937" xr:uid="{00000000-0005-0000-0000-0000C23D0000}"/>
    <cellStyle name="40% - Ênfase4 10 3 9" xfId="9406" xr:uid="{00000000-0005-0000-0000-0000C33D0000}"/>
    <cellStyle name="40% - Ênfase4 10 4" xfId="3879" xr:uid="{00000000-0005-0000-0000-0000C43D0000}"/>
    <cellStyle name="40% - Ênfase4 10 4 10" xfId="39200" xr:uid="{00000000-0005-0000-0000-0000C53D0000}"/>
    <cellStyle name="40% - Ênfase4 10 4 2" xfId="5370" xr:uid="{00000000-0005-0000-0000-0000C63D0000}"/>
    <cellStyle name="40% - Ênfase4 10 4 2 2" xfId="7908" xr:uid="{00000000-0005-0000-0000-0000C73D0000}"/>
    <cellStyle name="40% - Ênfase4 10 4 2 2 2" xfId="15962" xr:uid="{00000000-0005-0000-0000-0000C83D0000}"/>
    <cellStyle name="40% - Ênfase4 10 4 2 2 2 2" xfId="27436" xr:uid="{00000000-0005-0000-0000-0000C93D0000}"/>
    <cellStyle name="40% - Ênfase4 10 4 2 2 3" xfId="34381" xr:uid="{00000000-0005-0000-0000-0000CA3D0000}"/>
    <cellStyle name="40% - Ênfase4 10 4 2 2 4" xfId="22908" xr:uid="{00000000-0005-0000-0000-0000CB3D0000}"/>
    <cellStyle name="40% - Ênfase4 10 4 2 2 5" xfId="11693" xr:uid="{00000000-0005-0000-0000-0000CC3D0000}"/>
    <cellStyle name="40% - Ênfase4 10 4 2 2 6" xfId="43561" xr:uid="{00000000-0005-0000-0000-0000CD3D0000}"/>
    <cellStyle name="40% - Ênfase4 10 4 2 3" xfId="13722" xr:uid="{00000000-0005-0000-0000-0000CE3D0000}"/>
    <cellStyle name="40% - Ênfase4 10 4 2 3 2" xfId="25197" xr:uid="{00000000-0005-0000-0000-0000CF3D0000}"/>
    <cellStyle name="40% - Ênfase4 10 4 2 3 3" xfId="41840" xr:uid="{00000000-0005-0000-0000-0000D03D0000}"/>
    <cellStyle name="40% - Ênfase4 10 4 2 4" xfId="32296" xr:uid="{00000000-0005-0000-0000-0000D13D0000}"/>
    <cellStyle name="40% - Ênfase4 10 4 2 5" xfId="37453" xr:uid="{00000000-0005-0000-0000-0000D23D0000}"/>
    <cellStyle name="40% - Ênfase4 10 4 2 6" xfId="20823" xr:uid="{00000000-0005-0000-0000-0000D33D0000}"/>
    <cellStyle name="40% - Ênfase4 10 4 2 7" xfId="9972" xr:uid="{00000000-0005-0000-0000-0000D43D0000}"/>
    <cellStyle name="40% - Ênfase4 10 4 2 8" xfId="39965" xr:uid="{00000000-0005-0000-0000-0000D53D0000}"/>
    <cellStyle name="40% - Ênfase4 10 4 3" xfId="6884" xr:uid="{00000000-0005-0000-0000-0000D63D0000}"/>
    <cellStyle name="40% - Ênfase4 10 4 3 2" xfId="14938" xr:uid="{00000000-0005-0000-0000-0000D73D0000}"/>
    <cellStyle name="40% - Ênfase4 10 4 3 2 2" xfId="26412" xr:uid="{00000000-0005-0000-0000-0000D83D0000}"/>
    <cellStyle name="40% - Ênfase4 10 4 3 3" xfId="31272" xr:uid="{00000000-0005-0000-0000-0000D93D0000}"/>
    <cellStyle name="40% - Ênfase4 10 4 3 4" xfId="19799" xr:uid="{00000000-0005-0000-0000-0000DA3D0000}"/>
    <cellStyle name="40% - Ênfase4 10 4 3 5" xfId="10928" xr:uid="{00000000-0005-0000-0000-0000DB3D0000}"/>
    <cellStyle name="40% - Ênfase4 10 4 3 6" xfId="42796" xr:uid="{00000000-0005-0000-0000-0000DC3D0000}"/>
    <cellStyle name="40% - Ênfase4 10 4 4" xfId="12811" xr:uid="{00000000-0005-0000-0000-0000DD3D0000}"/>
    <cellStyle name="40% - Ênfase4 10 4 4 2" xfId="33511" xr:uid="{00000000-0005-0000-0000-0000DE3D0000}"/>
    <cellStyle name="40% - Ênfase4 10 4 4 3" xfId="22038" xr:uid="{00000000-0005-0000-0000-0000DF3D0000}"/>
    <cellStyle name="40% - Ênfase4 10 4 4 4" xfId="40921" xr:uid="{00000000-0005-0000-0000-0000E03D0000}"/>
    <cellStyle name="40% - Ênfase4 10 4 5" xfId="24287" xr:uid="{00000000-0005-0000-0000-0000E13D0000}"/>
    <cellStyle name="40% - Ênfase4 10 4 6" xfId="30211" xr:uid="{00000000-0005-0000-0000-0000E23D0000}"/>
    <cellStyle name="40% - Ênfase4 10 4 7" xfId="36583" xr:uid="{00000000-0005-0000-0000-0000E33D0000}"/>
    <cellStyle name="40% - Ênfase4 10 4 8" xfId="18738" xr:uid="{00000000-0005-0000-0000-0000E43D0000}"/>
    <cellStyle name="40% - Ênfase4 10 4 9" xfId="9207" xr:uid="{00000000-0005-0000-0000-0000E53D0000}"/>
    <cellStyle name="40% - Ênfase4 10 5" xfId="4853" xr:uid="{00000000-0005-0000-0000-0000E63D0000}"/>
    <cellStyle name="40% - Ênfase4 10 5 10" xfId="39663" xr:uid="{00000000-0005-0000-0000-0000E73D0000}"/>
    <cellStyle name="40% - Ênfase4 10 5 2" xfId="5987" xr:uid="{00000000-0005-0000-0000-0000E83D0000}"/>
    <cellStyle name="40% - Ênfase4 10 5 2 2" xfId="8525" xr:uid="{00000000-0005-0000-0000-0000E93D0000}"/>
    <cellStyle name="40% - Ênfase4 10 5 2 2 2" xfId="16579" xr:uid="{00000000-0005-0000-0000-0000EA3D0000}"/>
    <cellStyle name="40% - Ênfase4 10 5 2 2 2 2" xfId="28053" xr:uid="{00000000-0005-0000-0000-0000EB3D0000}"/>
    <cellStyle name="40% - Ênfase4 10 5 2 2 3" xfId="34998" xr:uid="{00000000-0005-0000-0000-0000EC3D0000}"/>
    <cellStyle name="40% - Ênfase4 10 5 2 2 4" xfId="23525" xr:uid="{00000000-0005-0000-0000-0000ED3D0000}"/>
    <cellStyle name="40% - Ênfase4 10 5 2 2 5" xfId="12156" xr:uid="{00000000-0005-0000-0000-0000EE3D0000}"/>
    <cellStyle name="40% - Ênfase4 10 5 2 2 6" xfId="44024" xr:uid="{00000000-0005-0000-0000-0000EF3D0000}"/>
    <cellStyle name="40% - Ênfase4 10 5 2 3" xfId="14339" xr:uid="{00000000-0005-0000-0000-0000F03D0000}"/>
    <cellStyle name="40% - Ênfase4 10 5 2 3 2" xfId="25814" xr:uid="{00000000-0005-0000-0000-0000F13D0000}"/>
    <cellStyle name="40% - Ênfase4 10 5 2 3 3" xfId="42303" xr:uid="{00000000-0005-0000-0000-0000F23D0000}"/>
    <cellStyle name="40% - Ênfase4 10 5 2 4" xfId="32913" xr:uid="{00000000-0005-0000-0000-0000F33D0000}"/>
    <cellStyle name="40% - Ênfase4 10 5 2 5" xfId="38070" xr:uid="{00000000-0005-0000-0000-0000F43D0000}"/>
    <cellStyle name="40% - Ênfase4 10 5 2 6" xfId="21440" xr:uid="{00000000-0005-0000-0000-0000F53D0000}"/>
    <cellStyle name="40% - Ênfase4 10 5 2 7" xfId="10435" xr:uid="{00000000-0005-0000-0000-0000F63D0000}"/>
    <cellStyle name="40% - Ênfase4 10 5 2 8" xfId="40428" xr:uid="{00000000-0005-0000-0000-0000F73D0000}"/>
    <cellStyle name="40% - Ênfase4 10 5 3" xfId="7501" xr:uid="{00000000-0005-0000-0000-0000F83D0000}"/>
    <cellStyle name="40% - Ênfase4 10 5 3 2" xfId="15555" xr:uid="{00000000-0005-0000-0000-0000F93D0000}"/>
    <cellStyle name="40% - Ênfase4 10 5 3 2 2" xfId="27029" xr:uid="{00000000-0005-0000-0000-0000FA3D0000}"/>
    <cellStyle name="40% - Ênfase4 10 5 3 3" xfId="31889" xr:uid="{00000000-0005-0000-0000-0000FB3D0000}"/>
    <cellStyle name="40% - Ênfase4 10 5 3 4" xfId="20416" xr:uid="{00000000-0005-0000-0000-0000FC3D0000}"/>
    <cellStyle name="40% - Ênfase4 10 5 3 5" xfId="11391" xr:uid="{00000000-0005-0000-0000-0000FD3D0000}"/>
    <cellStyle name="40% - Ênfase4 10 5 3 6" xfId="43259" xr:uid="{00000000-0005-0000-0000-0000FE3D0000}"/>
    <cellStyle name="40% - Ênfase4 10 5 4" xfId="13314" xr:uid="{00000000-0005-0000-0000-0000FF3D0000}"/>
    <cellStyle name="40% - Ênfase4 10 5 4 2" xfId="33974" xr:uid="{00000000-0005-0000-0000-0000003E0000}"/>
    <cellStyle name="40% - Ênfase4 10 5 4 3" xfId="22501" xr:uid="{00000000-0005-0000-0000-0000013E0000}"/>
    <cellStyle name="40% - Ênfase4 10 5 4 4" xfId="41538" xr:uid="{00000000-0005-0000-0000-0000023E0000}"/>
    <cellStyle name="40% - Ênfase4 10 5 5" xfId="24790" xr:uid="{00000000-0005-0000-0000-0000033E0000}"/>
    <cellStyle name="40% - Ênfase4 10 5 6" xfId="30674" xr:uid="{00000000-0005-0000-0000-0000043E0000}"/>
    <cellStyle name="40% - Ênfase4 10 5 7" xfId="37046" xr:uid="{00000000-0005-0000-0000-0000053E0000}"/>
    <cellStyle name="40% - Ênfase4 10 5 8" xfId="19201" xr:uid="{00000000-0005-0000-0000-0000063E0000}"/>
    <cellStyle name="40% - Ênfase4 10 5 9" xfId="9670" xr:uid="{00000000-0005-0000-0000-0000073E0000}"/>
    <cellStyle name="40% - Ênfase4 10 6" xfId="6150" xr:uid="{00000000-0005-0000-0000-0000083E0000}"/>
    <cellStyle name="40% - Ênfase4 10 6 2" xfId="8688" xr:uid="{00000000-0005-0000-0000-0000093E0000}"/>
    <cellStyle name="40% - Ênfase4 10 6 2 2" xfId="16742" xr:uid="{00000000-0005-0000-0000-00000A3E0000}"/>
    <cellStyle name="40% - Ênfase4 10 6 2 2 2" xfId="28216" xr:uid="{00000000-0005-0000-0000-00000B3E0000}"/>
    <cellStyle name="40% - Ênfase4 10 6 2 3" xfId="33076" xr:uid="{00000000-0005-0000-0000-00000C3E0000}"/>
    <cellStyle name="40% - Ênfase4 10 6 2 4" xfId="21603" xr:uid="{00000000-0005-0000-0000-00000D3E0000}"/>
    <cellStyle name="40% - Ênfase4 10 6 2 5" xfId="12319" xr:uid="{00000000-0005-0000-0000-00000E3E0000}"/>
    <cellStyle name="40% - Ênfase4 10 6 2 6" xfId="44187" xr:uid="{00000000-0005-0000-0000-00000F3E0000}"/>
    <cellStyle name="40% - Ênfase4 10 6 3" xfId="14502" xr:uid="{00000000-0005-0000-0000-0000103E0000}"/>
    <cellStyle name="40% - Ênfase4 10 6 3 2" xfId="35161" xr:uid="{00000000-0005-0000-0000-0000113E0000}"/>
    <cellStyle name="40% - Ênfase4 10 6 3 3" xfId="23688" xr:uid="{00000000-0005-0000-0000-0000123E0000}"/>
    <cellStyle name="40% - Ênfase4 10 6 3 4" xfId="42466" xr:uid="{00000000-0005-0000-0000-0000133E0000}"/>
    <cellStyle name="40% - Ênfase4 10 6 4" xfId="25977" xr:uid="{00000000-0005-0000-0000-0000143E0000}"/>
    <cellStyle name="40% - Ênfase4 10 6 5" xfId="30837" xr:uid="{00000000-0005-0000-0000-0000153E0000}"/>
    <cellStyle name="40% - Ênfase4 10 6 6" xfId="38233" xr:uid="{00000000-0005-0000-0000-0000163E0000}"/>
    <cellStyle name="40% - Ênfase4 10 6 7" xfId="19364" xr:uid="{00000000-0005-0000-0000-0000173E0000}"/>
    <cellStyle name="40% - Ênfase4 10 6 8" xfId="10598" xr:uid="{00000000-0005-0000-0000-0000183E0000}"/>
    <cellStyle name="40% - Ênfase4 10 6 9" xfId="40591" xr:uid="{00000000-0005-0000-0000-0000193E0000}"/>
    <cellStyle name="40% - Ênfase4 10 7" xfId="5016" xr:uid="{00000000-0005-0000-0000-00001A3E0000}"/>
    <cellStyle name="40% - Ênfase4 10 7 2" xfId="7664" xr:uid="{00000000-0005-0000-0000-00001B3E0000}"/>
    <cellStyle name="40% - Ênfase4 10 7 2 2" xfId="15718" xr:uid="{00000000-0005-0000-0000-00001C3E0000}"/>
    <cellStyle name="40% - Ênfase4 10 7 2 2 2" xfId="27192" xr:uid="{00000000-0005-0000-0000-00001D3E0000}"/>
    <cellStyle name="40% - Ênfase4 10 7 2 3" xfId="34137" xr:uid="{00000000-0005-0000-0000-00001E3E0000}"/>
    <cellStyle name="40% - Ênfase4 10 7 2 4" xfId="22664" xr:uid="{00000000-0005-0000-0000-00001F3E0000}"/>
    <cellStyle name="40% - Ênfase4 10 7 2 5" xfId="11554" xr:uid="{00000000-0005-0000-0000-0000203E0000}"/>
    <cellStyle name="40% - Ênfase4 10 7 2 6" xfId="43422" xr:uid="{00000000-0005-0000-0000-0000213E0000}"/>
    <cellStyle name="40% - Ênfase4 10 7 3" xfId="13477" xr:uid="{00000000-0005-0000-0000-0000223E0000}"/>
    <cellStyle name="40% - Ênfase4 10 7 3 2" xfId="24953" xr:uid="{00000000-0005-0000-0000-0000233E0000}"/>
    <cellStyle name="40% - Ênfase4 10 7 3 3" xfId="41701" xr:uid="{00000000-0005-0000-0000-0000243E0000}"/>
    <cellStyle name="40% - Ênfase4 10 7 4" xfId="32052" xr:uid="{00000000-0005-0000-0000-0000253E0000}"/>
    <cellStyle name="40% - Ênfase4 10 7 5" xfId="37209" xr:uid="{00000000-0005-0000-0000-0000263E0000}"/>
    <cellStyle name="40% - Ênfase4 10 7 6" xfId="20579" xr:uid="{00000000-0005-0000-0000-0000273E0000}"/>
    <cellStyle name="40% - Ênfase4 10 7 7" xfId="9833" xr:uid="{00000000-0005-0000-0000-0000283E0000}"/>
    <cellStyle name="40% - Ênfase4 10 7 8" xfId="39826" xr:uid="{00000000-0005-0000-0000-0000293E0000}"/>
    <cellStyle name="40% - Ênfase4 10 8" xfId="6488" xr:uid="{00000000-0005-0000-0000-00002A3E0000}"/>
    <cellStyle name="40% - Ênfase4 10 8 2" xfId="8916" xr:uid="{00000000-0005-0000-0000-00002B3E0000}"/>
    <cellStyle name="40% - Ênfase4 10 8 2 2" xfId="26273" xr:uid="{00000000-0005-0000-0000-00002C3E0000}"/>
    <cellStyle name="40% - Ênfase4 10 8 2 3" xfId="14799" xr:uid="{00000000-0005-0000-0000-00002D3E0000}"/>
    <cellStyle name="40% - Ênfase4 10 8 3" xfId="31133" xr:uid="{00000000-0005-0000-0000-00002E3E0000}"/>
    <cellStyle name="40% - Ênfase4 10 8 4" xfId="38462" xr:uid="{00000000-0005-0000-0000-00002F3E0000}"/>
    <cellStyle name="40% - Ênfase4 10 8 5" xfId="19660" xr:uid="{00000000-0005-0000-0000-0000303E0000}"/>
    <cellStyle name="40% - Ênfase4 10 8 6" xfId="10789" xr:uid="{00000000-0005-0000-0000-0000313E0000}"/>
    <cellStyle name="40% - Ênfase4 10 8 7" xfId="42657" xr:uid="{00000000-0005-0000-0000-0000323E0000}"/>
    <cellStyle name="40% - Ênfase4 10 9" xfId="6640" xr:uid="{00000000-0005-0000-0000-0000333E0000}"/>
    <cellStyle name="40% - Ênfase4 10 9 2" xfId="33372" xr:uid="{00000000-0005-0000-0000-0000343E0000}"/>
    <cellStyle name="40% - Ênfase4 10 9 3" xfId="38545" xr:uid="{00000000-0005-0000-0000-0000353E0000}"/>
    <cellStyle name="40% - Ênfase4 10 9 4" xfId="21899" xr:uid="{00000000-0005-0000-0000-0000363E0000}"/>
    <cellStyle name="40% - Ênfase4 10 9 5" xfId="12552" xr:uid="{00000000-0005-0000-0000-0000373E0000}"/>
    <cellStyle name="40% - Ênfase4 10 9 6" xfId="40782" xr:uid="{00000000-0005-0000-0000-0000383E0000}"/>
    <cellStyle name="40% - Ênfase4 11" xfId="301" xr:uid="{00000000-0005-0000-0000-0000393E0000}"/>
    <cellStyle name="40% - Ênfase4 11 10" xfId="24031" xr:uid="{00000000-0005-0000-0000-00003A3E0000}"/>
    <cellStyle name="40% - Ênfase4 11 11" xfId="30073" xr:uid="{00000000-0005-0000-0000-00003B3E0000}"/>
    <cellStyle name="40% - Ênfase4 11 12" xfId="36445" xr:uid="{00000000-0005-0000-0000-00003C3E0000}"/>
    <cellStyle name="40% - Ênfase4 11 13" xfId="18600" xr:uid="{00000000-0005-0000-0000-00003D3E0000}"/>
    <cellStyle name="40% - Ênfase4 11 14" xfId="9069" xr:uid="{00000000-0005-0000-0000-00003E3E0000}"/>
    <cellStyle name="40% - Ênfase4 11 15" xfId="39062" xr:uid="{00000000-0005-0000-0000-00003F3E0000}"/>
    <cellStyle name="40% - Ênfase4 11 2" xfId="302" xr:uid="{00000000-0005-0000-0000-0000403E0000}"/>
    <cellStyle name="40% - Ênfase4 11 3" xfId="4253" xr:uid="{00000000-0005-0000-0000-0000413E0000}"/>
    <cellStyle name="40% - Ênfase4 11 3 10" xfId="39400" xr:uid="{00000000-0005-0000-0000-0000423E0000}"/>
    <cellStyle name="40% - Ênfase4 11 3 2" xfId="5657" xr:uid="{00000000-0005-0000-0000-0000433E0000}"/>
    <cellStyle name="40% - Ênfase4 11 3 2 2" xfId="8195" xr:uid="{00000000-0005-0000-0000-0000443E0000}"/>
    <cellStyle name="40% - Ênfase4 11 3 2 2 2" xfId="16249" xr:uid="{00000000-0005-0000-0000-0000453E0000}"/>
    <cellStyle name="40% - Ênfase4 11 3 2 2 2 2" xfId="27723" xr:uid="{00000000-0005-0000-0000-0000463E0000}"/>
    <cellStyle name="40% - Ênfase4 11 3 2 2 3" xfId="34668" xr:uid="{00000000-0005-0000-0000-0000473E0000}"/>
    <cellStyle name="40% - Ênfase4 11 3 2 2 4" xfId="23195" xr:uid="{00000000-0005-0000-0000-0000483E0000}"/>
    <cellStyle name="40% - Ênfase4 11 3 2 2 5" xfId="11893" xr:uid="{00000000-0005-0000-0000-0000493E0000}"/>
    <cellStyle name="40% - Ênfase4 11 3 2 2 6" xfId="43761" xr:uid="{00000000-0005-0000-0000-00004A3E0000}"/>
    <cellStyle name="40% - Ênfase4 11 3 2 3" xfId="14009" xr:uid="{00000000-0005-0000-0000-00004B3E0000}"/>
    <cellStyle name="40% - Ênfase4 11 3 2 3 2" xfId="25484" xr:uid="{00000000-0005-0000-0000-00004C3E0000}"/>
    <cellStyle name="40% - Ênfase4 11 3 2 3 3" xfId="42040" xr:uid="{00000000-0005-0000-0000-00004D3E0000}"/>
    <cellStyle name="40% - Ênfase4 11 3 2 4" xfId="32583" xr:uid="{00000000-0005-0000-0000-00004E3E0000}"/>
    <cellStyle name="40% - Ênfase4 11 3 2 5" xfId="37740" xr:uid="{00000000-0005-0000-0000-00004F3E0000}"/>
    <cellStyle name="40% - Ênfase4 11 3 2 6" xfId="21110" xr:uid="{00000000-0005-0000-0000-0000503E0000}"/>
    <cellStyle name="40% - Ênfase4 11 3 2 7" xfId="10172" xr:uid="{00000000-0005-0000-0000-0000513E0000}"/>
    <cellStyle name="40% - Ênfase4 11 3 2 8" xfId="40165" xr:uid="{00000000-0005-0000-0000-0000523E0000}"/>
    <cellStyle name="40% - Ênfase4 11 3 3" xfId="7171" xr:uid="{00000000-0005-0000-0000-0000533E0000}"/>
    <cellStyle name="40% - Ênfase4 11 3 3 2" xfId="15225" xr:uid="{00000000-0005-0000-0000-0000543E0000}"/>
    <cellStyle name="40% - Ênfase4 11 3 3 2 2" xfId="26699" xr:uid="{00000000-0005-0000-0000-0000553E0000}"/>
    <cellStyle name="40% - Ênfase4 11 3 3 3" xfId="31559" xr:uid="{00000000-0005-0000-0000-0000563E0000}"/>
    <cellStyle name="40% - Ênfase4 11 3 3 4" xfId="20086" xr:uid="{00000000-0005-0000-0000-0000573E0000}"/>
    <cellStyle name="40% - Ênfase4 11 3 3 5" xfId="11128" xr:uid="{00000000-0005-0000-0000-0000583E0000}"/>
    <cellStyle name="40% - Ênfase4 11 3 3 6" xfId="42996" xr:uid="{00000000-0005-0000-0000-0000593E0000}"/>
    <cellStyle name="40% - Ênfase4 11 3 4" xfId="13029" xr:uid="{00000000-0005-0000-0000-00005A3E0000}"/>
    <cellStyle name="40% - Ênfase4 11 3 4 2" xfId="33711" xr:uid="{00000000-0005-0000-0000-00005B3E0000}"/>
    <cellStyle name="40% - Ênfase4 11 3 4 3" xfId="22238" xr:uid="{00000000-0005-0000-0000-00005C3E0000}"/>
    <cellStyle name="40% - Ênfase4 11 3 4 4" xfId="41208" xr:uid="{00000000-0005-0000-0000-00005D3E0000}"/>
    <cellStyle name="40% - Ênfase4 11 3 5" xfId="24500" xr:uid="{00000000-0005-0000-0000-00005E3E0000}"/>
    <cellStyle name="40% - Ênfase4 11 3 6" xfId="30411" xr:uid="{00000000-0005-0000-0000-00005F3E0000}"/>
    <cellStyle name="40% - Ênfase4 11 3 7" xfId="36783" xr:uid="{00000000-0005-0000-0000-0000603E0000}"/>
    <cellStyle name="40% - Ênfase4 11 3 8" xfId="18938" xr:uid="{00000000-0005-0000-0000-0000613E0000}"/>
    <cellStyle name="40% - Ênfase4 11 3 9" xfId="9407" xr:uid="{00000000-0005-0000-0000-0000623E0000}"/>
    <cellStyle name="40% - Ênfase4 11 4" xfId="3880" xr:uid="{00000000-0005-0000-0000-0000633E0000}"/>
    <cellStyle name="40% - Ênfase4 11 4 10" xfId="39201" xr:uid="{00000000-0005-0000-0000-0000643E0000}"/>
    <cellStyle name="40% - Ênfase4 11 4 2" xfId="5371" xr:uid="{00000000-0005-0000-0000-0000653E0000}"/>
    <cellStyle name="40% - Ênfase4 11 4 2 2" xfId="7909" xr:uid="{00000000-0005-0000-0000-0000663E0000}"/>
    <cellStyle name="40% - Ênfase4 11 4 2 2 2" xfId="15963" xr:uid="{00000000-0005-0000-0000-0000673E0000}"/>
    <cellStyle name="40% - Ênfase4 11 4 2 2 2 2" xfId="27437" xr:uid="{00000000-0005-0000-0000-0000683E0000}"/>
    <cellStyle name="40% - Ênfase4 11 4 2 2 3" xfId="34382" xr:uid="{00000000-0005-0000-0000-0000693E0000}"/>
    <cellStyle name="40% - Ênfase4 11 4 2 2 4" xfId="22909" xr:uid="{00000000-0005-0000-0000-00006A3E0000}"/>
    <cellStyle name="40% - Ênfase4 11 4 2 2 5" xfId="11694" xr:uid="{00000000-0005-0000-0000-00006B3E0000}"/>
    <cellStyle name="40% - Ênfase4 11 4 2 2 6" xfId="43562" xr:uid="{00000000-0005-0000-0000-00006C3E0000}"/>
    <cellStyle name="40% - Ênfase4 11 4 2 3" xfId="13723" xr:uid="{00000000-0005-0000-0000-00006D3E0000}"/>
    <cellStyle name="40% - Ênfase4 11 4 2 3 2" xfId="25198" xr:uid="{00000000-0005-0000-0000-00006E3E0000}"/>
    <cellStyle name="40% - Ênfase4 11 4 2 3 3" xfId="41841" xr:uid="{00000000-0005-0000-0000-00006F3E0000}"/>
    <cellStyle name="40% - Ênfase4 11 4 2 4" xfId="32297" xr:uid="{00000000-0005-0000-0000-0000703E0000}"/>
    <cellStyle name="40% - Ênfase4 11 4 2 5" xfId="37454" xr:uid="{00000000-0005-0000-0000-0000713E0000}"/>
    <cellStyle name="40% - Ênfase4 11 4 2 6" xfId="20824" xr:uid="{00000000-0005-0000-0000-0000723E0000}"/>
    <cellStyle name="40% - Ênfase4 11 4 2 7" xfId="9973" xr:uid="{00000000-0005-0000-0000-0000733E0000}"/>
    <cellStyle name="40% - Ênfase4 11 4 2 8" xfId="39966" xr:uid="{00000000-0005-0000-0000-0000743E0000}"/>
    <cellStyle name="40% - Ênfase4 11 4 3" xfId="6885" xr:uid="{00000000-0005-0000-0000-0000753E0000}"/>
    <cellStyle name="40% - Ênfase4 11 4 3 2" xfId="14939" xr:uid="{00000000-0005-0000-0000-0000763E0000}"/>
    <cellStyle name="40% - Ênfase4 11 4 3 2 2" xfId="26413" xr:uid="{00000000-0005-0000-0000-0000773E0000}"/>
    <cellStyle name="40% - Ênfase4 11 4 3 3" xfId="31273" xr:uid="{00000000-0005-0000-0000-0000783E0000}"/>
    <cellStyle name="40% - Ênfase4 11 4 3 4" xfId="19800" xr:uid="{00000000-0005-0000-0000-0000793E0000}"/>
    <cellStyle name="40% - Ênfase4 11 4 3 5" xfId="10929" xr:uid="{00000000-0005-0000-0000-00007A3E0000}"/>
    <cellStyle name="40% - Ênfase4 11 4 3 6" xfId="42797" xr:uid="{00000000-0005-0000-0000-00007B3E0000}"/>
    <cellStyle name="40% - Ênfase4 11 4 4" xfId="12812" xr:uid="{00000000-0005-0000-0000-00007C3E0000}"/>
    <cellStyle name="40% - Ênfase4 11 4 4 2" xfId="33512" xr:uid="{00000000-0005-0000-0000-00007D3E0000}"/>
    <cellStyle name="40% - Ênfase4 11 4 4 3" xfId="22039" xr:uid="{00000000-0005-0000-0000-00007E3E0000}"/>
    <cellStyle name="40% - Ênfase4 11 4 4 4" xfId="40922" xr:uid="{00000000-0005-0000-0000-00007F3E0000}"/>
    <cellStyle name="40% - Ênfase4 11 4 5" xfId="24288" xr:uid="{00000000-0005-0000-0000-0000803E0000}"/>
    <cellStyle name="40% - Ênfase4 11 4 6" xfId="30212" xr:uid="{00000000-0005-0000-0000-0000813E0000}"/>
    <cellStyle name="40% - Ênfase4 11 4 7" xfId="36584" xr:uid="{00000000-0005-0000-0000-0000823E0000}"/>
    <cellStyle name="40% - Ênfase4 11 4 8" xfId="18739" xr:uid="{00000000-0005-0000-0000-0000833E0000}"/>
    <cellStyle name="40% - Ênfase4 11 4 9" xfId="9208" xr:uid="{00000000-0005-0000-0000-0000843E0000}"/>
    <cellStyle name="40% - Ênfase4 11 5" xfId="4854" xr:uid="{00000000-0005-0000-0000-0000853E0000}"/>
    <cellStyle name="40% - Ênfase4 11 5 10" xfId="39664" xr:uid="{00000000-0005-0000-0000-0000863E0000}"/>
    <cellStyle name="40% - Ênfase4 11 5 2" xfId="5988" xr:uid="{00000000-0005-0000-0000-0000873E0000}"/>
    <cellStyle name="40% - Ênfase4 11 5 2 2" xfId="8526" xr:uid="{00000000-0005-0000-0000-0000883E0000}"/>
    <cellStyle name="40% - Ênfase4 11 5 2 2 2" xfId="16580" xr:uid="{00000000-0005-0000-0000-0000893E0000}"/>
    <cellStyle name="40% - Ênfase4 11 5 2 2 2 2" xfId="28054" xr:uid="{00000000-0005-0000-0000-00008A3E0000}"/>
    <cellStyle name="40% - Ênfase4 11 5 2 2 3" xfId="34999" xr:uid="{00000000-0005-0000-0000-00008B3E0000}"/>
    <cellStyle name="40% - Ênfase4 11 5 2 2 4" xfId="23526" xr:uid="{00000000-0005-0000-0000-00008C3E0000}"/>
    <cellStyle name="40% - Ênfase4 11 5 2 2 5" xfId="12157" xr:uid="{00000000-0005-0000-0000-00008D3E0000}"/>
    <cellStyle name="40% - Ênfase4 11 5 2 2 6" xfId="44025" xr:uid="{00000000-0005-0000-0000-00008E3E0000}"/>
    <cellStyle name="40% - Ênfase4 11 5 2 3" xfId="14340" xr:uid="{00000000-0005-0000-0000-00008F3E0000}"/>
    <cellStyle name="40% - Ênfase4 11 5 2 3 2" xfId="25815" xr:uid="{00000000-0005-0000-0000-0000903E0000}"/>
    <cellStyle name="40% - Ênfase4 11 5 2 3 3" xfId="42304" xr:uid="{00000000-0005-0000-0000-0000913E0000}"/>
    <cellStyle name="40% - Ênfase4 11 5 2 4" xfId="32914" xr:uid="{00000000-0005-0000-0000-0000923E0000}"/>
    <cellStyle name="40% - Ênfase4 11 5 2 5" xfId="38071" xr:uid="{00000000-0005-0000-0000-0000933E0000}"/>
    <cellStyle name="40% - Ênfase4 11 5 2 6" xfId="21441" xr:uid="{00000000-0005-0000-0000-0000943E0000}"/>
    <cellStyle name="40% - Ênfase4 11 5 2 7" xfId="10436" xr:uid="{00000000-0005-0000-0000-0000953E0000}"/>
    <cellStyle name="40% - Ênfase4 11 5 2 8" xfId="40429" xr:uid="{00000000-0005-0000-0000-0000963E0000}"/>
    <cellStyle name="40% - Ênfase4 11 5 3" xfId="7502" xr:uid="{00000000-0005-0000-0000-0000973E0000}"/>
    <cellStyle name="40% - Ênfase4 11 5 3 2" xfId="15556" xr:uid="{00000000-0005-0000-0000-0000983E0000}"/>
    <cellStyle name="40% - Ênfase4 11 5 3 2 2" xfId="27030" xr:uid="{00000000-0005-0000-0000-0000993E0000}"/>
    <cellStyle name="40% - Ênfase4 11 5 3 3" xfId="31890" xr:uid="{00000000-0005-0000-0000-00009A3E0000}"/>
    <cellStyle name="40% - Ênfase4 11 5 3 4" xfId="20417" xr:uid="{00000000-0005-0000-0000-00009B3E0000}"/>
    <cellStyle name="40% - Ênfase4 11 5 3 5" xfId="11392" xr:uid="{00000000-0005-0000-0000-00009C3E0000}"/>
    <cellStyle name="40% - Ênfase4 11 5 3 6" xfId="43260" xr:uid="{00000000-0005-0000-0000-00009D3E0000}"/>
    <cellStyle name="40% - Ênfase4 11 5 4" xfId="13315" xr:uid="{00000000-0005-0000-0000-00009E3E0000}"/>
    <cellStyle name="40% - Ênfase4 11 5 4 2" xfId="33975" xr:uid="{00000000-0005-0000-0000-00009F3E0000}"/>
    <cellStyle name="40% - Ênfase4 11 5 4 3" xfId="22502" xr:uid="{00000000-0005-0000-0000-0000A03E0000}"/>
    <cellStyle name="40% - Ênfase4 11 5 4 4" xfId="41539" xr:uid="{00000000-0005-0000-0000-0000A13E0000}"/>
    <cellStyle name="40% - Ênfase4 11 5 5" xfId="24791" xr:uid="{00000000-0005-0000-0000-0000A23E0000}"/>
    <cellStyle name="40% - Ênfase4 11 5 6" xfId="30675" xr:uid="{00000000-0005-0000-0000-0000A33E0000}"/>
    <cellStyle name="40% - Ênfase4 11 5 7" xfId="37047" xr:uid="{00000000-0005-0000-0000-0000A43E0000}"/>
    <cellStyle name="40% - Ênfase4 11 5 8" xfId="19202" xr:uid="{00000000-0005-0000-0000-0000A53E0000}"/>
    <cellStyle name="40% - Ênfase4 11 5 9" xfId="9671" xr:uid="{00000000-0005-0000-0000-0000A63E0000}"/>
    <cellStyle name="40% - Ênfase4 11 6" xfId="6151" xr:uid="{00000000-0005-0000-0000-0000A73E0000}"/>
    <cellStyle name="40% - Ênfase4 11 6 2" xfId="8689" xr:uid="{00000000-0005-0000-0000-0000A83E0000}"/>
    <cellStyle name="40% - Ênfase4 11 6 2 2" xfId="16743" xr:uid="{00000000-0005-0000-0000-0000A93E0000}"/>
    <cellStyle name="40% - Ênfase4 11 6 2 2 2" xfId="28217" xr:uid="{00000000-0005-0000-0000-0000AA3E0000}"/>
    <cellStyle name="40% - Ênfase4 11 6 2 3" xfId="33077" xr:uid="{00000000-0005-0000-0000-0000AB3E0000}"/>
    <cellStyle name="40% - Ênfase4 11 6 2 4" xfId="21604" xr:uid="{00000000-0005-0000-0000-0000AC3E0000}"/>
    <cellStyle name="40% - Ênfase4 11 6 2 5" xfId="12320" xr:uid="{00000000-0005-0000-0000-0000AD3E0000}"/>
    <cellStyle name="40% - Ênfase4 11 6 2 6" xfId="44188" xr:uid="{00000000-0005-0000-0000-0000AE3E0000}"/>
    <cellStyle name="40% - Ênfase4 11 6 3" xfId="14503" xr:uid="{00000000-0005-0000-0000-0000AF3E0000}"/>
    <cellStyle name="40% - Ênfase4 11 6 3 2" xfId="35162" xr:uid="{00000000-0005-0000-0000-0000B03E0000}"/>
    <cellStyle name="40% - Ênfase4 11 6 3 3" xfId="23689" xr:uid="{00000000-0005-0000-0000-0000B13E0000}"/>
    <cellStyle name="40% - Ênfase4 11 6 3 4" xfId="42467" xr:uid="{00000000-0005-0000-0000-0000B23E0000}"/>
    <cellStyle name="40% - Ênfase4 11 6 4" xfId="25978" xr:uid="{00000000-0005-0000-0000-0000B33E0000}"/>
    <cellStyle name="40% - Ênfase4 11 6 5" xfId="30838" xr:uid="{00000000-0005-0000-0000-0000B43E0000}"/>
    <cellStyle name="40% - Ênfase4 11 6 6" xfId="38234" xr:uid="{00000000-0005-0000-0000-0000B53E0000}"/>
    <cellStyle name="40% - Ênfase4 11 6 7" xfId="19365" xr:uid="{00000000-0005-0000-0000-0000B63E0000}"/>
    <cellStyle name="40% - Ênfase4 11 6 8" xfId="10599" xr:uid="{00000000-0005-0000-0000-0000B73E0000}"/>
    <cellStyle name="40% - Ênfase4 11 6 9" xfId="40592" xr:uid="{00000000-0005-0000-0000-0000B83E0000}"/>
    <cellStyle name="40% - Ênfase4 11 7" xfId="5017" xr:uid="{00000000-0005-0000-0000-0000B93E0000}"/>
    <cellStyle name="40% - Ênfase4 11 7 2" xfId="7665" xr:uid="{00000000-0005-0000-0000-0000BA3E0000}"/>
    <cellStyle name="40% - Ênfase4 11 7 2 2" xfId="15719" xr:uid="{00000000-0005-0000-0000-0000BB3E0000}"/>
    <cellStyle name="40% - Ênfase4 11 7 2 2 2" xfId="27193" xr:uid="{00000000-0005-0000-0000-0000BC3E0000}"/>
    <cellStyle name="40% - Ênfase4 11 7 2 3" xfId="34138" xr:uid="{00000000-0005-0000-0000-0000BD3E0000}"/>
    <cellStyle name="40% - Ênfase4 11 7 2 4" xfId="22665" xr:uid="{00000000-0005-0000-0000-0000BE3E0000}"/>
    <cellStyle name="40% - Ênfase4 11 7 2 5" xfId="11555" xr:uid="{00000000-0005-0000-0000-0000BF3E0000}"/>
    <cellStyle name="40% - Ênfase4 11 7 2 6" xfId="43423" xr:uid="{00000000-0005-0000-0000-0000C03E0000}"/>
    <cellStyle name="40% - Ênfase4 11 7 3" xfId="13478" xr:uid="{00000000-0005-0000-0000-0000C13E0000}"/>
    <cellStyle name="40% - Ênfase4 11 7 3 2" xfId="24954" xr:uid="{00000000-0005-0000-0000-0000C23E0000}"/>
    <cellStyle name="40% - Ênfase4 11 7 3 3" xfId="41702" xr:uid="{00000000-0005-0000-0000-0000C33E0000}"/>
    <cellStyle name="40% - Ênfase4 11 7 4" xfId="32053" xr:uid="{00000000-0005-0000-0000-0000C43E0000}"/>
    <cellStyle name="40% - Ênfase4 11 7 5" xfId="37210" xr:uid="{00000000-0005-0000-0000-0000C53E0000}"/>
    <cellStyle name="40% - Ênfase4 11 7 6" xfId="20580" xr:uid="{00000000-0005-0000-0000-0000C63E0000}"/>
    <cellStyle name="40% - Ênfase4 11 7 7" xfId="9834" xr:uid="{00000000-0005-0000-0000-0000C73E0000}"/>
    <cellStyle name="40% - Ênfase4 11 7 8" xfId="39827" xr:uid="{00000000-0005-0000-0000-0000C83E0000}"/>
    <cellStyle name="40% - Ênfase4 11 8" xfId="6489" xr:uid="{00000000-0005-0000-0000-0000C93E0000}"/>
    <cellStyle name="40% - Ênfase4 11 8 2" xfId="8917" xr:uid="{00000000-0005-0000-0000-0000CA3E0000}"/>
    <cellStyle name="40% - Ênfase4 11 8 2 2" xfId="26274" xr:uid="{00000000-0005-0000-0000-0000CB3E0000}"/>
    <cellStyle name="40% - Ênfase4 11 8 2 3" xfId="14800" xr:uid="{00000000-0005-0000-0000-0000CC3E0000}"/>
    <cellStyle name="40% - Ênfase4 11 8 3" xfId="31134" xr:uid="{00000000-0005-0000-0000-0000CD3E0000}"/>
    <cellStyle name="40% - Ênfase4 11 8 4" xfId="38463" xr:uid="{00000000-0005-0000-0000-0000CE3E0000}"/>
    <cellStyle name="40% - Ênfase4 11 8 5" xfId="19661" xr:uid="{00000000-0005-0000-0000-0000CF3E0000}"/>
    <cellStyle name="40% - Ênfase4 11 8 6" xfId="10790" xr:uid="{00000000-0005-0000-0000-0000D03E0000}"/>
    <cellStyle name="40% - Ênfase4 11 8 7" xfId="42658" xr:uid="{00000000-0005-0000-0000-0000D13E0000}"/>
    <cellStyle name="40% - Ênfase4 11 9" xfId="6641" xr:uid="{00000000-0005-0000-0000-0000D23E0000}"/>
    <cellStyle name="40% - Ênfase4 11 9 2" xfId="33373" xr:uid="{00000000-0005-0000-0000-0000D33E0000}"/>
    <cellStyle name="40% - Ênfase4 11 9 3" xfId="38546" xr:uid="{00000000-0005-0000-0000-0000D43E0000}"/>
    <cellStyle name="40% - Ênfase4 11 9 4" xfId="21900" xr:uid="{00000000-0005-0000-0000-0000D53E0000}"/>
    <cellStyle name="40% - Ênfase4 11 9 5" xfId="12553" xr:uid="{00000000-0005-0000-0000-0000D63E0000}"/>
    <cellStyle name="40% - Ênfase4 11 9 6" xfId="40783" xr:uid="{00000000-0005-0000-0000-0000D73E0000}"/>
    <cellStyle name="40% - Ênfase4 12" xfId="303" xr:uid="{00000000-0005-0000-0000-0000D83E0000}"/>
    <cellStyle name="40% - Ênfase4 12 10" xfId="24032" xr:uid="{00000000-0005-0000-0000-0000D93E0000}"/>
    <cellStyle name="40% - Ênfase4 12 11" xfId="30074" xr:uid="{00000000-0005-0000-0000-0000DA3E0000}"/>
    <cellStyle name="40% - Ênfase4 12 12" xfId="36446" xr:uid="{00000000-0005-0000-0000-0000DB3E0000}"/>
    <cellStyle name="40% - Ênfase4 12 13" xfId="18601" xr:uid="{00000000-0005-0000-0000-0000DC3E0000}"/>
    <cellStyle name="40% - Ênfase4 12 14" xfId="9070" xr:uid="{00000000-0005-0000-0000-0000DD3E0000}"/>
    <cellStyle name="40% - Ênfase4 12 15" xfId="39063" xr:uid="{00000000-0005-0000-0000-0000DE3E0000}"/>
    <cellStyle name="40% - Ênfase4 12 2" xfId="304" xr:uid="{00000000-0005-0000-0000-0000DF3E0000}"/>
    <cellStyle name="40% - Ênfase4 12 3" xfId="4254" xr:uid="{00000000-0005-0000-0000-0000E03E0000}"/>
    <cellStyle name="40% - Ênfase4 12 3 10" xfId="39401" xr:uid="{00000000-0005-0000-0000-0000E13E0000}"/>
    <cellStyle name="40% - Ênfase4 12 3 2" xfId="5658" xr:uid="{00000000-0005-0000-0000-0000E23E0000}"/>
    <cellStyle name="40% - Ênfase4 12 3 2 2" xfId="8196" xr:uid="{00000000-0005-0000-0000-0000E33E0000}"/>
    <cellStyle name="40% - Ênfase4 12 3 2 2 2" xfId="16250" xr:uid="{00000000-0005-0000-0000-0000E43E0000}"/>
    <cellStyle name="40% - Ênfase4 12 3 2 2 2 2" xfId="27724" xr:uid="{00000000-0005-0000-0000-0000E53E0000}"/>
    <cellStyle name="40% - Ênfase4 12 3 2 2 3" xfId="34669" xr:uid="{00000000-0005-0000-0000-0000E63E0000}"/>
    <cellStyle name="40% - Ênfase4 12 3 2 2 4" xfId="23196" xr:uid="{00000000-0005-0000-0000-0000E73E0000}"/>
    <cellStyle name="40% - Ênfase4 12 3 2 2 5" xfId="11894" xr:uid="{00000000-0005-0000-0000-0000E83E0000}"/>
    <cellStyle name="40% - Ênfase4 12 3 2 2 6" xfId="43762" xr:uid="{00000000-0005-0000-0000-0000E93E0000}"/>
    <cellStyle name="40% - Ênfase4 12 3 2 3" xfId="14010" xr:uid="{00000000-0005-0000-0000-0000EA3E0000}"/>
    <cellStyle name="40% - Ênfase4 12 3 2 3 2" xfId="25485" xr:uid="{00000000-0005-0000-0000-0000EB3E0000}"/>
    <cellStyle name="40% - Ênfase4 12 3 2 3 3" xfId="42041" xr:uid="{00000000-0005-0000-0000-0000EC3E0000}"/>
    <cellStyle name="40% - Ênfase4 12 3 2 4" xfId="32584" xr:uid="{00000000-0005-0000-0000-0000ED3E0000}"/>
    <cellStyle name="40% - Ênfase4 12 3 2 5" xfId="37741" xr:uid="{00000000-0005-0000-0000-0000EE3E0000}"/>
    <cellStyle name="40% - Ênfase4 12 3 2 6" xfId="21111" xr:uid="{00000000-0005-0000-0000-0000EF3E0000}"/>
    <cellStyle name="40% - Ênfase4 12 3 2 7" xfId="10173" xr:uid="{00000000-0005-0000-0000-0000F03E0000}"/>
    <cellStyle name="40% - Ênfase4 12 3 2 8" xfId="40166" xr:uid="{00000000-0005-0000-0000-0000F13E0000}"/>
    <cellStyle name="40% - Ênfase4 12 3 3" xfId="7172" xr:uid="{00000000-0005-0000-0000-0000F23E0000}"/>
    <cellStyle name="40% - Ênfase4 12 3 3 2" xfId="15226" xr:uid="{00000000-0005-0000-0000-0000F33E0000}"/>
    <cellStyle name="40% - Ênfase4 12 3 3 2 2" xfId="26700" xr:uid="{00000000-0005-0000-0000-0000F43E0000}"/>
    <cellStyle name="40% - Ênfase4 12 3 3 3" xfId="31560" xr:uid="{00000000-0005-0000-0000-0000F53E0000}"/>
    <cellStyle name="40% - Ênfase4 12 3 3 4" xfId="20087" xr:uid="{00000000-0005-0000-0000-0000F63E0000}"/>
    <cellStyle name="40% - Ênfase4 12 3 3 5" xfId="11129" xr:uid="{00000000-0005-0000-0000-0000F73E0000}"/>
    <cellStyle name="40% - Ênfase4 12 3 3 6" xfId="42997" xr:uid="{00000000-0005-0000-0000-0000F83E0000}"/>
    <cellStyle name="40% - Ênfase4 12 3 4" xfId="13030" xr:uid="{00000000-0005-0000-0000-0000F93E0000}"/>
    <cellStyle name="40% - Ênfase4 12 3 4 2" xfId="33712" xr:uid="{00000000-0005-0000-0000-0000FA3E0000}"/>
    <cellStyle name="40% - Ênfase4 12 3 4 3" xfId="22239" xr:uid="{00000000-0005-0000-0000-0000FB3E0000}"/>
    <cellStyle name="40% - Ênfase4 12 3 4 4" xfId="41209" xr:uid="{00000000-0005-0000-0000-0000FC3E0000}"/>
    <cellStyle name="40% - Ênfase4 12 3 5" xfId="24501" xr:uid="{00000000-0005-0000-0000-0000FD3E0000}"/>
    <cellStyle name="40% - Ênfase4 12 3 6" xfId="30412" xr:uid="{00000000-0005-0000-0000-0000FE3E0000}"/>
    <cellStyle name="40% - Ênfase4 12 3 7" xfId="36784" xr:uid="{00000000-0005-0000-0000-0000FF3E0000}"/>
    <cellStyle name="40% - Ênfase4 12 3 8" xfId="18939" xr:uid="{00000000-0005-0000-0000-0000003F0000}"/>
    <cellStyle name="40% - Ênfase4 12 3 9" xfId="9408" xr:uid="{00000000-0005-0000-0000-0000013F0000}"/>
    <cellStyle name="40% - Ênfase4 12 4" xfId="3881" xr:uid="{00000000-0005-0000-0000-0000023F0000}"/>
    <cellStyle name="40% - Ênfase4 12 4 10" xfId="39202" xr:uid="{00000000-0005-0000-0000-0000033F0000}"/>
    <cellStyle name="40% - Ênfase4 12 4 2" xfId="5372" xr:uid="{00000000-0005-0000-0000-0000043F0000}"/>
    <cellStyle name="40% - Ênfase4 12 4 2 2" xfId="7910" xr:uid="{00000000-0005-0000-0000-0000053F0000}"/>
    <cellStyle name="40% - Ênfase4 12 4 2 2 2" xfId="15964" xr:uid="{00000000-0005-0000-0000-0000063F0000}"/>
    <cellStyle name="40% - Ênfase4 12 4 2 2 2 2" xfId="27438" xr:uid="{00000000-0005-0000-0000-0000073F0000}"/>
    <cellStyle name="40% - Ênfase4 12 4 2 2 3" xfId="34383" xr:uid="{00000000-0005-0000-0000-0000083F0000}"/>
    <cellStyle name="40% - Ênfase4 12 4 2 2 4" xfId="22910" xr:uid="{00000000-0005-0000-0000-0000093F0000}"/>
    <cellStyle name="40% - Ênfase4 12 4 2 2 5" xfId="11695" xr:uid="{00000000-0005-0000-0000-00000A3F0000}"/>
    <cellStyle name="40% - Ênfase4 12 4 2 2 6" xfId="43563" xr:uid="{00000000-0005-0000-0000-00000B3F0000}"/>
    <cellStyle name="40% - Ênfase4 12 4 2 3" xfId="13724" xr:uid="{00000000-0005-0000-0000-00000C3F0000}"/>
    <cellStyle name="40% - Ênfase4 12 4 2 3 2" xfId="25199" xr:uid="{00000000-0005-0000-0000-00000D3F0000}"/>
    <cellStyle name="40% - Ênfase4 12 4 2 3 3" xfId="41842" xr:uid="{00000000-0005-0000-0000-00000E3F0000}"/>
    <cellStyle name="40% - Ênfase4 12 4 2 4" xfId="32298" xr:uid="{00000000-0005-0000-0000-00000F3F0000}"/>
    <cellStyle name="40% - Ênfase4 12 4 2 5" xfId="37455" xr:uid="{00000000-0005-0000-0000-0000103F0000}"/>
    <cellStyle name="40% - Ênfase4 12 4 2 6" xfId="20825" xr:uid="{00000000-0005-0000-0000-0000113F0000}"/>
    <cellStyle name="40% - Ênfase4 12 4 2 7" xfId="9974" xr:uid="{00000000-0005-0000-0000-0000123F0000}"/>
    <cellStyle name="40% - Ênfase4 12 4 2 8" xfId="39967" xr:uid="{00000000-0005-0000-0000-0000133F0000}"/>
    <cellStyle name="40% - Ênfase4 12 4 3" xfId="6886" xr:uid="{00000000-0005-0000-0000-0000143F0000}"/>
    <cellStyle name="40% - Ênfase4 12 4 3 2" xfId="14940" xr:uid="{00000000-0005-0000-0000-0000153F0000}"/>
    <cellStyle name="40% - Ênfase4 12 4 3 2 2" xfId="26414" xr:uid="{00000000-0005-0000-0000-0000163F0000}"/>
    <cellStyle name="40% - Ênfase4 12 4 3 3" xfId="31274" xr:uid="{00000000-0005-0000-0000-0000173F0000}"/>
    <cellStyle name="40% - Ênfase4 12 4 3 4" xfId="19801" xr:uid="{00000000-0005-0000-0000-0000183F0000}"/>
    <cellStyle name="40% - Ênfase4 12 4 3 5" xfId="10930" xr:uid="{00000000-0005-0000-0000-0000193F0000}"/>
    <cellStyle name="40% - Ênfase4 12 4 3 6" xfId="42798" xr:uid="{00000000-0005-0000-0000-00001A3F0000}"/>
    <cellStyle name="40% - Ênfase4 12 4 4" xfId="12813" xr:uid="{00000000-0005-0000-0000-00001B3F0000}"/>
    <cellStyle name="40% - Ênfase4 12 4 4 2" xfId="33513" xr:uid="{00000000-0005-0000-0000-00001C3F0000}"/>
    <cellStyle name="40% - Ênfase4 12 4 4 3" xfId="22040" xr:uid="{00000000-0005-0000-0000-00001D3F0000}"/>
    <cellStyle name="40% - Ênfase4 12 4 4 4" xfId="40923" xr:uid="{00000000-0005-0000-0000-00001E3F0000}"/>
    <cellStyle name="40% - Ênfase4 12 4 5" xfId="24289" xr:uid="{00000000-0005-0000-0000-00001F3F0000}"/>
    <cellStyle name="40% - Ênfase4 12 4 6" xfId="30213" xr:uid="{00000000-0005-0000-0000-0000203F0000}"/>
    <cellStyle name="40% - Ênfase4 12 4 7" xfId="36585" xr:uid="{00000000-0005-0000-0000-0000213F0000}"/>
    <cellStyle name="40% - Ênfase4 12 4 8" xfId="18740" xr:uid="{00000000-0005-0000-0000-0000223F0000}"/>
    <cellStyle name="40% - Ênfase4 12 4 9" xfId="9209" xr:uid="{00000000-0005-0000-0000-0000233F0000}"/>
    <cellStyle name="40% - Ênfase4 12 5" xfId="4855" xr:uid="{00000000-0005-0000-0000-0000243F0000}"/>
    <cellStyle name="40% - Ênfase4 12 5 10" xfId="39665" xr:uid="{00000000-0005-0000-0000-0000253F0000}"/>
    <cellStyle name="40% - Ênfase4 12 5 2" xfId="5989" xr:uid="{00000000-0005-0000-0000-0000263F0000}"/>
    <cellStyle name="40% - Ênfase4 12 5 2 2" xfId="8527" xr:uid="{00000000-0005-0000-0000-0000273F0000}"/>
    <cellStyle name="40% - Ênfase4 12 5 2 2 2" xfId="16581" xr:uid="{00000000-0005-0000-0000-0000283F0000}"/>
    <cellStyle name="40% - Ênfase4 12 5 2 2 2 2" xfId="28055" xr:uid="{00000000-0005-0000-0000-0000293F0000}"/>
    <cellStyle name="40% - Ênfase4 12 5 2 2 3" xfId="35000" xr:uid="{00000000-0005-0000-0000-00002A3F0000}"/>
    <cellStyle name="40% - Ênfase4 12 5 2 2 4" xfId="23527" xr:uid="{00000000-0005-0000-0000-00002B3F0000}"/>
    <cellStyle name="40% - Ênfase4 12 5 2 2 5" xfId="12158" xr:uid="{00000000-0005-0000-0000-00002C3F0000}"/>
    <cellStyle name="40% - Ênfase4 12 5 2 2 6" xfId="44026" xr:uid="{00000000-0005-0000-0000-00002D3F0000}"/>
    <cellStyle name="40% - Ênfase4 12 5 2 3" xfId="14341" xr:uid="{00000000-0005-0000-0000-00002E3F0000}"/>
    <cellStyle name="40% - Ênfase4 12 5 2 3 2" xfId="25816" xr:uid="{00000000-0005-0000-0000-00002F3F0000}"/>
    <cellStyle name="40% - Ênfase4 12 5 2 3 3" xfId="42305" xr:uid="{00000000-0005-0000-0000-0000303F0000}"/>
    <cellStyle name="40% - Ênfase4 12 5 2 4" xfId="32915" xr:uid="{00000000-0005-0000-0000-0000313F0000}"/>
    <cellStyle name="40% - Ênfase4 12 5 2 5" xfId="38072" xr:uid="{00000000-0005-0000-0000-0000323F0000}"/>
    <cellStyle name="40% - Ênfase4 12 5 2 6" xfId="21442" xr:uid="{00000000-0005-0000-0000-0000333F0000}"/>
    <cellStyle name="40% - Ênfase4 12 5 2 7" xfId="10437" xr:uid="{00000000-0005-0000-0000-0000343F0000}"/>
    <cellStyle name="40% - Ênfase4 12 5 2 8" xfId="40430" xr:uid="{00000000-0005-0000-0000-0000353F0000}"/>
    <cellStyle name="40% - Ênfase4 12 5 3" xfId="7503" xr:uid="{00000000-0005-0000-0000-0000363F0000}"/>
    <cellStyle name="40% - Ênfase4 12 5 3 2" xfId="15557" xr:uid="{00000000-0005-0000-0000-0000373F0000}"/>
    <cellStyle name="40% - Ênfase4 12 5 3 2 2" xfId="27031" xr:uid="{00000000-0005-0000-0000-0000383F0000}"/>
    <cellStyle name="40% - Ênfase4 12 5 3 3" xfId="31891" xr:uid="{00000000-0005-0000-0000-0000393F0000}"/>
    <cellStyle name="40% - Ênfase4 12 5 3 4" xfId="20418" xr:uid="{00000000-0005-0000-0000-00003A3F0000}"/>
    <cellStyle name="40% - Ênfase4 12 5 3 5" xfId="11393" xr:uid="{00000000-0005-0000-0000-00003B3F0000}"/>
    <cellStyle name="40% - Ênfase4 12 5 3 6" xfId="43261" xr:uid="{00000000-0005-0000-0000-00003C3F0000}"/>
    <cellStyle name="40% - Ênfase4 12 5 4" xfId="13316" xr:uid="{00000000-0005-0000-0000-00003D3F0000}"/>
    <cellStyle name="40% - Ênfase4 12 5 4 2" xfId="33976" xr:uid="{00000000-0005-0000-0000-00003E3F0000}"/>
    <cellStyle name="40% - Ênfase4 12 5 4 3" xfId="22503" xr:uid="{00000000-0005-0000-0000-00003F3F0000}"/>
    <cellStyle name="40% - Ênfase4 12 5 4 4" xfId="41540" xr:uid="{00000000-0005-0000-0000-0000403F0000}"/>
    <cellStyle name="40% - Ênfase4 12 5 5" xfId="24792" xr:uid="{00000000-0005-0000-0000-0000413F0000}"/>
    <cellStyle name="40% - Ênfase4 12 5 6" xfId="30676" xr:uid="{00000000-0005-0000-0000-0000423F0000}"/>
    <cellStyle name="40% - Ênfase4 12 5 7" xfId="37048" xr:uid="{00000000-0005-0000-0000-0000433F0000}"/>
    <cellStyle name="40% - Ênfase4 12 5 8" xfId="19203" xr:uid="{00000000-0005-0000-0000-0000443F0000}"/>
    <cellStyle name="40% - Ênfase4 12 5 9" xfId="9672" xr:uid="{00000000-0005-0000-0000-0000453F0000}"/>
    <cellStyle name="40% - Ênfase4 12 6" xfId="6152" xr:uid="{00000000-0005-0000-0000-0000463F0000}"/>
    <cellStyle name="40% - Ênfase4 12 6 2" xfId="8690" xr:uid="{00000000-0005-0000-0000-0000473F0000}"/>
    <cellStyle name="40% - Ênfase4 12 6 2 2" xfId="16744" xr:uid="{00000000-0005-0000-0000-0000483F0000}"/>
    <cellStyle name="40% - Ênfase4 12 6 2 2 2" xfId="28218" xr:uid="{00000000-0005-0000-0000-0000493F0000}"/>
    <cellStyle name="40% - Ênfase4 12 6 2 3" xfId="33078" xr:uid="{00000000-0005-0000-0000-00004A3F0000}"/>
    <cellStyle name="40% - Ênfase4 12 6 2 4" xfId="21605" xr:uid="{00000000-0005-0000-0000-00004B3F0000}"/>
    <cellStyle name="40% - Ênfase4 12 6 2 5" xfId="12321" xr:uid="{00000000-0005-0000-0000-00004C3F0000}"/>
    <cellStyle name="40% - Ênfase4 12 6 2 6" xfId="44189" xr:uid="{00000000-0005-0000-0000-00004D3F0000}"/>
    <cellStyle name="40% - Ênfase4 12 6 3" xfId="14504" xr:uid="{00000000-0005-0000-0000-00004E3F0000}"/>
    <cellStyle name="40% - Ênfase4 12 6 3 2" xfId="35163" xr:uid="{00000000-0005-0000-0000-00004F3F0000}"/>
    <cellStyle name="40% - Ênfase4 12 6 3 3" xfId="23690" xr:uid="{00000000-0005-0000-0000-0000503F0000}"/>
    <cellStyle name="40% - Ênfase4 12 6 3 4" xfId="42468" xr:uid="{00000000-0005-0000-0000-0000513F0000}"/>
    <cellStyle name="40% - Ênfase4 12 6 4" xfId="25979" xr:uid="{00000000-0005-0000-0000-0000523F0000}"/>
    <cellStyle name="40% - Ênfase4 12 6 5" xfId="30839" xr:uid="{00000000-0005-0000-0000-0000533F0000}"/>
    <cellStyle name="40% - Ênfase4 12 6 6" xfId="38235" xr:uid="{00000000-0005-0000-0000-0000543F0000}"/>
    <cellStyle name="40% - Ênfase4 12 6 7" xfId="19366" xr:uid="{00000000-0005-0000-0000-0000553F0000}"/>
    <cellStyle name="40% - Ênfase4 12 6 8" xfId="10600" xr:uid="{00000000-0005-0000-0000-0000563F0000}"/>
    <cellStyle name="40% - Ênfase4 12 6 9" xfId="40593" xr:uid="{00000000-0005-0000-0000-0000573F0000}"/>
    <cellStyle name="40% - Ênfase4 12 7" xfId="5018" xr:uid="{00000000-0005-0000-0000-0000583F0000}"/>
    <cellStyle name="40% - Ênfase4 12 7 2" xfId="7666" xr:uid="{00000000-0005-0000-0000-0000593F0000}"/>
    <cellStyle name="40% - Ênfase4 12 7 2 2" xfId="15720" xr:uid="{00000000-0005-0000-0000-00005A3F0000}"/>
    <cellStyle name="40% - Ênfase4 12 7 2 2 2" xfId="27194" xr:uid="{00000000-0005-0000-0000-00005B3F0000}"/>
    <cellStyle name="40% - Ênfase4 12 7 2 3" xfId="34139" xr:uid="{00000000-0005-0000-0000-00005C3F0000}"/>
    <cellStyle name="40% - Ênfase4 12 7 2 4" xfId="22666" xr:uid="{00000000-0005-0000-0000-00005D3F0000}"/>
    <cellStyle name="40% - Ênfase4 12 7 2 5" xfId="11556" xr:uid="{00000000-0005-0000-0000-00005E3F0000}"/>
    <cellStyle name="40% - Ênfase4 12 7 2 6" xfId="43424" xr:uid="{00000000-0005-0000-0000-00005F3F0000}"/>
    <cellStyle name="40% - Ênfase4 12 7 3" xfId="13479" xr:uid="{00000000-0005-0000-0000-0000603F0000}"/>
    <cellStyle name="40% - Ênfase4 12 7 3 2" xfId="24955" xr:uid="{00000000-0005-0000-0000-0000613F0000}"/>
    <cellStyle name="40% - Ênfase4 12 7 3 3" xfId="41703" xr:uid="{00000000-0005-0000-0000-0000623F0000}"/>
    <cellStyle name="40% - Ênfase4 12 7 4" xfId="32054" xr:uid="{00000000-0005-0000-0000-0000633F0000}"/>
    <cellStyle name="40% - Ênfase4 12 7 5" xfId="37211" xr:uid="{00000000-0005-0000-0000-0000643F0000}"/>
    <cellStyle name="40% - Ênfase4 12 7 6" xfId="20581" xr:uid="{00000000-0005-0000-0000-0000653F0000}"/>
    <cellStyle name="40% - Ênfase4 12 7 7" xfId="9835" xr:uid="{00000000-0005-0000-0000-0000663F0000}"/>
    <cellStyle name="40% - Ênfase4 12 7 8" xfId="39828" xr:uid="{00000000-0005-0000-0000-0000673F0000}"/>
    <cellStyle name="40% - Ênfase4 12 8" xfId="6490" xr:uid="{00000000-0005-0000-0000-0000683F0000}"/>
    <cellStyle name="40% - Ênfase4 12 8 2" xfId="8918" xr:uid="{00000000-0005-0000-0000-0000693F0000}"/>
    <cellStyle name="40% - Ênfase4 12 8 2 2" xfId="26275" xr:uid="{00000000-0005-0000-0000-00006A3F0000}"/>
    <cellStyle name="40% - Ênfase4 12 8 2 3" xfId="14801" xr:uid="{00000000-0005-0000-0000-00006B3F0000}"/>
    <cellStyle name="40% - Ênfase4 12 8 3" xfId="31135" xr:uid="{00000000-0005-0000-0000-00006C3F0000}"/>
    <cellStyle name="40% - Ênfase4 12 8 4" xfId="38464" xr:uid="{00000000-0005-0000-0000-00006D3F0000}"/>
    <cellStyle name="40% - Ênfase4 12 8 5" xfId="19662" xr:uid="{00000000-0005-0000-0000-00006E3F0000}"/>
    <cellStyle name="40% - Ênfase4 12 8 6" xfId="10791" xr:uid="{00000000-0005-0000-0000-00006F3F0000}"/>
    <cellStyle name="40% - Ênfase4 12 8 7" xfId="42659" xr:uid="{00000000-0005-0000-0000-0000703F0000}"/>
    <cellStyle name="40% - Ênfase4 12 9" xfId="6642" xr:uid="{00000000-0005-0000-0000-0000713F0000}"/>
    <cellStyle name="40% - Ênfase4 12 9 2" xfId="33374" xr:uid="{00000000-0005-0000-0000-0000723F0000}"/>
    <cellStyle name="40% - Ênfase4 12 9 3" xfId="38547" xr:uid="{00000000-0005-0000-0000-0000733F0000}"/>
    <cellStyle name="40% - Ênfase4 12 9 4" xfId="21901" xr:uid="{00000000-0005-0000-0000-0000743F0000}"/>
    <cellStyle name="40% - Ênfase4 12 9 5" xfId="12554" xr:uid="{00000000-0005-0000-0000-0000753F0000}"/>
    <cellStyle name="40% - Ênfase4 12 9 6" xfId="40784" xr:uid="{00000000-0005-0000-0000-0000763F0000}"/>
    <cellStyle name="40% - Ênfase4 13" xfId="305" xr:uid="{00000000-0005-0000-0000-0000773F0000}"/>
    <cellStyle name="40% - Ênfase4 13 10" xfId="24033" xr:uid="{00000000-0005-0000-0000-0000783F0000}"/>
    <cellStyle name="40% - Ênfase4 13 11" xfId="30075" xr:uid="{00000000-0005-0000-0000-0000793F0000}"/>
    <cellStyle name="40% - Ênfase4 13 12" xfId="36447" xr:uid="{00000000-0005-0000-0000-00007A3F0000}"/>
    <cellStyle name="40% - Ênfase4 13 13" xfId="18602" xr:uid="{00000000-0005-0000-0000-00007B3F0000}"/>
    <cellStyle name="40% - Ênfase4 13 14" xfId="9071" xr:uid="{00000000-0005-0000-0000-00007C3F0000}"/>
    <cellStyle name="40% - Ênfase4 13 15" xfId="39064" xr:uid="{00000000-0005-0000-0000-00007D3F0000}"/>
    <cellStyle name="40% - Ênfase4 13 2" xfId="306" xr:uid="{00000000-0005-0000-0000-00007E3F0000}"/>
    <cellStyle name="40% - Ênfase4 13 3" xfId="4255" xr:uid="{00000000-0005-0000-0000-00007F3F0000}"/>
    <cellStyle name="40% - Ênfase4 13 3 10" xfId="39402" xr:uid="{00000000-0005-0000-0000-0000803F0000}"/>
    <cellStyle name="40% - Ênfase4 13 3 2" xfId="5659" xr:uid="{00000000-0005-0000-0000-0000813F0000}"/>
    <cellStyle name="40% - Ênfase4 13 3 2 2" xfId="8197" xr:uid="{00000000-0005-0000-0000-0000823F0000}"/>
    <cellStyle name="40% - Ênfase4 13 3 2 2 2" xfId="16251" xr:uid="{00000000-0005-0000-0000-0000833F0000}"/>
    <cellStyle name="40% - Ênfase4 13 3 2 2 2 2" xfId="27725" xr:uid="{00000000-0005-0000-0000-0000843F0000}"/>
    <cellStyle name="40% - Ênfase4 13 3 2 2 3" xfId="34670" xr:uid="{00000000-0005-0000-0000-0000853F0000}"/>
    <cellStyle name="40% - Ênfase4 13 3 2 2 4" xfId="23197" xr:uid="{00000000-0005-0000-0000-0000863F0000}"/>
    <cellStyle name="40% - Ênfase4 13 3 2 2 5" xfId="11895" xr:uid="{00000000-0005-0000-0000-0000873F0000}"/>
    <cellStyle name="40% - Ênfase4 13 3 2 2 6" xfId="43763" xr:uid="{00000000-0005-0000-0000-0000883F0000}"/>
    <cellStyle name="40% - Ênfase4 13 3 2 3" xfId="14011" xr:uid="{00000000-0005-0000-0000-0000893F0000}"/>
    <cellStyle name="40% - Ênfase4 13 3 2 3 2" xfId="25486" xr:uid="{00000000-0005-0000-0000-00008A3F0000}"/>
    <cellStyle name="40% - Ênfase4 13 3 2 3 3" xfId="42042" xr:uid="{00000000-0005-0000-0000-00008B3F0000}"/>
    <cellStyle name="40% - Ênfase4 13 3 2 4" xfId="32585" xr:uid="{00000000-0005-0000-0000-00008C3F0000}"/>
    <cellStyle name="40% - Ênfase4 13 3 2 5" xfId="37742" xr:uid="{00000000-0005-0000-0000-00008D3F0000}"/>
    <cellStyle name="40% - Ênfase4 13 3 2 6" xfId="21112" xr:uid="{00000000-0005-0000-0000-00008E3F0000}"/>
    <cellStyle name="40% - Ênfase4 13 3 2 7" xfId="10174" xr:uid="{00000000-0005-0000-0000-00008F3F0000}"/>
    <cellStyle name="40% - Ênfase4 13 3 2 8" xfId="40167" xr:uid="{00000000-0005-0000-0000-0000903F0000}"/>
    <cellStyle name="40% - Ênfase4 13 3 3" xfId="7173" xr:uid="{00000000-0005-0000-0000-0000913F0000}"/>
    <cellStyle name="40% - Ênfase4 13 3 3 2" xfId="15227" xr:uid="{00000000-0005-0000-0000-0000923F0000}"/>
    <cellStyle name="40% - Ênfase4 13 3 3 2 2" xfId="26701" xr:uid="{00000000-0005-0000-0000-0000933F0000}"/>
    <cellStyle name="40% - Ênfase4 13 3 3 3" xfId="31561" xr:uid="{00000000-0005-0000-0000-0000943F0000}"/>
    <cellStyle name="40% - Ênfase4 13 3 3 4" xfId="20088" xr:uid="{00000000-0005-0000-0000-0000953F0000}"/>
    <cellStyle name="40% - Ênfase4 13 3 3 5" xfId="11130" xr:uid="{00000000-0005-0000-0000-0000963F0000}"/>
    <cellStyle name="40% - Ênfase4 13 3 3 6" xfId="42998" xr:uid="{00000000-0005-0000-0000-0000973F0000}"/>
    <cellStyle name="40% - Ênfase4 13 3 4" xfId="13031" xr:uid="{00000000-0005-0000-0000-0000983F0000}"/>
    <cellStyle name="40% - Ênfase4 13 3 4 2" xfId="33713" xr:uid="{00000000-0005-0000-0000-0000993F0000}"/>
    <cellStyle name="40% - Ênfase4 13 3 4 3" xfId="22240" xr:uid="{00000000-0005-0000-0000-00009A3F0000}"/>
    <cellStyle name="40% - Ênfase4 13 3 4 4" xfId="41210" xr:uid="{00000000-0005-0000-0000-00009B3F0000}"/>
    <cellStyle name="40% - Ênfase4 13 3 5" xfId="24502" xr:uid="{00000000-0005-0000-0000-00009C3F0000}"/>
    <cellStyle name="40% - Ênfase4 13 3 6" xfId="30413" xr:uid="{00000000-0005-0000-0000-00009D3F0000}"/>
    <cellStyle name="40% - Ênfase4 13 3 7" xfId="36785" xr:uid="{00000000-0005-0000-0000-00009E3F0000}"/>
    <cellStyle name="40% - Ênfase4 13 3 8" xfId="18940" xr:uid="{00000000-0005-0000-0000-00009F3F0000}"/>
    <cellStyle name="40% - Ênfase4 13 3 9" xfId="9409" xr:uid="{00000000-0005-0000-0000-0000A03F0000}"/>
    <cellStyle name="40% - Ênfase4 13 4" xfId="3882" xr:uid="{00000000-0005-0000-0000-0000A13F0000}"/>
    <cellStyle name="40% - Ênfase4 13 4 10" xfId="39203" xr:uid="{00000000-0005-0000-0000-0000A23F0000}"/>
    <cellStyle name="40% - Ênfase4 13 4 2" xfId="5373" xr:uid="{00000000-0005-0000-0000-0000A33F0000}"/>
    <cellStyle name="40% - Ênfase4 13 4 2 2" xfId="7911" xr:uid="{00000000-0005-0000-0000-0000A43F0000}"/>
    <cellStyle name="40% - Ênfase4 13 4 2 2 2" xfId="15965" xr:uid="{00000000-0005-0000-0000-0000A53F0000}"/>
    <cellStyle name="40% - Ênfase4 13 4 2 2 2 2" xfId="27439" xr:uid="{00000000-0005-0000-0000-0000A63F0000}"/>
    <cellStyle name="40% - Ênfase4 13 4 2 2 3" xfId="34384" xr:uid="{00000000-0005-0000-0000-0000A73F0000}"/>
    <cellStyle name="40% - Ênfase4 13 4 2 2 4" xfId="22911" xr:uid="{00000000-0005-0000-0000-0000A83F0000}"/>
    <cellStyle name="40% - Ênfase4 13 4 2 2 5" xfId="11696" xr:uid="{00000000-0005-0000-0000-0000A93F0000}"/>
    <cellStyle name="40% - Ênfase4 13 4 2 2 6" xfId="43564" xr:uid="{00000000-0005-0000-0000-0000AA3F0000}"/>
    <cellStyle name="40% - Ênfase4 13 4 2 3" xfId="13725" xr:uid="{00000000-0005-0000-0000-0000AB3F0000}"/>
    <cellStyle name="40% - Ênfase4 13 4 2 3 2" xfId="25200" xr:uid="{00000000-0005-0000-0000-0000AC3F0000}"/>
    <cellStyle name="40% - Ênfase4 13 4 2 3 3" xfId="41843" xr:uid="{00000000-0005-0000-0000-0000AD3F0000}"/>
    <cellStyle name="40% - Ênfase4 13 4 2 4" xfId="32299" xr:uid="{00000000-0005-0000-0000-0000AE3F0000}"/>
    <cellStyle name="40% - Ênfase4 13 4 2 5" xfId="37456" xr:uid="{00000000-0005-0000-0000-0000AF3F0000}"/>
    <cellStyle name="40% - Ênfase4 13 4 2 6" xfId="20826" xr:uid="{00000000-0005-0000-0000-0000B03F0000}"/>
    <cellStyle name="40% - Ênfase4 13 4 2 7" xfId="9975" xr:uid="{00000000-0005-0000-0000-0000B13F0000}"/>
    <cellStyle name="40% - Ênfase4 13 4 2 8" xfId="39968" xr:uid="{00000000-0005-0000-0000-0000B23F0000}"/>
    <cellStyle name="40% - Ênfase4 13 4 3" xfId="6887" xr:uid="{00000000-0005-0000-0000-0000B33F0000}"/>
    <cellStyle name="40% - Ênfase4 13 4 3 2" xfId="14941" xr:uid="{00000000-0005-0000-0000-0000B43F0000}"/>
    <cellStyle name="40% - Ênfase4 13 4 3 2 2" xfId="26415" xr:uid="{00000000-0005-0000-0000-0000B53F0000}"/>
    <cellStyle name="40% - Ênfase4 13 4 3 3" xfId="31275" xr:uid="{00000000-0005-0000-0000-0000B63F0000}"/>
    <cellStyle name="40% - Ênfase4 13 4 3 4" xfId="19802" xr:uid="{00000000-0005-0000-0000-0000B73F0000}"/>
    <cellStyle name="40% - Ênfase4 13 4 3 5" xfId="10931" xr:uid="{00000000-0005-0000-0000-0000B83F0000}"/>
    <cellStyle name="40% - Ênfase4 13 4 3 6" xfId="42799" xr:uid="{00000000-0005-0000-0000-0000B93F0000}"/>
    <cellStyle name="40% - Ênfase4 13 4 4" xfId="12814" xr:uid="{00000000-0005-0000-0000-0000BA3F0000}"/>
    <cellStyle name="40% - Ênfase4 13 4 4 2" xfId="33514" xr:uid="{00000000-0005-0000-0000-0000BB3F0000}"/>
    <cellStyle name="40% - Ênfase4 13 4 4 3" xfId="22041" xr:uid="{00000000-0005-0000-0000-0000BC3F0000}"/>
    <cellStyle name="40% - Ênfase4 13 4 4 4" xfId="40924" xr:uid="{00000000-0005-0000-0000-0000BD3F0000}"/>
    <cellStyle name="40% - Ênfase4 13 4 5" xfId="24290" xr:uid="{00000000-0005-0000-0000-0000BE3F0000}"/>
    <cellStyle name="40% - Ênfase4 13 4 6" xfId="30214" xr:uid="{00000000-0005-0000-0000-0000BF3F0000}"/>
    <cellStyle name="40% - Ênfase4 13 4 7" xfId="36586" xr:uid="{00000000-0005-0000-0000-0000C03F0000}"/>
    <cellStyle name="40% - Ênfase4 13 4 8" xfId="18741" xr:uid="{00000000-0005-0000-0000-0000C13F0000}"/>
    <cellStyle name="40% - Ênfase4 13 4 9" xfId="9210" xr:uid="{00000000-0005-0000-0000-0000C23F0000}"/>
    <cellStyle name="40% - Ênfase4 13 5" xfId="4856" xr:uid="{00000000-0005-0000-0000-0000C33F0000}"/>
    <cellStyle name="40% - Ênfase4 13 5 10" xfId="39666" xr:uid="{00000000-0005-0000-0000-0000C43F0000}"/>
    <cellStyle name="40% - Ênfase4 13 5 2" xfId="5990" xr:uid="{00000000-0005-0000-0000-0000C53F0000}"/>
    <cellStyle name="40% - Ênfase4 13 5 2 2" xfId="8528" xr:uid="{00000000-0005-0000-0000-0000C63F0000}"/>
    <cellStyle name="40% - Ênfase4 13 5 2 2 2" xfId="16582" xr:uid="{00000000-0005-0000-0000-0000C73F0000}"/>
    <cellStyle name="40% - Ênfase4 13 5 2 2 2 2" xfId="28056" xr:uid="{00000000-0005-0000-0000-0000C83F0000}"/>
    <cellStyle name="40% - Ênfase4 13 5 2 2 3" xfId="35001" xr:uid="{00000000-0005-0000-0000-0000C93F0000}"/>
    <cellStyle name="40% - Ênfase4 13 5 2 2 4" xfId="23528" xr:uid="{00000000-0005-0000-0000-0000CA3F0000}"/>
    <cellStyle name="40% - Ênfase4 13 5 2 2 5" xfId="12159" xr:uid="{00000000-0005-0000-0000-0000CB3F0000}"/>
    <cellStyle name="40% - Ênfase4 13 5 2 2 6" xfId="44027" xr:uid="{00000000-0005-0000-0000-0000CC3F0000}"/>
    <cellStyle name="40% - Ênfase4 13 5 2 3" xfId="14342" xr:uid="{00000000-0005-0000-0000-0000CD3F0000}"/>
    <cellStyle name="40% - Ênfase4 13 5 2 3 2" xfId="25817" xr:uid="{00000000-0005-0000-0000-0000CE3F0000}"/>
    <cellStyle name="40% - Ênfase4 13 5 2 3 3" xfId="42306" xr:uid="{00000000-0005-0000-0000-0000CF3F0000}"/>
    <cellStyle name="40% - Ênfase4 13 5 2 4" xfId="32916" xr:uid="{00000000-0005-0000-0000-0000D03F0000}"/>
    <cellStyle name="40% - Ênfase4 13 5 2 5" xfId="38073" xr:uid="{00000000-0005-0000-0000-0000D13F0000}"/>
    <cellStyle name="40% - Ênfase4 13 5 2 6" xfId="21443" xr:uid="{00000000-0005-0000-0000-0000D23F0000}"/>
    <cellStyle name="40% - Ênfase4 13 5 2 7" xfId="10438" xr:uid="{00000000-0005-0000-0000-0000D33F0000}"/>
    <cellStyle name="40% - Ênfase4 13 5 2 8" xfId="40431" xr:uid="{00000000-0005-0000-0000-0000D43F0000}"/>
    <cellStyle name="40% - Ênfase4 13 5 3" xfId="7504" xr:uid="{00000000-0005-0000-0000-0000D53F0000}"/>
    <cellStyle name="40% - Ênfase4 13 5 3 2" xfId="15558" xr:uid="{00000000-0005-0000-0000-0000D63F0000}"/>
    <cellStyle name="40% - Ênfase4 13 5 3 2 2" xfId="27032" xr:uid="{00000000-0005-0000-0000-0000D73F0000}"/>
    <cellStyle name="40% - Ênfase4 13 5 3 3" xfId="31892" xr:uid="{00000000-0005-0000-0000-0000D83F0000}"/>
    <cellStyle name="40% - Ênfase4 13 5 3 4" xfId="20419" xr:uid="{00000000-0005-0000-0000-0000D93F0000}"/>
    <cellStyle name="40% - Ênfase4 13 5 3 5" xfId="11394" xr:uid="{00000000-0005-0000-0000-0000DA3F0000}"/>
    <cellStyle name="40% - Ênfase4 13 5 3 6" xfId="43262" xr:uid="{00000000-0005-0000-0000-0000DB3F0000}"/>
    <cellStyle name="40% - Ênfase4 13 5 4" xfId="13317" xr:uid="{00000000-0005-0000-0000-0000DC3F0000}"/>
    <cellStyle name="40% - Ênfase4 13 5 4 2" xfId="33977" xr:uid="{00000000-0005-0000-0000-0000DD3F0000}"/>
    <cellStyle name="40% - Ênfase4 13 5 4 3" xfId="22504" xr:uid="{00000000-0005-0000-0000-0000DE3F0000}"/>
    <cellStyle name="40% - Ênfase4 13 5 4 4" xfId="41541" xr:uid="{00000000-0005-0000-0000-0000DF3F0000}"/>
    <cellStyle name="40% - Ênfase4 13 5 5" xfId="24793" xr:uid="{00000000-0005-0000-0000-0000E03F0000}"/>
    <cellStyle name="40% - Ênfase4 13 5 6" xfId="30677" xr:uid="{00000000-0005-0000-0000-0000E13F0000}"/>
    <cellStyle name="40% - Ênfase4 13 5 7" xfId="37049" xr:uid="{00000000-0005-0000-0000-0000E23F0000}"/>
    <cellStyle name="40% - Ênfase4 13 5 8" xfId="19204" xr:uid="{00000000-0005-0000-0000-0000E33F0000}"/>
    <cellStyle name="40% - Ênfase4 13 5 9" xfId="9673" xr:uid="{00000000-0005-0000-0000-0000E43F0000}"/>
    <cellStyle name="40% - Ênfase4 13 6" xfId="6153" xr:uid="{00000000-0005-0000-0000-0000E53F0000}"/>
    <cellStyle name="40% - Ênfase4 13 6 2" xfId="8691" xr:uid="{00000000-0005-0000-0000-0000E63F0000}"/>
    <cellStyle name="40% - Ênfase4 13 6 2 2" xfId="16745" xr:uid="{00000000-0005-0000-0000-0000E73F0000}"/>
    <cellStyle name="40% - Ênfase4 13 6 2 2 2" xfId="28219" xr:uid="{00000000-0005-0000-0000-0000E83F0000}"/>
    <cellStyle name="40% - Ênfase4 13 6 2 3" xfId="33079" xr:uid="{00000000-0005-0000-0000-0000E93F0000}"/>
    <cellStyle name="40% - Ênfase4 13 6 2 4" xfId="21606" xr:uid="{00000000-0005-0000-0000-0000EA3F0000}"/>
    <cellStyle name="40% - Ênfase4 13 6 2 5" xfId="12322" xr:uid="{00000000-0005-0000-0000-0000EB3F0000}"/>
    <cellStyle name="40% - Ênfase4 13 6 2 6" xfId="44190" xr:uid="{00000000-0005-0000-0000-0000EC3F0000}"/>
    <cellStyle name="40% - Ênfase4 13 6 3" xfId="14505" xr:uid="{00000000-0005-0000-0000-0000ED3F0000}"/>
    <cellStyle name="40% - Ênfase4 13 6 3 2" xfId="35164" xr:uid="{00000000-0005-0000-0000-0000EE3F0000}"/>
    <cellStyle name="40% - Ênfase4 13 6 3 3" xfId="23691" xr:uid="{00000000-0005-0000-0000-0000EF3F0000}"/>
    <cellStyle name="40% - Ênfase4 13 6 3 4" xfId="42469" xr:uid="{00000000-0005-0000-0000-0000F03F0000}"/>
    <cellStyle name="40% - Ênfase4 13 6 4" xfId="25980" xr:uid="{00000000-0005-0000-0000-0000F13F0000}"/>
    <cellStyle name="40% - Ênfase4 13 6 5" xfId="30840" xr:uid="{00000000-0005-0000-0000-0000F23F0000}"/>
    <cellStyle name="40% - Ênfase4 13 6 6" xfId="38236" xr:uid="{00000000-0005-0000-0000-0000F33F0000}"/>
    <cellStyle name="40% - Ênfase4 13 6 7" xfId="19367" xr:uid="{00000000-0005-0000-0000-0000F43F0000}"/>
    <cellStyle name="40% - Ênfase4 13 6 8" xfId="10601" xr:uid="{00000000-0005-0000-0000-0000F53F0000}"/>
    <cellStyle name="40% - Ênfase4 13 6 9" xfId="40594" xr:uid="{00000000-0005-0000-0000-0000F63F0000}"/>
    <cellStyle name="40% - Ênfase4 13 7" xfId="5019" xr:uid="{00000000-0005-0000-0000-0000F73F0000}"/>
    <cellStyle name="40% - Ênfase4 13 7 2" xfId="7667" xr:uid="{00000000-0005-0000-0000-0000F83F0000}"/>
    <cellStyle name="40% - Ênfase4 13 7 2 2" xfId="15721" xr:uid="{00000000-0005-0000-0000-0000F93F0000}"/>
    <cellStyle name="40% - Ênfase4 13 7 2 2 2" xfId="27195" xr:uid="{00000000-0005-0000-0000-0000FA3F0000}"/>
    <cellStyle name="40% - Ênfase4 13 7 2 3" xfId="34140" xr:uid="{00000000-0005-0000-0000-0000FB3F0000}"/>
    <cellStyle name="40% - Ênfase4 13 7 2 4" xfId="22667" xr:uid="{00000000-0005-0000-0000-0000FC3F0000}"/>
    <cellStyle name="40% - Ênfase4 13 7 2 5" xfId="11557" xr:uid="{00000000-0005-0000-0000-0000FD3F0000}"/>
    <cellStyle name="40% - Ênfase4 13 7 2 6" xfId="43425" xr:uid="{00000000-0005-0000-0000-0000FE3F0000}"/>
    <cellStyle name="40% - Ênfase4 13 7 3" xfId="13480" xr:uid="{00000000-0005-0000-0000-0000FF3F0000}"/>
    <cellStyle name="40% - Ênfase4 13 7 3 2" xfId="24956" xr:uid="{00000000-0005-0000-0000-000000400000}"/>
    <cellStyle name="40% - Ênfase4 13 7 3 3" xfId="41704" xr:uid="{00000000-0005-0000-0000-000001400000}"/>
    <cellStyle name="40% - Ênfase4 13 7 4" xfId="32055" xr:uid="{00000000-0005-0000-0000-000002400000}"/>
    <cellStyle name="40% - Ênfase4 13 7 5" xfId="37212" xr:uid="{00000000-0005-0000-0000-000003400000}"/>
    <cellStyle name="40% - Ênfase4 13 7 6" xfId="20582" xr:uid="{00000000-0005-0000-0000-000004400000}"/>
    <cellStyle name="40% - Ênfase4 13 7 7" xfId="9836" xr:uid="{00000000-0005-0000-0000-000005400000}"/>
    <cellStyle name="40% - Ênfase4 13 7 8" xfId="39829" xr:uid="{00000000-0005-0000-0000-000006400000}"/>
    <cellStyle name="40% - Ênfase4 13 8" xfId="6491" xr:uid="{00000000-0005-0000-0000-000007400000}"/>
    <cellStyle name="40% - Ênfase4 13 8 2" xfId="8919" xr:uid="{00000000-0005-0000-0000-000008400000}"/>
    <cellStyle name="40% - Ênfase4 13 8 2 2" xfId="26276" xr:uid="{00000000-0005-0000-0000-000009400000}"/>
    <cellStyle name="40% - Ênfase4 13 8 2 3" xfId="14802" xr:uid="{00000000-0005-0000-0000-00000A400000}"/>
    <cellStyle name="40% - Ênfase4 13 8 3" xfId="31136" xr:uid="{00000000-0005-0000-0000-00000B400000}"/>
    <cellStyle name="40% - Ênfase4 13 8 4" xfId="38465" xr:uid="{00000000-0005-0000-0000-00000C400000}"/>
    <cellStyle name="40% - Ênfase4 13 8 5" xfId="19663" xr:uid="{00000000-0005-0000-0000-00000D400000}"/>
    <cellStyle name="40% - Ênfase4 13 8 6" xfId="10792" xr:uid="{00000000-0005-0000-0000-00000E400000}"/>
    <cellStyle name="40% - Ênfase4 13 8 7" xfId="42660" xr:uid="{00000000-0005-0000-0000-00000F400000}"/>
    <cellStyle name="40% - Ênfase4 13 9" xfId="6643" xr:uid="{00000000-0005-0000-0000-000010400000}"/>
    <cellStyle name="40% - Ênfase4 13 9 2" xfId="33375" xr:uid="{00000000-0005-0000-0000-000011400000}"/>
    <cellStyle name="40% - Ênfase4 13 9 3" xfId="38548" xr:uid="{00000000-0005-0000-0000-000012400000}"/>
    <cellStyle name="40% - Ênfase4 13 9 4" xfId="21902" xr:uid="{00000000-0005-0000-0000-000013400000}"/>
    <cellStyle name="40% - Ênfase4 13 9 5" xfId="12555" xr:uid="{00000000-0005-0000-0000-000014400000}"/>
    <cellStyle name="40% - Ênfase4 13 9 6" xfId="40785" xr:uid="{00000000-0005-0000-0000-000015400000}"/>
    <cellStyle name="40% - Ênfase4 14" xfId="2341" xr:uid="{00000000-0005-0000-0000-000016400000}"/>
    <cellStyle name="40% - Ênfase4 14 2" xfId="307" xr:uid="{00000000-0005-0000-0000-000017400000}"/>
    <cellStyle name="40% - Ênfase4 15" xfId="3992" xr:uid="{00000000-0005-0000-0000-000018400000}"/>
    <cellStyle name="40% - Ênfase4 15 10" xfId="9233" xr:uid="{00000000-0005-0000-0000-000019400000}"/>
    <cellStyle name="40% - Ênfase4 15 11" xfId="39226" xr:uid="{00000000-0005-0000-0000-00001A400000}"/>
    <cellStyle name="40% - Ênfase4 15 2" xfId="308" xr:uid="{00000000-0005-0000-0000-00001B400000}"/>
    <cellStyle name="40% - Ênfase4 15 3" xfId="5483" xr:uid="{00000000-0005-0000-0000-00001C400000}"/>
    <cellStyle name="40% - Ênfase4 15 3 2" xfId="8021" xr:uid="{00000000-0005-0000-0000-00001D400000}"/>
    <cellStyle name="40% - Ênfase4 15 3 2 2" xfId="16075" xr:uid="{00000000-0005-0000-0000-00001E400000}"/>
    <cellStyle name="40% - Ênfase4 15 3 2 2 2" xfId="27549" xr:uid="{00000000-0005-0000-0000-00001F400000}"/>
    <cellStyle name="40% - Ênfase4 15 3 2 3" xfId="34494" xr:uid="{00000000-0005-0000-0000-000020400000}"/>
    <cellStyle name="40% - Ênfase4 15 3 2 4" xfId="23021" xr:uid="{00000000-0005-0000-0000-000021400000}"/>
    <cellStyle name="40% - Ênfase4 15 3 2 5" xfId="11719" xr:uid="{00000000-0005-0000-0000-000022400000}"/>
    <cellStyle name="40% - Ênfase4 15 3 2 6" xfId="43587" xr:uid="{00000000-0005-0000-0000-000023400000}"/>
    <cellStyle name="40% - Ênfase4 15 3 3" xfId="13835" xr:uid="{00000000-0005-0000-0000-000024400000}"/>
    <cellStyle name="40% - Ênfase4 15 3 3 2" xfId="25310" xr:uid="{00000000-0005-0000-0000-000025400000}"/>
    <cellStyle name="40% - Ênfase4 15 3 3 3" xfId="41866" xr:uid="{00000000-0005-0000-0000-000026400000}"/>
    <cellStyle name="40% - Ênfase4 15 3 4" xfId="32409" xr:uid="{00000000-0005-0000-0000-000027400000}"/>
    <cellStyle name="40% - Ênfase4 15 3 5" xfId="37566" xr:uid="{00000000-0005-0000-0000-000028400000}"/>
    <cellStyle name="40% - Ênfase4 15 3 6" xfId="20936" xr:uid="{00000000-0005-0000-0000-000029400000}"/>
    <cellStyle name="40% - Ênfase4 15 3 7" xfId="9998" xr:uid="{00000000-0005-0000-0000-00002A400000}"/>
    <cellStyle name="40% - Ênfase4 15 3 8" xfId="39991" xr:uid="{00000000-0005-0000-0000-00002B400000}"/>
    <cellStyle name="40% - Ênfase4 15 4" xfId="6997" xr:uid="{00000000-0005-0000-0000-00002C400000}"/>
    <cellStyle name="40% - Ênfase4 15 4 2" xfId="15051" xr:uid="{00000000-0005-0000-0000-00002D400000}"/>
    <cellStyle name="40% - Ênfase4 15 4 2 2" xfId="26525" xr:uid="{00000000-0005-0000-0000-00002E400000}"/>
    <cellStyle name="40% - Ênfase4 15 4 3" xfId="31385" xr:uid="{00000000-0005-0000-0000-00002F400000}"/>
    <cellStyle name="40% - Ênfase4 15 4 4" xfId="19912" xr:uid="{00000000-0005-0000-0000-000030400000}"/>
    <cellStyle name="40% - Ênfase4 15 4 5" xfId="10954" xr:uid="{00000000-0005-0000-0000-000031400000}"/>
    <cellStyle name="40% - Ênfase4 15 4 6" xfId="42822" xr:uid="{00000000-0005-0000-0000-000032400000}"/>
    <cellStyle name="40% - Ênfase4 15 5" xfId="12838" xr:uid="{00000000-0005-0000-0000-000033400000}"/>
    <cellStyle name="40% - Ênfase4 15 5 2" xfId="33537" xr:uid="{00000000-0005-0000-0000-000034400000}"/>
    <cellStyle name="40% - Ênfase4 15 5 3" xfId="22064" xr:uid="{00000000-0005-0000-0000-000035400000}"/>
    <cellStyle name="40% - Ênfase4 15 5 4" xfId="41034" xr:uid="{00000000-0005-0000-0000-000036400000}"/>
    <cellStyle name="40% - Ênfase4 15 6" xfId="24315" xr:uid="{00000000-0005-0000-0000-000037400000}"/>
    <cellStyle name="40% - Ênfase4 15 7" xfId="30237" xr:uid="{00000000-0005-0000-0000-000038400000}"/>
    <cellStyle name="40% - Ênfase4 15 8" xfId="36609" xr:uid="{00000000-0005-0000-0000-000039400000}"/>
    <cellStyle name="40% - Ênfase4 15 9" xfId="18764" xr:uid="{00000000-0005-0000-0000-00003A400000}"/>
    <cellStyle name="40% - Ênfase4 16" xfId="4852" xr:uid="{00000000-0005-0000-0000-00003B400000}"/>
    <cellStyle name="40% - Ênfase4 16 10" xfId="9669" xr:uid="{00000000-0005-0000-0000-00003C400000}"/>
    <cellStyle name="40% - Ênfase4 16 11" xfId="39662" xr:uid="{00000000-0005-0000-0000-00003D400000}"/>
    <cellStyle name="40% - Ênfase4 16 2" xfId="309" xr:uid="{00000000-0005-0000-0000-00003E400000}"/>
    <cellStyle name="40% - Ênfase4 16 3" xfId="5986" xr:uid="{00000000-0005-0000-0000-00003F400000}"/>
    <cellStyle name="40% - Ênfase4 16 3 2" xfId="8524" xr:uid="{00000000-0005-0000-0000-000040400000}"/>
    <cellStyle name="40% - Ênfase4 16 3 2 2" xfId="16578" xr:uid="{00000000-0005-0000-0000-000041400000}"/>
    <cellStyle name="40% - Ênfase4 16 3 2 2 2" xfId="28052" xr:uid="{00000000-0005-0000-0000-000042400000}"/>
    <cellStyle name="40% - Ênfase4 16 3 2 3" xfId="34997" xr:uid="{00000000-0005-0000-0000-000043400000}"/>
    <cellStyle name="40% - Ênfase4 16 3 2 4" xfId="23524" xr:uid="{00000000-0005-0000-0000-000044400000}"/>
    <cellStyle name="40% - Ênfase4 16 3 2 5" xfId="12155" xr:uid="{00000000-0005-0000-0000-000045400000}"/>
    <cellStyle name="40% - Ênfase4 16 3 2 6" xfId="44023" xr:uid="{00000000-0005-0000-0000-000046400000}"/>
    <cellStyle name="40% - Ênfase4 16 3 3" xfId="14338" xr:uid="{00000000-0005-0000-0000-000047400000}"/>
    <cellStyle name="40% - Ênfase4 16 3 3 2" xfId="25813" xr:uid="{00000000-0005-0000-0000-000048400000}"/>
    <cellStyle name="40% - Ênfase4 16 3 3 3" xfId="42302" xr:uid="{00000000-0005-0000-0000-000049400000}"/>
    <cellStyle name="40% - Ênfase4 16 3 4" xfId="32912" xr:uid="{00000000-0005-0000-0000-00004A400000}"/>
    <cellStyle name="40% - Ênfase4 16 3 5" xfId="38069" xr:uid="{00000000-0005-0000-0000-00004B400000}"/>
    <cellStyle name="40% - Ênfase4 16 3 6" xfId="21439" xr:uid="{00000000-0005-0000-0000-00004C400000}"/>
    <cellStyle name="40% - Ênfase4 16 3 7" xfId="10434" xr:uid="{00000000-0005-0000-0000-00004D400000}"/>
    <cellStyle name="40% - Ênfase4 16 3 8" xfId="40427" xr:uid="{00000000-0005-0000-0000-00004E400000}"/>
    <cellStyle name="40% - Ênfase4 16 4" xfId="7500" xr:uid="{00000000-0005-0000-0000-00004F400000}"/>
    <cellStyle name="40% - Ênfase4 16 4 2" xfId="15554" xr:uid="{00000000-0005-0000-0000-000050400000}"/>
    <cellStyle name="40% - Ênfase4 16 4 2 2" xfId="27028" xr:uid="{00000000-0005-0000-0000-000051400000}"/>
    <cellStyle name="40% - Ênfase4 16 4 3" xfId="31888" xr:uid="{00000000-0005-0000-0000-000052400000}"/>
    <cellStyle name="40% - Ênfase4 16 4 4" xfId="20415" xr:uid="{00000000-0005-0000-0000-000053400000}"/>
    <cellStyle name="40% - Ênfase4 16 4 5" xfId="11390" xr:uid="{00000000-0005-0000-0000-000054400000}"/>
    <cellStyle name="40% - Ênfase4 16 4 6" xfId="43258" xr:uid="{00000000-0005-0000-0000-000055400000}"/>
    <cellStyle name="40% - Ênfase4 16 5" xfId="13313" xr:uid="{00000000-0005-0000-0000-000056400000}"/>
    <cellStyle name="40% - Ênfase4 16 5 2" xfId="33973" xr:uid="{00000000-0005-0000-0000-000057400000}"/>
    <cellStyle name="40% - Ênfase4 16 5 3" xfId="22500" xr:uid="{00000000-0005-0000-0000-000058400000}"/>
    <cellStyle name="40% - Ênfase4 16 5 4" xfId="41537" xr:uid="{00000000-0005-0000-0000-000059400000}"/>
    <cellStyle name="40% - Ênfase4 16 6" xfId="24789" xr:uid="{00000000-0005-0000-0000-00005A400000}"/>
    <cellStyle name="40% - Ênfase4 16 7" xfId="30673" xr:uid="{00000000-0005-0000-0000-00005B400000}"/>
    <cellStyle name="40% - Ênfase4 16 8" xfId="37045" xr:uid="{00000000-0005-0000-0000-00005C400000}"/>
    <cellStyle name="40% - Ênfase4 16 9" xfId="19200" xr:uid="{00000000-0005-0000-0000-00005D400000}"/>
    <cellStyle name="40% - Ênfase4 17" xfId="6149" xr:uid="{00000000-0005-0000-0000-00005E400000}"/>
    <cellStyle name="40% - Ênfase4 17 10" xfId="40590" xr:uid="{00000000-0005-0000-0000-00005F400000}"/>
    <cellStyle name="40% - Ênfase4 17 2" xfId="310" xr:uid="{00000000-0005-0000-0000-000060400000}"/>
    <cellStyle name="40% - Ênfase4 17 3" xfId="8687" xr:uid="{00000000-0005-0000-0000-000061400000}"/>
    <cellStyle name="40% - Ênfase4 17 3 2" xfId="16741" xr:uid="{00000000-0005-0000-0000-000062400000}"/>
    <cellStyle name="40% - Ênfase4 17 3 2 2" xfId="28215" xr:uid="{00000000-0005-0000-0000-000063400000}"/>
    <cellStyle name="40% - Ênfase4 17 3 3" xfId="33075" xr:uid="{00000000-0005-0000-0000-000064400000}"/>
    <cellStyle name="40% - Ênfase4 17 3 4" xfId="21602" xr:uid="{00000000-0005-0000-0000-000065400000}"/>
    <cellStyle name="40% - Ênfase4 17 3 5" xfId="12318" xr:uid="{00000000-0005-0000-0000-000066400000}"/>
    <cellStyle name="40% - Ênfase4 17 3 6" xfId="44186" xr:uid="{00000000-0005-0000-0000-000067400000}"/>
    <cellStyle name="40% - Ênfase4 17 4" xfId="14501" xr:uid="{00000000-0005-0000-0000-000068400000}"/>
    <cellStyle name="40% - Ênfase4 17 4 2" xfId="35160" xr:uid="{00000000-0005-0000-0000-000069400000}"/>
    <cellStyle name="40% - Ênfase4 17 4 3" xfId="23687" xr:uid="{00000000-0005-0000-0000-00006A400000}"/>
    <cellStyle name="40% - Ênfase4 17 4 4" xfId="42465" xr:uid="{00000000-0005-0000-0000-00006B400000}"/>
    <cellStyle name="40% - Ênfase4 17 5" xfId="25976" xr:uid="{00000000-0005-0000-0000-00006C400000}"/>
    <cellStyle name="40% - Ênfase4 17 6" xfId="30836" xr:uid="{00000000-0005-0000-0000-00006D400000}"/>
    <cellStyle name="40% - Ênfase4 17 7" xfId="38232" xr:uid="{00000000-0005-0000-0000-00006E400000}"/>
    <cellStyle name="40% - Ênfase4 17 8" xfId="19363" xr:uid="{00000000-0005-0000-0000-00006F400000}"/>
    <cellStyle name="40% - Ênfase4 17 9" xfId="10597" xr:uid="{00000000-0005-0000-0000-000070400000}"/>
    <cellStyle name="40% - Ênfase4 18" xfId="5015" xr:uid="{00000000-0005-0000-0000-000071400000}"/>
    <cellStyle name="40% - Ênfase4 18 2" xfId="7663" xr:uid="{00000000-0005-0000-0000-000072400000}"/>
    <cellStyle name="40% - Ênfase4 18 2 2" xfId="15717" xr:uid="{00000000-0005-0000-0000-000073400000}"/>
    <cellStyle name="40% - Ênfase4 18 2 2 2" xfId="27191" xr:uid="{00000000-0005-0000-0000-000074400000}"/>
    <cellStyle name="40% - Ênfase4 18 2 3" xfId="34136" xr:uid="{00000000-0005-0000-0000-000075400000}"/>
    <cellStyle name="40% - Ênfase4 18 2 4" xfId="22663" xr:uid="{00000000-0005-0000-0000-000076400000}"/>
    <cellStyle name="40% - Ênfase4 18 2 5" xfId="11553" xr:uid="{00000000-0005-0000-0000-000077400000}"/>
    <cellStyle name="40% - Ênfase4 18 2 6" xfId="43421" xr:uid="{00000000-0005-0000-0000-000078400000}"/>
    <cellStyle name="40% - Ênfase4 18 3" xfId="13476" xr:uid="{00000000-0005-0000-0000-000079400000}"/>
    <cellStyle name="40% - Ênfase4 18 3 2" xfId="24952" xr:uid="{00000000-0005-0000-0000-00007A400000}"/>
    <cellStyle name="40% - Ênfase4 18 3 3" xfId="41700" xr:uid="{00000000-0005-0000-0000-00007B400000}"/>
    <cellStyle name="40% - Ênfase4 18 4" xfId="32051" xr:uid="{00000000-0005-0000-0000-00007C400000}"/>
    <cellStyle name="40% - Ênfase4 18 5" xfId="37208" xr:uid="{00000000-0005-0000-0000-00007D400000}"/>
    <cellStyle name="40% - Ênfase4 18 6" xfId="20578" xr:uid="{00000000-0005-0000-0000-00007E400000}"/>
    <cellStyle name="40% - Ênfase4 18 7" xfId="9832" xr:uid="{00000000-0005-0000-0000-00007F400000}"/>
    <cellStyle name="40% - Ênfase4 18 8" xfId="39825" xr:uid="{00000000-0005-0000-0000-000080400000}"/>
    <cellStyle name="40% - Ênfase4 19" xfId="6448" xr:uid="{00000000-0005-0000-0000-000081400000}"/>
    <cellStyle name="40% - Ênfase4 19 2" xfId="8876" xr:uid="{00000000-0005-0000-0000-000082400000}"/>
    <cellStyle name="40% - Ênfase4 19 2 2" xfId="26272" xr:uid="{00000000-0005-0000-0000-000083400000}"/>
    <cellStyle name="40% - Ênfase4 19 2 3" xfId="14798" xr:uid="{00000000-0005-0000-0000-000084400000}"/>
    <cellStyle name="40% - Ênfase4 19 3" xfId="31132" xr:uid="{00000000-0005-0000-0000-000085400000}"/>
    <cellStyle name="40% - Ênfase4 19 4" xfId="38422" xr:uid="{00000000-0005-0000-0000-000086400000}"/>
    <cellStyle name="40% - Ênfase4 19 5" xfId="19659" xr:uid="{00000000-0005-0000-0000-000087400000}"/>
    <cellStyle name="40% - Ênfase4 19 6" xfId="10788" xr:uid="{00000000-0005-0000-0000-000088400000}"/>
    <cellStyle name="40% - Ênfase4 19 7" xfId="42656" xr:uid="{00000000-0005-0000-0000-000089400000}"/>
    <cellStyle name="40% - Ênfase4 2" xfId="311" xr:uid="{00000000-0005-0000-0000-00008A400000}"/>
    <cellStyle name="40% - Ênfase4 2 2" xfId="312" xr:uid="{00000000-0005-0000-0000-00008B400000}"/>
    <cellStyle name="40% - Ênfase4 2 2 2" xfId="4061" xr:uid="{00000000-0005-0000-0000-00008C400000}"/>
    <cellStyle name="40% - Ênfase4 2 2 2 10" xfId="39280" xr:uid="{00000000-0005-0000-0000-00008D400000}"/>
    <cellStyle name="40% - Ênfase4 2 2 2 2" xfId="5537" xr:uid="{00000000-0005-0000-0000-00008E400000}"/>
    <cellStyle name="40% - Ênfase4 2 2 2 2 2" xfId="8075" xr:uid="{00000000-0005-0000-0000-00008F400000}"/>
    <cellStyle name="40% - Ênfase4 2 2 2 2 2 2" xfId="16129" xr:uid="{00000000-0005-0000-0000-000090400000}"/>
    <cellStyle name="40% - Ênfase4 2 2 2 2 2 2 2" xfId="27603" xr:uid="{00000000-0005-0000-0000-000091400000}"/>
    <cellStyle name="40% - Ênfase4 2 2 2 2 2 3" xfId="34548" xr:uid="{00000000-0005-0000-0000-000092400000}"/>
    <cellStyle name="40% - Ênfase4 2 2 2 2 2 4" xfId="23075" xr:uid="{00000000-0005-0000-0000-000093400000}"/>
    <cellStyle name="40% - Ênfase4 2 2 2 2 2 5" xfId="11773" xr:uid="{00000000-0005-0000-0000-000094400000}"/>
    <cellStyle name="40% - Ênfase4 2 2 2 2 2 6" xfId="43641" xr:uid="{00000000-0005-0000-0000-000095400000}"/>
    <cellStyle name="40% - Ênfase4 2 2 2 2 3" xfId="13889" xr:uid="{00000000-0005-0000-0000-000096400000}"/>
    <cellStyle name="40% - Ênfase4 2 2 2 2 3 2" xfId="25364" xr:uid="{00000000-0005-0000-0000-000097400000}"/>
    <cellStyle name="40% - Ênfase4 2 2 2 2 3 3" xfId="41920" xr:uid="{00000000-0005-0000-0000-000098400000}"/>
    <cellStyle name="40% - Ênfase4 2 2 2 2 4" xfId="32463" xr:uid="{00000000-0005-0000-0000-000099400000}"/>
    <cellStyle name="40% - Ênfase4 2 2 2 2 5" xfId="37620" xr:uid="{00000000-0005-0000-0000-00009A400000}"/>
    <cellStyle name="40% - Ênfase4 2 2 2 2 6" xfId="20990" xr:uid="{00000000-0005-0000-0000-00009B400000}"/>
    <cellStyle name="40% - Ênfase4 2 2 2 2 7" xfId="10052" xr:uid="{00000000-0005-0000-0000-00009C400000}"/>
    <cellStyle name="40% - Ênfase4 2 2 2 2 8" xfId="40045" xr:uid="{00000000-0005-0000-0000-00009D400000}"/>
    <cellStyle name="40% - Ênfase4 2 2 2 3" xfId="7051" xr:uid="{00000000-0005-0000-0000-00009E400000}"/>
    <cellStyle name="40% - Ênfase4 2 2 2 3 2" xfId="15105" xr:uid="{00000000-0005-0000-0000-00009F400000}"/>
    <cellStyle name="40% - Ênfase4 2 2 2 3 2 2" xfId="26579" xr:uid="{00000000-0005-0000-0000-0000A0400000}"/>
    <cellStyle name="40% - Ênfase4 2 2 2 3 3" xfId="31439" xr:uid="{00000000-0005-0000-0000-0000A1400000}"/>
    <cellStyle name="40% - Ênfase4 2 2 2 3 4" xfId="19966" xr:uid="{00000000-0005-0000-0000-0000A2400000}"/>
    <cellStyle name="40% - Ênfase4 2 2 2 3 5" xfId="11008" xr:uid="{00000000-0005-0000-0000-0000A3400000}"/>
    <cellStyle name="40% - Ênfase4 2 2 2 3 6" xfId="42876" xr:uid="{00000000-0005-0000-0000-0000A4400000}"/>
    <cellStyle name="40% - Ênfase4 2 2 2 4" xfId="12893" xr:uid="{00000000-0005-0000-0000-0000A5400000}"/>
    <cellStyle name="40% - Ênfase4 2 2 2 4 2" xfId="33591" xr:uid="{00000000-0005-0000-0000-0000A6400000}"/>
    <cellStyle name="40% - Ênfase4 2 2 2 4 3" xfId="22118" xr:uid="{00000000-0005-0000-0000-0000A7400000}"/>
    <cellStyle name="40% - Ênfase4 2 2 2 4 4" xfId="41088" xr:uid="{00000000-0005-0000-0000-0000A8400000}"/>
    <cellStyle name="40% - Ênfase4 2 2 2 5" xfId="24369" xr:uid="{00000000-0005-0000-0000-0000A9400000}"/>
    <cellStyle name="40% - Ênfase4 2 2 2 6" xfId="30291" xr:uid="{00000000-0005-0000-0000-0000AA400000}"/>
    <cellStyle name="40% - Ênfase4 2 2 2 7" xfId="36663" xr:uid="{00000000-0005-0000-0000-0000AB400000}"/>
    <cellStyle name="40% - Ênfase4 2 2 2 8" xfId="18818" xr:uid="{00000000-0005-0000-0000-0000AC400000}"/>
    <cellStyle name="40% - Ênfase4 2 2 2 9" xfId="9287" xr:uid="{00000000-0005-0000-0000-0000AD400000}"/>
    <cellStyle name="40% - Ênfase4 2 2 3" xfId="4711" xr:uid="{00000000-0005-0000-0000-0000AE400000}"/>
    <cellStyle name="40% - Ênfase4 2 2 4" xfId="4795" xr:uid="{00000000-0005-0000-0000-0000AF400000}"/>
    <cellStyle name="40% - Ênfase4 2 2 4 10" xfId="39605" xr:uid="{00000000-0005-0000-0000-0000B0400000}"/>
    <cellStyle name="40% - Ênfase4 2 2 4 2" xfId="5929" xr:uid="{00000000-0005-0000-0000-0000B1400000}"/>
    <cellStyle name="40% - Ênfase4 2 2 4 2 2" xfId="8467" xr:uid="{00000000-0005-0000-0000-0000B2400000}"/>
    <cellStyle name="40% - Ênfase4 2 2 4 2 2 2" xfId="16521" xr:uid="{00000000-0005-0000-0000-0000B3400000}"/>
    <cellStyle name="40% - Ênfase4 2 2 4 2 2 2 2" xfId="27995" xr:uid="{00000000-0005-0000-0000-0000B4400000}"/>
    <cellStyle name="40% - Ênfase4 2 2 4 2 2 3" xfId="34940" xr:uid="{00000000-0005-0000-0000-0000B5400000}"/>
    <cellStyle name="40% - Ênfase4 2 2 4 2 2 4" xfId="23467" xr:uid="{00000000-0005-0000-0000-0000B6400000}"/>
    <cellStyle name="40% - Ênfase4 2 2 4 2 2 5" xfId="12098" xr:uid="{00000000-0005-0000-0000-0000B7400000}"/>
    <cellStyle name="40% - Ênfase4 2 2 4 2 2 6" xfId="43966" xr:uid="{00000000-0005-0000-0000-0000B8400000}"/>
    <cellStyle name="40% - Ênfase4 2 2 4 2 3" xfId="14281" xr:uid="{00000000-0005-0000-0000-0000B9400000}"/>
    <cellStyle name="40% - Ênfase4 2 2 4 2 3 2" xfId="25756" xr:uid="{00000000-0005-0000-0000-0000BA400000}"/>
    <cellStyle name="40% - Ênfase4 2 2 4 2 3 3" xfId="42245" xr:uid="{00000000-0005-0000-0000-0000BB400000}"/>
    <cellStyle name="40% - Ênfase4 2 2 4 2 4" xfId="32855" xr:uid="{00000000-0005-0000-0000-0000BC400000}"/>
    <cellStyle name="40% - Ênfase4 2 2 4 2 5" xfId="38012" xr:uid="{00000000-0005-0000-0000-0000BD400000}"/>
    <cellStyle name="40% - Ênfase4 2 2 4 2 6" xfId="21382" xr:uid="{00000000-0005-0000-0000-0000BE400000}"/>
    <cellStyle name="40% - Ênfase4 2 2 4 2 7" xfId="10377" xr:uid="{00000000-0005-0000-0000-0000BF400000}"/>
    <cellStyle name="40% - Ênfase4 2 2 4 2 8" xfId="40370" xr:uid="{00000000-0005-0000-0000-0000C0400000}"/>
    <cellStyle name="40% - Ênfase4 2 2 4 3" xfId="7443" xr:uid="{00000000-0005-0000-0000-0000C1400000}"/>
    <cellStyle name="40% - Ênfase4 2 2 4 3 2" xfId="15497" xr:uid="{00000000-0005-0000-0000-0000C2400000}"/>
    <cellStyle name="40% - Ênfase4 2 2 4 3 2 2" xfId="26971" xr:uid="{00000000-0005-0000-0000-0000C3400000}"/>
    <cellStyle name="40% - Ênfase4 2 2 4 3 3" xfId="31831" xr:uid="{00000000-0005-0000-0000-0000C4400000}"/>
    <cellStyle name="40% - Ênfase4 2 2 4 3 4" xfId="20358" xr:uid="{00000000-0005-0000-0000-0000C5400000}"/>
    <cellStyle name="40% - Ênfase4 2 2 4 3 5" xfId="11333" xr:uid="{00000000-0005-0000-0000-0000C6400000}"/>
    <cellStyle name="40% - Ênfase4 2 2 4 3 6" xfId="43201" xr:uid="{00000000-0005-0000-0000-0000C7400000}"/>
    <cellStyle name="40% - Ênfase4 2 2 4 4" xfId="13256" xr:uid="{00000000-0005-0000-0000-0000C8400000}"/>
    <cellStyle name="40% - Ênfase4 2 2 4 4 2" xfId="33916" xr:uid="{00000000-0005-0000-0000-0000C9400000}"/>
    <cellStyle name="40% - Ênfase4 2 2 4 4 3" xfId="22443" xr:uid="{00000000-0005-0000-0000-0000CA400000}"/>
    <cellStyle name="40% - Ênfase4 2 2 4 4 4" xfId="41480" xr:uid="{00000000-0005-0000-0000-0000CB400000}"/>
    <cellStyle name="40% - Ênfase4 2 2 4 5" xfId="24732" xr:uid="{00000000-0005-0000-0000-0000CC400000}"/>
    <cellStyle name="40% - Ênfase4 2 2 4 6" xfId="30616" xr:uid="{00000000-0005-0000-0000-0000CD400000}"/>
    <cellStyle name="40% - Ênfase4 2 2 4 7" xfId="36988" xr:uid="{00000000-0005-0000-0000-0000CE400000}"/>
    <cellStyle name="40% - Ênfase4 2 2 4 8" xfId="19143" xr:uid="{00000000-0005-0000-0000-0000CF400000}"/>
    <cellStyle name="40% - Ênfase4 2 2 4 9" xfId="9612" xr:uid="{00000000-0005-0000-0000-0000D0400000}"/>
    <cellStyle name="40% - Ênfase4 2 2 5" xfId="4017" xr:uid="{00000000-0005-0000-0000-0000D1400000}"/>
    <cellStyle name="40% - Ênfase4 2 2 5 10" xfId="39251" xr:uid="{00000000-0005-0000-0000-0000D2400000}"/>
    <cellStyle name="40% - Ênfase4 2 2 5 2" xfId="5508" xr:uid="{00000000-0005-0000-0000-0000D3400000}"/>
    <cellStyle name="40% - Ênfase4 2 2 5 2 2" xfId="8046" xr:uid="{00000000-0005-0000-0000-0000D4400000}"/>
    <cellStyle name="40% - Ênfase4 2 2 5 2 2 2" xfId="16100" xr:uid="{00000000-0005-0000-0000-0000D5400000}"/>
    <cellStyle name="40% - Ênfase4 2 2 5 2 2 2 2" xfId="27574" xr:uid="{00000000-0005-0000-0000-0000D6400000}"/>
    <cellStyle name="40% - Ênfase4 2 2 5 2 2 3" xfId="34519" xr:uid="{00000000-0005-0000-0000-0000D7400000}"/>
    <cellStyle name="40% - Ênfase4 2 2 5 2 2 4" xfId="23046" xr:uid="{00000000-0005-0000-0000-0000D8400000}"/>
    <cellStyle name="40% - Ênfase4 2 2 5 2 2 5" xfId="11744" xr:uid="{00000000-0005-0000-0000-0000D9400000}"/>
    <cellStyle name="40% - Ênfase4 2 2 5 2 2 6" xfId="43612" xr:uid="{00000000-0005-0000-0000-0000DA400000}"/>
    <cellStyle name="40% - Ênfase4 2 2 5 2 3" xfId="13860" xr:uid="{00000000-0005-0000-0000-0000DB400000}"/>
    <cellStyle name="40% - Ênfase4 2 2 5 2 3 2" xfId="25335" xr:uid="{00000000-0005-0000-0000-0000DC400000}"/>
    <cellStyle name="40% - Ênfase4 2 2 5 2 3 3" xfId="41891" xr:uid="{00000000-0005-0000-0000-0000DD400000}"/>
    <cellStyle name="40% - Ênfase4 2 2 5 2 4" xfId="32434" xr:uid="{00000000-0005-0000-0000-0000DE400000}"/>
    <cellStyle name="40% - Ênfase4 2 2 5 2 5" xfId="37591" xr:uid="{00000000-0005-0000-0000-0000DF400000}"/>
    <cellStyle name="40% - Ênfase4 2 2 5 2 6" xfId="20961" xr:uid="{00000000-0005-0000-0000-0000E0400000}"/>
    <cellStyle name="40% - Ênfase4 2 2 5 2 7" xfId="10023" xr:uid="{00000000-0005-0000-0000-0000E1400000}"/>
    <cellStyle name="40% - Ênfase4 2 2 5 2 8" xfId="40016" xr:uid="{00000000-0005-0000-0000-0000E2400000}"/>
    <cellStyle name="40% - Ênfase4 2 2 5 3" xfId="7022" xr:uid="{00000000-0005-0000-0000-0000E3400000}"/>
    <cellStyle name="40% - Ênfase4 2 2 5 3 2" xfId="15076" xr:uid="{00000000-0005-0000-0000-0000E4400000}"/>
    <cellStyle name="40% - Ênfase4 2 2 5 3 2 2" xfId="26550" xr:uid="{00000000-0005-0000-0000-0000E5400000}"/>
    <cellStyle name="40% - Ênfase4 2 2 5 3 3" xfId="31410" xr:uid="{00000000-0005-0000-0000-0000E6400000}"/>
    <cellStyle name="40% - Ênfase4 2 2 5 3 4" xfId="19937" xr:uid="{00000000-0005-0000-0000-0000E7400000}"/>
    <cellStyle name="40% - Ênfase4 2 2 5 3 5" xfId="10979" xr:uid="{00000000-0005-0000-0000-0000E8400000}"/>
    <cellStyle name="40% - Ênfase4 2 2 5 3 6" xfId="42847" xr:uid="{00000000-0005-0000-0000-0000E9400000}"/>
    <cellStyle name="40% - Ênfase4 2 2 5 4" xfId="12863" xr:uid="{00000000-0005-0000-0000-0000EA400000}"/>
    <cellStyle name="40% - Ênfase4 2 2 5 4 2" xfId="33562" xr:uid="{00000000-0005-0000-0000-0000EB400000}"/>
    <cellStyle name="40% - Ênfase4 2 2 5 4 3" xfId="22089" xr:uid="{00000000-0005-0000-0000-0000EC400000}"/>
    <cellStyle name="40% - Ênfase4 2 2 5 4 4" xfId="41059" xr:uid="{00000000-0005-0000-0000-0000ED400000}"/>
    <cellStyle name="40% - Ênfase4 2 2 5 5" xfId="24340" xr:uid="{00000000-0005-0000-0000-0000EE400000}"/>
    <cellStyle name="40% - Ênfase4 2 2 5 6" xfId="30262" xr:uid="{00000000-0005-0000-0000-0000EF400000}"/>
    <cellStyle name="40% - Ênfase4 2 2 5 7" xfId="36634" xr:uid="{00000000-0005-0000-0000-0000F0400000}"/>
    <cellStyle name="40% - Ênfase4 2 2 5 8" xfId="18789" xr:uid="{00000000-0005-0000-0000-0000F1400000}"/>
    <cellStyle name="40% - Ênfase4 2 2 5 9" xfId="9258" xr:uid="{00000000-0005-0000-0000-0000F2400000}"/>
    <cellStyle name="40% - Ênfase4 2 2 6" xfId="3779" xr:uid="{00000000-0005-0000-0000-0000F3400000}"/>
    <cellStyle name="40% - Ênfase4 2 2 6 10" xfId="39153" xr:uid="{00000000-0005-0000-0000-0000F4400000}"/>
    <cellStyle name="40% - Ênfase4 2 2 6 2" xfId="5323" xr:uid="{00000000-0005-0000-0000-0000F5400000}"/>
    <cellStyle name="40% - Ênfase4 2 2 6 2 2" xfId="7861" xr:uid="{00000000-0005-0000-0000-0000F6400000}"/>
    <cellStyle name="40% - Ênfase4 2 2 6 2 2 2" xfId="15915" xr:uid="{00000000-0005-0000-0000-0000F7400000}"/>
    <cellStyle name="40% - Ênfase4 2 2 6 2 2 2 2" xfId="27389" xr:uid="{00000000-0005-0000-0000-0000F8400000}"/>
    <cellStyle name="40% - Ênfase4 2 2 6 2 2 3" xfId="34334" xr:uid="{00000000-0005-0000-0000-0000F9400000}"/>
    <cellStyle name="40% - Ênfase4 2 2 6 2 2 4" xfId="22861" xr:uid="{00000000-0005-0000-0000-0000FA400000}"/>
    <cellStyle name="40% - Ênfase4 2 2 6 2 2 5" xfId="11646" xr:uid="{00000000-0005-0000-0000-0000FB400000}"/>
    <cellStyle name="40% - Ênfase4 2 2 6 2 2 6" xfId="43514" xr:uid="{00000000-0005-0000-0000-0000FC400000}"/>
    <cellStyle name="40% - Ênfase4 2 2 6 2 3" xfId="13675" xr:uid="{00000000-0005-0000-0000-0000FD400000}"/>
    <cellStyle name="40% - Ênfase4 2 2 6 2 3 2" xfId="25150" xr:uid="{00000000-0005-0000-0000-0000FE400000}"/>
    <cellStyle name="40% - Ênfase4 2 2 6 2 3 3" xfId="41793" xr:uid="{00000000-0005-0000-0000-0000FF400000}"/>
    <cellStyle name="40% - Ênfase4 2 2 6 2 4" xfId="32249" xr:uid="{00000000-0005-0000-0000-000000410000}"/>
    <cellStyle name="40% - Ênfase4 2 2 6 2 5" xfId="37406" xr:uid="{00000000-0005-0000-0000-000001410000}"/>
    <cellStyle name="40% - Ênfase4 2 2 6 2 6" xfId="20776" xr:uid="{00000000-0005-0000-0000-000002410000}"/>
    <cellStyle name="40% - Ênfase4 2 2 6 2 7" xfId="9925" xr:uid="{00000000-0005-0000-0000-000003410000}"/>
    <cellStyle name="40% - Ênfase4 2 2 6 2 8" xfId="39918" xr:uid="{00000000-0005-0000-0000-000004410000}"/>
    <cellStyle name="40% - Ênfase4 2 2 6 3" xfId="6837" xr:uid="{00000000-0005-0000-0000-000005410000}"/>
    <cellStyle name="40% - Ênfase4 2 2 6 3 2" xfId="14891" xr:uid="{00000000-0005-0000-0000-000006410000}"/>
    <cellStyle name="40% - Ênfase4 2 2 6 3 2 2" xfId="26365" xr:uid="{00000000-0005-0000-0000-000007410000}"/>
    <cellStyle name="40% - Ênfase4 2 2 6 3 3" xfId="31225" xr:uid="{00000000-0005-0000-0000-000008410000}"/>
    <cellStyle name="40% - Ênfase4 2 2 6 3 4" xfId="19752" xr:uid="{00000000-0005-0000-0000-000009410000}"/>
    <cellStyle name="40% - Ênfase4 2 2 6 3 5" xfId="10881" xr:uid="{00000000-0005-0000-0000-00000A410000}"/>
    <cellStyle name="40% - Ênfase4 2 2 6 3 6" xfId="42749" xr:uid="{00000000-0005-0000-0000-00000B410000}"/>
    <cellStyle name="40% - Ênfase4 2 2 6 4" xfId="12759" xr:uid="{00000000-0005-0000-0000-00000C410000}"/>
    <cellStyle name="40% - Ênfase4 2 2 6 4 2" xfId="33464" xr:uid="{00000000-0005-0000-0000-00000D410000}"/>
    <cellStyle name="40% - Ênfase4 2 2 6 4 3" xfId="21991" xr:uid="{00000000-0005-0000-0000-00000E410000}"/>
    <cellStyle name="40% - Ênfase4 2 2 6 4 4" xfId="40874" xr:uid="{00000000-0005-0000-0000-00000F410000}"/>
    <cellStyle name="40% - Ênfase4 2 2 6 5" xfId="24235" xr:uid="{00000000-0005-0000-0000-000010410000}"/>
    <cellStyle name="40% - Ênfase4 2 2 6 6" xfId="30164" xr:uid="{00000000-0005-0000-0000-000011410000}"/>
    <cellStyle name="40% - Ênfase4 2 2 6 7" xfId="36536" xr:uid="{00000000-0005-0000-0000-000012410000}"/>
    <cellStyle name="40% - Ênfase4 2 2 6 8" xfId="18691" xr:uid="{00000000-0005-0000-0000-000013410000}"/>
    <cellStyle name="40% - Ênfase4 2 2 6 9" xfId="9160" xr:uid="{00000000-0005-0000-0000-000014410000}"/>
    <cellStyle name="40% - Ênfase4 2 3" xfId="2342" xr:uid="{00000000-0005-0000-0000-000015410000}"/>
    <cellStyle name="40% - Ênfase4 2 3 10" xfId="18603" xr:uid="{00000000-0005-0000-0000-000016410000}"/>
    <cellStyle name="40% - Ênfase4 2 3 11" xfId="9072" xr:uid="{00000000-0005-0000-0000-000017410000}"/>
    <cellStyle name="40% - Ênfase4 2 3 12" xfId="39065" xr:uid="{00000000-0005-0000-0000-000018410000}"/>
    <cellStyle name="40% - Ênfase4 2 3 2" xfId="4256" xr:uid="{00000000-0005-0000-0000-000019410000}"/>
    <cellStyle name="40% - Ênfase4 2 3 3" xfId="6154" xr:uid="{00000000-0005-0000-0000-00001A410000}"/>
    <cellStyle name="40% - Ênfase4 2 3 3 2" xfId="8692" xr:uid="{00000000-0005-0000-0000-00001B410000}"/>
    <cellStyle name="40% - Ênfase4 2 3 3 2 2" xfId="16746" xr:uid="{00000000-0005-0000-0000-00001C410000}"/>
    <cellStyle name="40% - Ênfase4 2 3 3 2 2 2" xfId="28220" xr:uid="{00000000-0005-0000-0000-00001D410000}"/>
    <cellStyle name="40% - Ênfase4 2 3 3 2 3" xfId="33080" xr:uid="{00000000-0005-0000-0000-00001E410000}"/>
    <cellStyle name="40% - Ênfase4 2 3 3 2 4" xfId="21607" xr:uid="{00000000-0005-0000-0000-00001F410000}"/>
    <cellStyle name="40% - Ênfase4 2 3 3 2 5" xfId="12323" xr:uid="{00000000-0005-0000-0000-000020410000}"/>
    <cellStyle name="40% - Ênfase4 2 3 3 2 6" xfId="44191" xr:uid="{00000000-0005-0000-0000-000021410000}"/>
    <cellStyle name="40% - Ênfase4 2 3 3 3" xfId="14506" xr:uid="{00000000-0005-0000-0000-000022410000}"/>
    <cellStyle name="40% - Ênfase4 2 3 3 3 2" xfId="35165" xr:uid="{00000000-0005-0000-0000-000023410000}"/>
    <cellStyle name="40% - Ênfase4 2 3 3 3 3" xfId="23692" xr:uid="{00000000-0005-0000-0000-000024410000}"/>
    <cellStyle name="40% - Ênfase4 2 3 3 3 4" xfId="42470" xr:uid="{00000000-0005-0000-0000-000025410000}"/>
    <cellStyle name="40% - Ênfase4 2 3 3 4" xfId="25981" xr:uid="{00000000-0005-0000-0000-000026410000}"/>
    <cellStyle name="40% - Ênfase4 2 3 3 5" xfId="30841" xr:uid="{00000000-0005-0000-0000-000027410000}"/>
    <cellStyle name="40% - Ênfase4 2 3 3 6" xfId="38237" xr:uid="{00000000-0005-0000-0000-000028410000}"/>
    <cellStyle name="40% - Ênfase4 2 3 3 7" xfId="19368" xr:uid="{00000000-0005-0000-0000-000029410000}"/>
    <cellStyle name="40% - Ênfase4 2 3 3 8" xfId="10602" xr:uid="{00000000-0005-0000-0000-00002A410000}"/>
    <cellStyle name="40% - Ênfase4 2 3 3 9" xfId="40595" xr:uid="{00000000-0005-0000-0000-00002B410000}"/>
    <cellStyle name="40% - Ênfase4 2 3 4" xfId="5020" xr:uid="{00000000-0005-0000-0000-00002C410000}"/>
    <cellStyle name="40% - Ênfase4 2 3 4 2" xfId="7668" xr:uid="{00000000-0005-0000-0000-00002D410000}"/>
    <cellStyle name="40% - Ênfase4 2 3 4 2 2" xfId="15722" xr:uid="{00000000-0005-0000-0000-00002E410000}"/>
    <cellStyle name="40% - Ênfase4 2 3 4 2 2 2" xfId="27196" xr:uid="{00000000-0005-0000-0000-00002F410000}"/>
    <cellStyle name="40% - Ênfase4 2 3 4 2 3" xfId="34141" xr:uid="{00000000-0005-0000-0000-000030410000}"/>
    <cellStyle name="40% - Ênfase4 2 3 4 2 4" xfId="22668" xr:uid="{00000000-0005-0000-0000-000031410000}"/>
    <cellStyle name="40% - Ênfase4 2 3 4 2 5" xfId="11558" xr:uid="{00000000-0005-0000-0000-000032410000}"/>
    <cellStyle name="40% - Ênfase4 2 3 4 2 6" xfId="43426" xr:uid="{00000000-0005-0000-0000-000033410000}"/>
    <cellStyle name="40% - Ênfase4 2 3 4 3" xfId="13481" xr:uid="{00000000-0005-0000-0000-000034410000}"/>
    <cellStyle name="40% - Ênfase4 2 3 4 3 2" xfId="24957" xr:uid="{00000000-0005-0000-0000-000035410000}"/>
    <cellStyle name="40% - Ênfase4 2 3 4 3 3" xfId="41705" xr:uid="{00000000-0005-0000-0000-000036410000}"/>
    <cellStyle name="40% - Ênfase4 2 3 4 4" xfId="32056" xr:uid="{00000000-0005-0000-0000-000037410000}"/>
    <cellStyle name="40% - Ênfase4 2 3 4 5" xfId="37213" xr:uid="{00000000-0005-0000-0000-000038410000}"/>
    <cellStyle name="40% - Ênfase4 2 3 4 6" xfId="20583" xr:uid="{00000000-0005-0000-0000-000039410000}"/>
    <cellStyle name="40% - Ênfase4 2 3 4 7" xfId="9837" xr:uid="{00000000-0005-0000-0000-00003A410000}"/>
    <cellStyle name="40% - Ênfase4 2 3 4 8" xfId="39830" xr:uid="{00000000-0005-0000-0000-00003B410000}"/>
    <cellStyle name="40% - Ênfase4 2 3 5" xfId="6644" xr:uid="{00000000-0005-0000-0000-00003C410000}"/>
    <cellStyle name="40% - Ênfase4 2 3 5 2" xfId="14803" xr:uid="{00000000-0005-0000-0000-00003D410000}"/>
    <cellStyle name="40% - Ênfase4 2 3 5 2 2" xfId="26277" xr:uid="{00000000-0005-0000-0000-00003E410000}"/>
    <cellStyle name="40% - Ênfase4 2 3 5 3" xfId="31137" xr:uid="{00000000-0005-0000-0000-00003F410000}"/>
    <cellStyle name="40% - Ênfase4 2 3 5 4" xfId="19664" xr:uid="{00000000-0005-0000-0000-000040410000}"/>
    <cellStyle name="40% - Ênfase4 2 3 5 5" xfId="10793" xr:uid="{00000000-0005-0000-0000-000041410000}"/>
    <cellStyle name="40% - Ênfase4 2 3 5 6" xfId="42661" xr:uid="{00000000-0005-0000-0000-000042410000}"/>
    <cellStyle name="40% - Ênfase4 2 3 6" xfId="12557" xr:uid="{00000000-0005-0000-0000-000043410000}"/>
    <cellStyle name="40% - Ênfase4 2 3 6 2" xfId="33376" xr:uid="{00000000-0005-0000-0000-000044410000}"/>
    <cellStyle name="40% - Ênfase4 2 3 6 3" xfId="21903" xr:uid="{00000000-0005-0000-0000-000045410000}"/>
    <cellStyle name="40% - Ênfase4 2 3 6 4" xfId="40786" xr:uid="{00000000-0005-0000-0000-000046410000}"/>
    <cellStyle name="40% - Ênfase4 2 3 7" xfId="24035" xr:uid="{00000000-0005-0000-0000-000047410000}"/>
    <cellStyle name="40% - Ênfase4 2 3 8" xfId="30076" xr:uid="{00000000-0005-0000-0000-000048410000}"/>
    <cellStyle name="40% - Ênfase4 2 3 9" xfId="36448" xr:uid="{00000000-0005-0000-0000-000049410000}"/>
    <cellStyle name="40% - Ênfase4 2 4" xfId="4257" xr:uid="{00000000-0005-0000-0000-00004A410000}"/>
    <cellStyle name="40% - Ênfase4 2 4 10" xfId="39403" xr:uid="{00000000-0005-0000-0000-00004B410000}"/>
    <cellStyle name="40% - Ênfase4 2 4 2" xfId="5660" xr:uid="{00000000-0005-0000-0000-00004C410000}"/>
    <cellStyle name="40% - Ênfase4 2 4 2 2" xfId="8198" xr:uid="{00000000-0005-0000-0000-00004D410000}"/>
    <cellStyle name="40% - Ênfase4 2 4 2 2 2" xfId="16252" xr:uid="{00000000-0005-0000-0000-00004E410000}"/>
    <cellStyle name="40% - Ênfase4 2 4 2 2 2 2" xfId="27726" xr:uid="{00000000-0005-0000-0000-00004F410000}"/>
    <cellStyle name="40% - Ênfase4 2 4 2 2 3" xfId="34671" xr:uid="{00000000-0005-0000-0000-000050410000}"/>
    <cellStyle name="40% - Ênfase4 2 4 2 2 4" xfId="23198" xr:uid="{00000000-0005-0000-0000-000051410000}"/>
    <cellStyle name="40% - Ênfase4 2 4 2 2 5" xfId="11896" xr:uid="{00000000-0005-0000-0000-000052410000}"/>
    <cellStyle name="40% - Ênfase4 2 4 2 2 6" xfId="43764" xr:uid="{00000000-0005-0000-0000-000053410000}"/>
    <cellStyle name="40% - Ênfase4 2 4 2 3" xfId="14012" xr:uid="{00000000-0005-0000-0000-000054410000}"/>
    <cellStyle name="40% - Ênfase4 2 4 2 3 2" xfId="25487" xr:uid="{00000000-0005-0000-0000-000055410000}"/>
    <cellStyle name="40% - Ênfase4 2 4 2 3 3" xfId="42043" xr:uid="{00000000-0005-0000-0000-000056410000}"/>
    <cellStyle name="40% - Ênfase4 2 4 2 4" xfId="32586" xr:uid="{00000000-0005-0000-0000-000057410000}"/>
    <cellStyle name="40% - Ênfase4 2 4 2 5" xfId="37743" xr:uid="{00000000-0005-0000-0000-000058410000}"/>
    <cellStyle name="40% - Ênfase4 2 4 2 6" xfId="21113" xr:uid="{00000000-0005-0000-0000-000059410000}"/>
    <cellStyle name="40% - Ênfase4 2 4 2 7" xfId="10175" xr:uid="{00000000-0005-0000-0000-00005A410000}"/>
    <cellStyle name="40% - Ênfase4 2 4 2 8" xfId="40168" xr:uid="{00000000-0005-0000-0000-00005B410000}"/>
    <cellStyle name="40% - Ênfase4 2 4 3" xfId="7174" xr:uid="{00000000-0005-0000-0000-00005C410000}"/>
    <cellStyle name="40% - Ênfase4 2 4 3 2" xfId="15228" xr:uid="{00000000-0005-0000-0000-00005D410000}"/>
    <cellStyle name="40% - Ênfase4 2 4 3 2 2" xfId="26702" xr:uid="{00000000-0005-0000-0000-00005E410000}"/>
    <cellStyle name="40% - Ênfase4 2 4 3 3" xfId="31562" xr:uid="{00000000-0005-0000-0000-00005F410000}"/>
    <cellStyle name="40% - Ênfase4 2 4 3 4" xfId="20089" xr:uid="{00000000-0005-0000-0000-000060410000}"/>
    <cellStyle name="40% - Ênfase4 2 4 3 5" xfId="11131" xr:uid="{00000000-0005-0000-0000-000061410000}"/>
    <cellStyle name="40% - Ênfase4 2 4 3 6" xfId="42999" xr:uid="{00000000-0005-0000-0000-000062410000}"/>
    <cellStyle name="40% - Ênfase4 2 4 4" xfId="13032" xr:uid="{00000000-0005-0000-0000-000063410000}"/>
    <cellStyle name="40% - Ênfase4 2 4 4 2" xfId="33714" xr:uid="{00000000-0005-0000-0000-000064410000}"/>
    <cellStyle name="40% - Ênfase4 2 4 4 3" xfId="22241" xr:uid="{00000000-0005-0000-0000-000065410000}"/>
    <cellStyle name="40% - Ênfase4 2 4 4 4" xfId="41211" xr:uid="{00000000-0005-0000-0000-000066410000}"/>
    <cellStyle name="40% - Ênfase4 2 4 5" xfId="24504" xr:uid="{00000000-0005-0000-0000-000067410000}"/>
    <cellStyle name="40% - Ênfase4 2 4 6" xfId="30414" xr:uid="{00000000-0005-0000-0000-000068410000}"/>
    <cellStyle name="40% - Ênfase4 2 4 7" xfId="36786" xr:uid="{00000000-0005-0000-0000-000069410000}"/>
    <cellStyle name="40% - Ênfase4 2 4 8" xfId="18941" xr:uid="{00000000-0005-0000-0000-00006A410000}"/>
    <cellStyle name="40% - Ênfase4 2 4 9" xfId="9410" xr:uid="{00000000-0005-0000-0000-00006B410000}"/>
    <cellStyle name="40% - Ênfase4 20" xfId="6639" xr:uid="{00000000-0005-0000-0000-00006C410000}"/>
    <cellStyle name="40% - Ênfase4 20 2" xfId="33371" xr:uid="{00000000-0005-0000-0000-00006D410000}"/>
    <cellStyle name="40% - Ênfase4 20 3" xfId="38504" xr:uid="{00000000-0005-0000-0000-00006E410000}"/>
    <cellStyle name="40% - Ênfase4 20 4" xfId="21898" xr:uid="{00000000-0005-0000-0000-00006F410000}"/>
    <cellStyle name="40% - Ênfase4 20 5" xfId="12551" xr:uid="{00000000-0005-0000-0000-000070410000}"/>
    <cellStyle name="40% - Ênfase4 20 6" xfId="40781" xr:uid="{00000000-0005-0000-0000-000071410000}"/>
    <cellStyle name="40% - Ênfase4 21" xfId="24029" xr:uid="{00000000-0005-0000-0000-000072410000}"/>
    <cellStyle name="40% - Ênfase4 22" xfId="30071" xr:uid="{00000000-0005-0000-0000-000073410000}"/>
    <cellStyle name="40% - Ênfase4 23" xfId="36443" xr:uid="{00000000-0005-0000-0000-000074410000}"/>
    <cellStyle name="40% - Ênfase4 24" xfId="18598" xr:uid="{00000000-0005-0000-0000-000075410000}"/>
    <cellStyle name="40% - Ênfase4 25" xfId="9067" xr:uid="{00000000-0005-0000-0000-000076410000}"/>
    <cellStyle name="40% - Ênfase4 26" xfId="39060" xr:uid="{00000000-0005-0000-0000-000077410000}"/>
    <cellStyle name="40% - Ênfase4 3" xfId="313" xr:uid="{00000000-0005-0000-0000-000078410000}"/>
    <cellStyle name="40% - Ênfase4 3 2" xfId="314" xr:uid="{00000000-0005-0000-0000-000079410000}"/>
    <cellStyle name="40% - Ênfase4 3 2 2" xfId="4062" xr:uid="{00000000-0005-0000-0000-00007A410000}"/>
    <cellStyle name="40% - Ênfase4 3 2 2 10" xfId="39281" xr:uid="{00000000-0005-0000-0000-00007B410000}"/>
    <cellStyle name="40% - Ênfase4 3 2 2 2" xfId="5538" xr:uid="{00000000-0005-0000-0000-00007C410000}"/>
    <cellStyle name="40% - Ênfase4 3 2 2 2 2" xfId="8076" xr:uid="{00000000-0005-0000-0000-00007D410000}"/>
    <cellStyle name="40% - Ênfase4 3 2 2 2 2 2" xfId="16130" xr:uid="{00000000-0005-0000-0000-00007E410000}"/>
    <cellStyle name="40% - Ênfase4 3 2 2 2 2 2 2" xfId="27604" xr:uid="{00000000-0005-0000-0000-00007F410000}"/>
    <cellStyle name="40% - Ênfase4 3 2 2 2 2 3" xfId="34549" xr:uid="{00000000-0005-0000-0000-000080410000}"/>
    <cellStyle name="40% - Ênfase4 3 2 2 2 2 4" xfId="23076" xr:uid="{00000000-0005-0000-0000-000081410000}"/>
    <cellStyle name="40% - Ênfase4 3 2 2 2 2 5" xfId="11774" xr:uid="{00000000-0005-0000-0000-000082410000}"/>
    <cellStyle name="40% - Ênfase4 3 2 2 2 2 6" xfId="43642" xr:uid="{00000000-0005-0000-0000-000083410000}"/>
    <cellStyle name="40% - Ênfase4 3 2 2 2 3" xfId="13890" xr:uid="{00000000-0005-0000-0000-000084410000}"/>
    <cellStyle name="40% - Ênfase4 3 2 2 2 3 2" xfId="25365" xr:uid="{00000000-0005-0000-0000-000085410000}"/>
    <cellStyle name="40% - Ênfase4 3 2 2 2 3 3" xfId="41921" xr:uid="{00000000-0005-0000-0000-000086410000}"/>
    <cellStyle name="40% - Ênfase4 3 2 2 2 4" xfId="32464" xr:uid="{00000000-0005-0000-0000-000087410000}"/>
    <cellStyle name="40% - Ênfase4 3 2 2 2 5" xfId="37621" xr:uid="{00000000-0005-0000-0000-000088410000}"/>
    <cellStyle name="40% - Ênfase4 3 2 2 2 6" xfId="20991" xr:uid="{00000000-0005-0000-0000-000089410000}"/>
    <cellStyle name="40% - Ênfase4 3 2 2 2 7" xfId="10053" xr:uid="{00000000-0005-0000-0000-00008A410000}"/>
    <cellStyle name="40% - Ênfase4 3 2 2 2 8" xfId="40046" xr:uid="{00000000-0005-0000-0000-00008B410000}"/>
    <cellStyle name="40% - Ênfase4 3 2 2 3" xfId="7052" xr:uid="{00000000-0005-0000-0000-00008C410000}"/>
    <cellStyle name="40% - Ênfase4 3 2 2 3 2" xfId="15106" xr:uid="{00000000-0005-0000-0000-00008D410000}"/>
    <cellStyle name="40% - Ênfase4 3 2 2 3 2 2" xfId="26580" xr:uid="{00000000-0005-0000-0000-00008E410000}"/>
    <cellStyle name="40% - Ênfase4 3 2 2 3 3" xfId="31440" xr:uid="{00000000-0005-0000-0000-00008F410000}"/>
    <cellStyle name="40% - Ênfase4 3 2 2 3 4" xfId="19967" xr:uid="{00000000-0005-0000-0000-000090410000}"/>
    <cellStyle name="40% - Ênfase4 3 2 2 3 5" xfId="11009" xr:uid="{00000000-0005-0000-0000-000091410000}"/>
    <cellStyle name="40% - Ênfase4 3 2 2 3 6" xfId="42877" xr:uid="{00000000-0005-0000-0000-000092410000}"/>
    <cellStyle name="40% - Ênfase4 3 2 2 4" xfId="12894" xr:uid="{00000000-0005-0000-0000-000093410000}"/>
    <cellStyle name="40% - Ênfase4 3 2 2 4 2" xfId="33592" xr:uid="{00000000-0005-0000-0000-000094410000}"/>
    <cellStyle name="40% - Ênfase4 3 2 2 4 3" xfId="22119" xr:uid="{00000000-0005-0000-0000-000095410000}"/>
    <cellStyle name="40% - Ênfase4 3 2 2 4 4" xfId="41089" xr:uid="{00000000-0005-0000-0000-000096410000}"/>
    <cellStyle name="40% - Ênfase4 3 2 2 5" xfId="24370" xr:uid="{00000000-0005-0000-0000-000097410000}"/>
    <cellStyle name="40% - Ênfase4 3 2 2 6" xfId="30292" xr:uid="{00000000-0005-0000-0000-000098410000}"/>
    <cellStyle name="40% - Ênfase4 3 2 2 7" xfId="36664" xr:uid="{00000000-0005-0000-0000-000099410000}"/>
    <cellStyle name="40% - Ênfase4 3 2 2 8" xfId="18819" xr:uid="{00000000-0005-0000-0000-00009A410000}"/>
    <cellStyle name="40% - Ênfase4 3 2 2 9" xfId="9288" xr:uid="{00000000-0005-0000-0000-00009B410000}"/>
    <cellStyle name="40% - Ênfase4 3 2 3" xfId="4712" xr:uid="{00000000-0005-0000-0000-00009C410000}"/>
    <cellStyle name="40% - Ênfase4 3 2 4" xfId="4796" xr:uid="{00000000-0005-0000-0000-00009D410000}"/>
    <cellStyle name="40% - Ênfase4 3 2 4 10" xfId="39606" xr:uid="{00000000-0005-0000-0000-00009E410000}"/>
    <cellStyle name="40% - Ênfase4 3 2 4 2" xfId="5930" xr:uid="{00000000-0005-0000-0000-00009F410000}"/>
    <cellStyle name="40% - Ênfase4 3 2 4 2 2" xfId="8468" xr:uid="{00000000-0005-0000-0000-0000A0410000}"/>
    <cellStyle name="40% - Ênfase4 3 2 4 2 2 2" xfId="16522" xr:uid="{00000000-0005-0000-0000-0000A1410000}"/>
    <cellStyle name="40% - Ênfase4 3 2 4 2 2 2 2" xfId="27996" xr:uid="{00000000-0005-0000-0000-0000A2410000}"/>
    <cellStyle name="40% - Ênfase4 3 2 4 2 2 3" xfId="34941" xr:uid="{00000000-0005-0000-0000-0000A3410000}"/>
    <cellStyle name="40% - Ênfase4 3 2 4 2 2 4" xfId="23468" xr:uid="{00000000-0005-0000-0000-0000A4410000}"/>
    <cellStyle name="40% - Ênfase4 3 2 4 2 2 5" xfId="12099" xr:uid="{00000000-0005-0000-0000-0000A5410000}"/>
    <cellStyle name="40% - Ênfase4 3 2 4 2 2 6" xfId="43967" xr:uid="{00000000-0005-0000-0000-0000A6410000}"/>
    <cellStyle name="40% - Ênfase4 3 2 4 2 3" xfId="14282" xr:uid="{00000000-0005-0000-0000-0000A7410000}"/>
    <cellStyle name="40% - Ênfase4 3 2 4 2 3 2" xfId="25757" xr:uid="{00000000-0005-0000-0000-0000A8410000}"/>
    <cellStyle name="40% - Ênfase4 3 2 4 2 3 3" xfId="42246" xr:uid="{00000000-0005-0000-0000-0000A9410000}"/>
    <cellStyle name="40% - Ênfase4 3 2 4 2 4" xfId="32856" xr:uid="{00000000-0005-0000-0000-0000AA410000}"/>
    <cellStyle name="40% - Ênfase4 3 2 4 2 5" xfId="38013" xr:uid="{00000000-0005-0000-0000-0000AB410000}"/>
    <cellStyle name="40% - Ênfase4 3 2 4 2 6" xfId="21383" xr:uid="{00000000-0005-0000-0000-0000AC410000}"/>
    <cellStyle name="40% - Ênfase4 3 2 4 2 7" xfId="10378" xr:uid="{00000000-0005-0000-0000-0000AD410000}"/>
    <cellStyle name="40% - Ênfase4 3 2 4 2 8" xfId="40371" xr:uid="{00000000-0005-0000-0000-0000AE410000}"/>
    <cellStyle name="40% - Ênfase4 3 2 4 3" xfId="7444" xr:uid="{00000000-0005-0000-0000-0000AF410000}"/>
    <cellStyle name="40% - Ênfase4 3 2 4 3 2" xfId="15498" xr:uid="{00000000-0005-0000-0000-0000B0410000}"/>
    <cellStyle name="40% - Ênfase4 3 2 4 3 2 2" xfId="26972" xr:uid="{00000000-0005-0000-0000-0000B1410000}"/>
    <cellStyle name="40% - Ênfase4 3 2 4 3 3" xfId="31832" xr:uid="{00000000-0005-0000-0000-0000B2410000}"/>
    <cellStyle name="40% - Ênfase4 3 2 4 3 4" xfId="20359" xr:uid="{00000000-0005-0000-0000-0000B3410000}"/>
    <cellStyle name="40% - Ênfase4 3 2 4 3 5" xfId="11334" xr:uid="{00000000-0005-0000-0000-0000B4410000}"/>
    <cellStyle name="40% - Ênfase4 3 2 4 3 6" xfId="43202" xr:uid="{00000000-0005-0000-0000-0000B5410000}"/>
    <cellStyle name="40% - Ênfase4 3 2 4 4" xfId="13257" xr:uid="{00000000-0005-0000-0000-0000B6410000}"/>
    <cellStyle name="40% - Ênfase4 3 2 4 4 2" xfId="33917" xr:uid="{00000000-0005-0000-0000-0000B7410000}"/>
    <cellStyle name="40% - Ênfase4 3 2 4 4 3" xfId="22444" xr:uid="{00000000-0005-0000-0000-0000B8410000}"/>
    <cellStyle name="40% - Ênfase4 3 2 4 4 4" xfId="41481" xr:uid="{00000000-0005-0000-0000-0000B9410000}"/>
    <cellStyle name="40% - Ênfase4 3 2 4 5" xfId="24733" xr:uid="{00000000-0005-0000-0000-0000BA410000}"/>
    <cellStyle name="40% - Ênfase4 3 2 4 6" xfId="30617" xr:uid="{00000000-0005-0000-0000-0000BB410000}"/>
    <cellStyle name="40% - Ênfase4 3 2 4 7" xfId="36989" xr:uid="{00000000-0005-0000-0000-0000BC410000}"/>
    <cellStyle name="40% - Ênfase4 3 2 4 8" xfId="19144" xr:uid="{00000000-0005-0000-0000-0000BD410000}"/>
    <cellStyle name="40% - Ênfase4 3 2 4 9" xfId="9613" xr:uid="{00000000-0005-0000-0000-0000BE410000}"/>
    <cellStyle name="40% - Ênfase4 3 2 5" xfId="4018" xr:uid="{00000000-0005-0000-0000-0000BF410000}"/>
    <cellStyle name="40% - Ênfase4 3 2 5 10" xfId="39252" xr:uid="{00000000-0005-0000-0000-0000C0410000}"/>
    <cellStyle name="40% - Ênfase4 3 2 5 2" xfId="5509" xr:uid="{00000000-0005-0000-0000-0000C1410000}"/>
    <cellStyle name="40% - Ênfase4 3 2 5 2 2" xfId="8047" xr:uid="{00000000-0005-0000-0000-0000C2410000}"/>
    <cellStyle name="40% - Ênfase4 3 2 5 2 2 2" xfId="16101" xr:uid="{00000000-0005-0000-0000-0000C3410000}"/>
    <cellStyle name="40% - Ênfase4 3 2 5 2 2 2 2" xfId="27575" xr:uid="{00000000-0005-0000-0000-0000C4410000}"/>
    <cellStyle name="40% - Ênfase4 3 2 5 2 2 3" xfId="34520" xr:uid="{00000000-0005-0000-0000-0000C5410000}"/>
    <cellStyle name="40% - Ênfase4 3 2 5 2 2 4" xfId="23047" xr:uid="{00000000-0005-0000-0000-0000C6410000}"/>
    <cellStyle name="40% - Ênfase4 3 2 5 2 2 5" xfId="11745" xr:uid="{00000000-0005-0000-0000-0000C7410000}"/>
    <cellStyle name="40% - Ênfase4 3 2 5 2 2 6" xfId="43613" xr:uid="{00000000-0005-0000-0000-0000C8410000}"/>
    <cellStyle name="40% - Ênfase4 3 2 5 2 3" xfId="13861" xr:uid="{00000000-0005-0000-0000-0000C9410000}"/>
    <cellStyle name="40% - Ênfase4 3 2 5 2 3 2" xfId="25336" xr:uid="{00000000-0005-0000-0000-0000CA410000}"/>
    <cellStyle name="40% - Ênfase4 3 2 5 2 3 3" xfId="41892" xr:uid="{00000000-0005-0000-0000-0000CB410000}"/>
    <cellStyle name="40% - Ênfase4 3 2 5 2 4" xfId="32435" xr:uid="{00000000-0005-0000-0000-0000CC410000}"/>
    <cellStyle name="40% - Ênfase4 3 2 5 2 5" xfId="37592" xr:uid="{00000000-0005-0000-0000-0000CD410000}"/>
    <cellStyle name="40% - Ênfase4 3 2 5 2 6" xfId="20962" xr:uid="{00000000-0005-0000-0000-0000CE410000}"/>
    <cellStyle name="40% - Ênfase4 3 2 5 2 7" xfId="10024" xr:uid="{00000000-0005-0000-0000-0000CF410000}"/>
    <cellStyle name="40% - Ênfase4 3 2 5 2 8" xfId="40017" xr:uid="{00000000-0005-0000-0000-0000D0410000}"/>
    <cellStyle name="40% - Ênfase4 3 2 5 3" xfId="7023" xr:uid="{00000000-0005-0000-0000-0000D1410000}"/>
    <cellStyle name="40% - Ênfase4 3 2 5 3 2" xfId="15077" xr:uid="{00000000-0005-0000-0000-0000D2410000}"/>
    <cellStyle name="40% - Ênfase4 3 2 5 3 2 2" xfId="26551" xr:uid="{00000000-0005-0000-0000-0000D3410000}"/>
    <cellStyle name="40% - Ênfase4 3 2 5 3 3" xfId="31411" xr:uid="{00000000-0005-0000-0000-0000D4410000}"/>
    <cellStyle name="40% - Ênfase4 3 2 5 3 4" xfId="19938" xr:uid="{00000000-0005-0000-0000-0000D5410000}"/>
    <cellStyle name="40% - Ênfase4 3 2 5 3 5" xfId="10980" xr:uid="{00000000-0005-0000-0000-0000D6410000}"/>
    <cellStyle name="40% - Ênfase4 3 2 5 3 6" xfId="42848" xr:uid="{00000000-0005-0000-0000-0000D7410000}"/>
    <cellStyle name="40% - Ênfase4 3 2 5 4" xfId="12864" xr:uid="{00000000-0005-0000-0000-0000D8410000}"/>
    <cellStyle name="40% - Ênfase4 3 2 5 4 2" xfId="33563" xr:uid="{00000000-0005-0000-0000-0000D9410000}"/>
    <cellStyle name="40% - Ênfase4 3 2 5 4 3" xfId="22090" xr:uid="{00000000-0005-0000-0000-0000DA410000}"/>
    <cellStyle name="40% - Ênfase4 3 2 5 4 4" xfId="41060" xr:uid="{00000000-0005-0000-0000-0000DB410000}"/>
    <cellStyle name="40% - Ênfase4 3 2 5 5" xfId="24341" xr:uid="{00000000-0005-0000-0000-0000DC410000}"/>
    <cellStyle name="40% - Ênfase4 3 2 5 6" xfId="30263" xr:uid="{00000000-0005-0000-0000-0000DD410000}"/>
    <cellStyle name="40% - Ênfase4 3 2 5 7" xfId="36635" xr:uid="{00000000-0005-0000-0000-0000DE410000}"/>
    <cellStyle name="40% - Ênfase4 3 2 5 8" xfId="18790" xr:uid="{00000000-0005-0000-0000-0000DF410000}"/>
    <cellStyle name="40% - Ênfase4 3 2 5 9" xfId="9259" xr:uid="{00000000-0005-0000-0000-0000E0410000}"/>
    <cellStyle name="40% - Ênfase4 3 2 6" xfId="3780" xr:uid="{00000000-0005-0000-0000-0000E1410000}"/>
    <cellStyle name="40% - Ênfase4 3 2 6 10" xfId="39154" xr:uid="{00000000-0005-0000-0000-0000E2410000}"/>
    <cellStyle name="40% - Ênfase4 3 2 6 2" xfId="5324" xr:uid="{00000000-0005-0000-0000-0000E3410000}"/>
    <cellStyle name="40% - Ênfase4 3 2 6 2 2" xfId="7862" xr:uid="{00000000-0005-0000-0000-0000E4410000}"/>
    <cellStyle name="40% - Ênfase4 3 2 6 2 2 2" xfId="15916" xr:uid="{00000000-0005-0000-0000-0000E5410000}"/>
    <cellStyle name="40% - Ênfase4 3 2 6 2 2 2 2" xfId="27390" xr:uid="{00000000-0005-0000-0000-0000E6410000}"/>
    <cellStyle name="40% - Ênfase4 3 2 6 2 2 3" xfId="34335" xr:uid="{00000000-0005-0000-0000-0000E7410000}"/>
    <cellStyle name="40% - Ênfase4 3 2 6 2 2 4" xfId="22862" xr:uid="{00000000-0005-0000-0000-0000E8410000}"/>
    <cellStyle name="40% - Ênfase4 3 2 6 2 2 5" xfId="11647" xr:uid="{00000000-0005-0000-0000-0000E9410000}"/>
    <cellStyle name="40% - Ênfase4 3 2 6 2 2 6" xfId="43515" xr:uid="{00000000-0005-0000-0000-0000EA410000}"/>
    <cellStyle name="40% - Ênfase4 3 2 6 2 3" xfId="13676" xr:uid="{00000000-0005-0000-0000-0000EB410000}"/>
    <cellStyle name="40% - Ênfase4 3 2 6 2 3 2" xfId="25151" xr:uid="{00000000-0005-0000-0000-0000EC410000}"/>
    <cellStyle name="40% - Ênfase4 3 2 6 2 3 3" xfId="41794" xr:uid="{00000000-0005-0000-0000-0000ED410000}"/>
    <cellStyle name="40% - Ênfase4 3 2 6 2 4" xfId="32250" xr:uid="{00000000-0005-0000-0000-0000EE410000}"/>
    <cellStyle name="40% - Ênfase4 3 2 6 2 5" xfId="37407" xr:uid="{00000000-0005-0000-0000-0000EF410000}"/>
    <cellStyle name="40% - Ênfase4 3 2 6 2 6" xfId="20777" xr:uid="{00000000-0005-0000-0000-0000F0410000}"/>
    <cellStyle name="40% - Ênfase4 3 2 6 2 7" xfId="9926" xr:uid="{00000000-0005-0000-0000-0000F1410000}"/>
    <cellStyle name="40% - Ênfase4 3 2 6 2 8" xfId="39919" xr:uid="{00000000-0005-0000-0000-0000F2410000}"/>
    <cellStyle name="40% - Ênfase4 3 2 6 3" xfId="6838" xr:uid="{00000000-0005-0000-0000-0000F3410000}"/>
    <cellStyle name="40% - Ênfase4 3 2 6 3 2" xfId="14892" xr:uid="{00000000-0005-0000-0000-0000F4410000}"/>
    <cellStyle name="40% - Ênfase4 3 2 6 3 2 2" xfId="26366" xr:uid="{00000000-0005-0000-0000-0000F5410000}"/>
    <cellStyle name="40% - Ênfase4 3 2 6 3 3" xfId="31226" xr:uid="{00000000-0005-0000-0000-0000F6410000}"/>
    <cellStyle name="40% - Ênfase4 3 2 6 3 4" xfId="19753" xr:uid="{00000000-0005-0000-0000-0000F7410000}"/>
    <cellStyle name="40% - Ênfase4 3 2 6 3 5" xfId="10882" xr:uid="{00000000-0005-0000-0000-0000F8410000}"/>
    <cellStyle name="40% - Ênfase4 3 2 6 3 6" xfId="42750" xr:uid="{00000000-0005-0000-0000-0000F9410000}"/>
    <cellStyle name="40% - Ênfase4 3 2 6 4" xfId="12760" xr:uid="{00000000-0005-0000-0000-0000FA410000}"/>
    <cellStyle name="40% - Ênfase4 3 2 6 4 2" xfId="33465" xr:uid="{00000000-0005-0000-0000-0000FB410000}"/>
    <cellStyle name="40% - Ênfase4 3 2 6 4 3" xfId="21992" xr:uid="{00000000-0005-0000-0000-0000FC410000}"/>
    <cellStyle name="40% - Ênfase4 3 2 6 4 4" xfId="40875" xr:uid="{00000000-0005-0000-0000-0000FD410000}"/>
    <cellStyle name="40% - Ênfase4 3 2 6 5" xfId="24236" xr:uid="{00000000-0005-0000-0000-0000FE410000}"/>
    <cellStyle name="40% - Ênfase4 3 2 6 6" xfId="30165" xr:uid="{00000000-0005-0000-0000-0000FF410000}"/>
    <cellStyle name="40% - Ênfase4 3 2 6 7" xfId="36537" xr:uid="{00000000-0005-0000-0000-000000420000}"/>
    <cellStyle name="40% - Ênfase4 3 2 6 8" xfId="18692" xr:uid="{00000000-0005-0000-0000-000001420000}"/>
    <cellStyle name="40% - Ênfase4 3 2 6 9" xfId="9161" xr:uid="{00000000-0005-0000-0000-000002420000}"/>
    <cellStyle name="40% - Ênfase4 3 3" xfId="2343" xr:uid="{00000000-0005-0000-0000-000003420000}"/>
    <cellStyle name="40% - Ênfase4 3 3 10" xfId="18604" xr:uid="{00000000-0005-0000-0000-000004420000}"/>
    <cellStyle name="40% - Ênfase4 3 3 11" xfId="9073" xr:uid="{00000000-0005-0000-0000-000005420000}"/>
    <cellStyle name="40% - Ênfase4 3 3 12" xfId="39066" xr:uid="{00000000-0005-0000-0000-000006420000}"/>
    <cellStyle name="40% - Ênfase4 3 3 2" xfId="4258" xr:uid="{00000000-0005-0000-0000-000007420000}"/>
    <cellStyle name="40% - Ênfase4 3 3 3" xfId="6155" xr:uid="{00000000-0005-0000-0000-000008420000}"/>
    <cellStyle name="40% - Ênfase4 3 3 3 2" xfId="8693" xr:uid="{00000000-0005-0000-0000-000009420000}"/>
    <cellStyle name="40% - Ênfase4 3 3 3 2 2" xfId="16747" xr:uid="{00000000-0005-0000-0000-00000A420000}"/>
    <cellStyle name="40% - Ênfase4 3 3 3 2 2 2" xfId="28221" xr:uid="{00000000-0005-0000-0000-00000B420000}"/>
    <cellStyle name="40% - Ênfase4 3 3 3 2 3" xfId="33081" xr:uid="{00000000-0005-0000-0000-00000C420000}"/>
    <cellStyle name="40% - Ênfase4 3 3 3 2 4" xfId="21608" xr:uid="{00000000-0005-0000-0000-00000D420000}"/>
    <cellStyle name="40% - Ênfase4 3 3 3 2 5" xfId="12324" xr:uid="{00000000-0005-0000-0000-00000E420000}"/>
    <cellStyle name="40% - Ênfase4 3 3 3 2 6" xfId="44192" xr:uid="{00000000-0005-0000-0000-00000F420000}"/>
    <cellStyle name="40% - Ênfase4 3 3 3 3" xfId="14507" xr:uid="{00000000-0005-0000-0000-000010420000}"/>
    <cellStyle name="40% - Ênfase4 3 3 3 3 2" xfId="35166" xr:uid="{00000000-0005-0000-0000-000011420000}"/>
    <cellStyle name="40% - Ênfase4 3 3 3 3 3" xfId="23693" xr:uid="{00000000-0005-0000-0000-000012420000}"/>
    <cellStyle name="40% - Ênfase4 3 3 3 3 4" xfId="42471" xr:uid="{00000000-0005-0000-0000-000013420000}"/>
    <cellStyle name="40% - Ênfase4 3 3 3 4" xfId="25982" xr:uid="{00000000-0005-0000-0000-000014420000}"/>
    <cellStyle name="40% - Ênfase4 3 3 3 5" xfId="30842" xr:uid="{00000000-0005-0000-0000-000015420000}"/>
    <cellStyle name="40% - Ênfase4 3 3 3 6" xfId="38238" xr:uid="{00000000-0005-0000-0000-000016420000}"/>
    <cellStyle name="40% - Ênfase4 3 3 3 7" xfId="19369" xr:uid="{00000000-0005-0000-0000-000017420000}"/>
    <cellStyle name="40% - Ênfase4 3 3 3 8" xfId="10603" xr:uid="{00000000-0005-0000-0000-000018420000}"/>
    <cellStyle name="40% - Ênfase4 3 3 3 9" xfId="40596" xr:uid="{00000000-0005-0000-0000-000019420000}"/>
    <cellStyle name="40% - Ênfase4 3 3 4" xfId="5021" xr:uid="{00000000-0005-0000-0000-00001A420000}"/>
    <cellStyle name="40% - Ênfase4 3 3 4 2" xfId="7669" xr:uid="{00000000-0005-0000-0000-00001B420000}"/>
    <cellStyle name="40% - Ênfase4 3 3 4 2 2" xfId="15723" xr:uid="{00000000-0005-0000-0000-00001C420000}"/>
    <cellStyle name="40% - Ênfase4 3 3 4 2 2 2" xfId="27197" xr:uid="{00000000-0005-0000-0000-00001D420000}"/>
    <cellStyle name="40% - Ênfase4 3 3 4 2 3" xfId="34142" xr:uid="{00000000-0005-0000-0000-00001E420000}"/>
    <cellStyle name="40% - Ênfase4 3 3 4 2 4" xfId="22669" xr:uid="{00000000-0005-0000-0000-00001F420000}"/>
    <cellStyle name="40% - Ênfase4 3 3 4 2 5" xfId="11559" xr:uid="{00000000-0005-0000-0000-000020420000}"/>
    <cellStyle name="40% - Ênfase4 3 3 4 2 6" xfId="43427" xr:uid="{00000000-0005-0000-0000-000021420000}"/>
    <cellStyle name="40% - Ênfase4 3 3 4 3" xfId="13482" xr:uid="{00000000-0005-0000-0000-000022420000}"/>
    <cellStyle name="40% - Ênfase4 3 3 4 3 2" xfId="24958" xr:uid="{00000000-0005-0000-0000-000023420000}"/>
    <cellStyle name="40% - Ênfase4 3 3 4 3 3" xfId="41706" xr:uid="{00000000-0005-0000-0000-000024420000}"/>
    <cellStyle name="40% - Ênfase4 3 3 4 4" xfId="32057" xr:uid="{00000000-0005-0000-0000-000025420000}"/>
    <cellStyle name="40% - Ênfase4 3 3 4 5" xfId="37214" xr:uid="{00000000-0005-0000-0000-000026420000}"/>
    <cellStyle name="40% - Ênfase4 3 3 4 6" xfId="20584" xr:uid="{00000000-0005-0000-0000-000027420000}"/>
    <cellStyle name="40% - Ênfase4 3 3 4 7" xfId="9838" xr:uid="{00000000-0005-0000-0000-000028420000}"/>
    <cellStyle name="40% - Ênfase4 3 3 4 8" xfId="39831" xr:uid="{00000000-0005-0000-0000-000029420000}"/>
    <cellStyle name="40% - Ênfase4 3 3 5" xfId="6645" xr:uid="{00000000-0005-0000-0000-00002A420000}"/>
    <cellStyle name="40% - Ênfase4 3 3 5 2" xfId="14804" xr:uid="{00000000-0005-0000-0000-00002B420000}"/>
    <cellStyle name="40% - Ênfase4 3 3 5 2 2" xfId="26278" xr:uid="{00000000-0005-0000-0000-00002C420000}"/>
    <cellStyle name="40% - Ênfase4 3 3 5 3" xfId="31138" xr:uid="{00000000-0005-0000-0000-00002D420000}"/>
    <cellStyle name="40% - Ênfase4 3 3 5 4" xfId="19665" xr:uid="{00000000-0005-0000-0000-00002E420000}"/>
    <cellStyle name="40% - Ênfase4 3 3 5 5" xfId="10794" xr:uid="{00000000-0005-0000-0000-00002F420000}"/>
    <cellStyle name="40% - Ênfase4 3 3 5 6" xfId="42662" xr:uid="{00000000-0005-0000-0000-000030420000}"/>
    <cellStyle name="40% - Ênfase4 3 3 6" xfId="12558" xr:uid="{00000000-0005-0000-0000-000031420000}"/>
    <cellStyle name="40% - Ênfase4 3 3 6 2" xfId="33377" xr:uid="{00000000-0005-0000-0000-000032420000}"/>
    <cellStyle name="40% - Ênfase4 3 3 6 3" xfId="21904" xr:uid="{00000000-0005-0000-0000-000033420000}"/>
    <cellStyle name="40% - Ênfase4 3 3 6 4" xfId="40787" xr:uid="{00000000-0005-0000-0000-000034420000}"/>
    <cellStyle name="40% - Ênfase4 3 3 7" xfId="24037" xr:uid="{00000000-0005-0000-0000-000035420000}"/>
    <cellStyle name="40% - Ênfase4 3 3 8" xfId="30077" xr:uid="{00000000-0005-0000-0000-000036420000}"/>
    <cellStyle name="40% - Ênfase4 3 3 9" xfId="36449" xr:uid="{00000000-0005-0000-0000-000037420000}"/>
    <cellStyle name="40% - Ênfase4 3 4" xfId="4259" xr:uid="{00000000-0005-0000-0000-000038420000}"/>
    <cellStyle name="40% - Ênfase4 3 4 10" xfId="39404" xr:uid="{00000000-0005-0000-0000-000039420000}"/>
    <cellStyle name="40% - Ênfase4 3 4 2" xfId="5661" xr:uid="{00000000-0005-0000-0000-00003A420000}"/>
    <cellStyle name="40% - Ênfase4 3 4 2 2" xfId="8199" xr:uid="{00000000-0005-0000-0000-00003B420000}"/>
    <cellStyle name="40% - Ênfase4 3 4 2 2 2" xfId="16253" xr:uid="{00000000-0005-0000-0000-00003C420000}"/>
    <cellStyle name="40% - Ênfase4 3 4 2 2 2 2" xfId="27727" xr:uid="{00000000-0005-0000-0000-00003D420000}"/>
    <cellStyle name="40% - Ênfase4 3 4 2 2 3" xfId="34672" xr:uid="{00000000-0005-0000-0000-00003E420000}"/>
    <cellStyle name="40% - Ênfase4 3 4 2 2 4" xfId="23199" xr:uid="{00000000-0005-0000-0000-00003F420000}"/>
    <cellStyle name="40% - Ênfase4 3 4 2 2 5" xfId="11897" xr:uid="{00000000-0005-0000-0000-000040420000}"/>
    <cellStyle name="40% - Ênfase4 3 4 2 2 6" xfId="43765" xr:uid="{00000000-0005-0000-0000-000041420000}"/>
    <cellStyle name="40% - Ênfase4 3 4 2 3" xfId="14013" xr:uid="{00000000-0005-0000-0000-000042420000}"/>
    <cellStyle name="40% - Ênfase4 3 4 2 3 2" xfId="25488" xr:uid="{00000000-0005-0000-0000-000043420000}"/>
    <cellStyle name="40% - Ênfase4 3 4 2 3 3" xfId="42044" xr:uid="{00000000-0005-0000-0000-000044420000}"/>
    <cellStyle name="40% - Ênfase4 3 4 2 4" xfId="32587" xr:uid="{00000000-0005-0000-0000-000045420000}"/>
    <cellStyle name="40% - Ênfase4 3 4 2 5" xfId="37744" xr:uid="{00000000-0005-0000-0000-000046420000}"/>
    <cellStyle name="40% - Ênfase4 3 4 2 6" xfId="21114" xr:uid="{00000000-0005-0000-0000-000047420000}"/>
    <cellStyle name="40% - Ênfase4 3 4 2 7" xfId="10176" xr:uid="{00000000-0005-0000-0000-000048420000}"/>
    <cellStyle name="40% - Ênfase4 3 4 2 8" xfId="40169" xr:uid="{00000000-0005-0000-0000-000049420000}"/>
    <cellStyle name="40% - Ênfase4 3 4 3" xfId="7175" xr:uid="{00000000-0005-0000-0000-00004A420000}"/>
    <cellStyle name="40% - Ênfase4 3 4 3 2" xfId="15229" xr:uid="{00000000-0005-0000-0000-00004B420000}"/>
    <cellStyle name="40% - Ênfase4 3 4 3 2 2" xfId="26703" xr:uid="{00000000-0005-0000-0000-00004C420000}"/>
    <cellStyle name="40% - Ênfase4 3 4 3 3" xfId="31563" xr:uid="{00000000-0005-0000-0000-00004D420000}"/>
    <cellStyle name="40% - Ênfase4 3 4 3 4" xfId="20090" xr:uid="{00000000-0005-0000-0000-00004E420000}"/>
    <cellStyle name="40% - Ênfase4 3 4 3 5" xfId="11132" xr:uid="{00000000-0005-0000-0000-00004F420000}"/>
    <cellStyle name="40% - Ênfase4 3 4 3 6" xfId="43000" xr:uid="{00000000-0005-0000-0000-000050420000}"/>
    <cellStyle name="40% - Ênfase4 3 4 4" xfId="13033" xr:uid="{00000000-0005-0000-0000-000051420000}"/>
    <cellStyle name="40% - Ênfase4 3 4 4 2" xfId="33715" xr:uid="{00000000-0005-0000-0000-000052420000}"/>
    <cellStyle name="40% - Ênfase4 3 4 4 3" xfId="22242" xr:uid="{00000000-0005-0000-0000-000053420000}"/>
    <cellStyle name="40% - Ênfase4 3 4 4 4" xfId="41212" xr:uid="{00000000-0005-0000-0000-000054420000}"/>
    <cellStyle name="40% - Ênfase4 3 4 5" xfId="24506" xr:uid="{00000000-0005-0000-0000-000055420000}"/>
    <cellStyle name="40% - Ênfase4 3 4 6" xfId="30415" xr:uid="{00000000-0005-0000-0000-000056420000}"/>
    <cellStyle name="40% - Ênfase4 3 4 7" xfId="36787" xr:uid="{00000000-0005-0000-0000-000057420000}"/>
    <cellStyle name="40% - Ênfase4 3 4 8" xfId="18942" xr:uid="{00000000-0005-0000-0000-000058420000}"/>
    <cellStyle name="40% - Ênfase4 3 4 9" xfId="9411" xr:uid="{00000000-0005-0000-0000-000059420000}"/>
    <cellStyle name="40% - Ênfase4 4" xfId="315" xr:uid="{00000000-0005-0000-0000-00005A420000}"/>
    <cellStyle name="40% - Ênfase4 4 2" xfId="316" xr:uid="{00000000-0005-0000-0000-00005B420000}"/>
    <cellStyle name="40% - Ênfase4 4 3" xfId="2344" xr:uid="{00000000-0005-0000-0000-00005C420000}"/>
    <cellStyle name="40% - Ênfase4 4 3 10" xfId="18605" xr:uid="{00000000-0005-0000-0000-00005D420000}"/>
    <cellStyle name="40% - Ênfase4 4 3 11" xfId="9074" xr:uid="{00000000-0005-0000-0000-00005E420000}"/>
    <cellStyle name="40% - Ênfase4 4 3 12" xfId="39067" xr:uid="{00000000-0005-0000-0000-00005F420000}"/>
    <cellStyle name="40% - Ênfase4 4 3 2" xfId="4260" xr:uid="{00000000-0005-0000-0000-000060420000}"/>
    <cellStyle name="40% - Ênfase4 4 3 3" xfId="6156" xr:uid="{00000000-0005-0000-0000-000061420000}"/>
    <cellStyle name="40% - Ênfase4 4 3 3 2" xfId="8694" xr:uid="{00000000-0005-0000-0000-000062420000}"/>
    <cellStyle name="40% - Ênfase4 4 3 3 2 2" xfId="16748" xr:uid="{00000000-0005-0000-0000-000063420000}"/>
    <cellStyle name="40% - Ênfase4 4 3 3 2 2 2" xfId="28222" xr:uid="{00000000-0005-0000-0000-000064420000}"/>
    <cellStyle name="40% - Ênfase4 4 3 3 2 3" xfId="33082" xr:uid="{00000000-0005-0000-0000-000065420000}"/>
    <cellStyle name="40% - Ênfase4 4 3 3 2 4" xfId="21609" xr:uid="{00000000-0005-0000-0000-000066420000}"/>
    <cellStyle name="40% - Ênfase4 4 3 3 2 5" xfId="12325" xr:uid="{00000000-0005-0000-0000-000067420000}"/>
    <cellStyle name="40% - Ênfase4 4 3 3 2 6" xfId="44193" xr:uid="{00000000-0005-0000-0000-000068420000}"/>
    <cellStyle name="40% - Ênfase4 4 3 3 3" xfId="14508" xr:uid="{00000000-0005-0000-0000-000069420000}"/>
    <cellStyle name="40% - Ênfase4 4 3 3 3 2" xfId="35167" xr:uid="{00000000-0005-0000-0000-00006A420000}"/>
    <cellStyle name="40% - Ênfase4 4 3 3 3 3" xfId="23694" xr:uid="{00000000-0005-0000-0000-00006B420000}"/>
    <cellStyle name="40% - Ênfase4 4 3 3 3 4" xfId="42472" xr:uid="{00000000-0005-0000-0000-00006C420000}"/>
    <cellStyle name="40% - Ênfase4 4 3 3 4" xfId="25983" xr:uid="{00000000-0005-0000-0000-00006D420000}"/>
    <cellStyle name="40% - Ênfase4 4 3 3 5" xfId="30843" xr:uid="{00000000-0005-0000-0000-00006E420000}"/>
    <cellStyle name="40% - Ênfase4 4 3 3 6" xfId="38239" xr:uid="{00000000-0005-0000-0000-00006F420000}"/>
    <cellStyle name="40% - Ênfase4 4 3 3 7" xfId="19370" xr:uid="{00000000-0005-0000-0000-000070420000}"/>
    <cellStyle name="40% - Ênfase4 4 3 3 8" xfId="10604" xr:uid="{00000000-0005-0000-0000-000071420000}"/>
    <cellStyle name="40% - Ênfase4 4 3 3 9" xfId="40597" xr:uid="{00000000-0005-0000-0000-000072420000}"/>
    <cellStyle name="40% - Ênfase4 4 3 4" xfId="5022" xr:uid="{00000000-0005-0000-0000-000073420000}"/>
    <cellStyle name="40% - Ênfase4 4 3 4 2" xfId="7670" xr:uid="{00000000-0005-0000-0000-000074420000}"/>
    <cellStyle name="40% - Ênfase4 4 3 4 2 2" xfId="15724" xr:uid="{00000000-0005-0000-0000-000075420000}"/>
    <cellStyle name="40% - Ênfase4 4 3 4 2 2 2" xfId="27198" xr:uid="{00000000-0005-0000-0000-000076420000}"/>
    <cellStyle name="40% - Ênfase4 4 3 4 2 3" xfId="34143" xr:uid="{00000000-0005-0000-0000-000077420000}"/>
    <cellStyle name="40% - Ênfase4 4 3 4 2 4" xfId="22670" xr:uid="{00000000-0005-0000-0000-000078420000}"/>
    <cellStyle name="40% - Ênfase4 4 3 4 2 5" xfId="11560" xr:uid="{00000000-0005-0000-0000-000079420000}"/>
    <cellStyle name="40% - Ênfase4 4 3 4 2 6" xfId="43428" xr:uid="{00000000-0005-0000-0000-00007A420000}"/>
    <cellStyle name="40% - Ênfase4 4 3 4 3" xfId="13483" xr:uid="{00000000-0005-0000-0000-00007B420000}"/>
    <cellStyle name="40% - Ênfase4 4 3 4 3 2" xfId="24959" xr:uid="{00000000-0005-0000-0000-00007C420000}"/>
    <cellStyle name="40% - Ênfase4 4 3 4 3 3" xfId="41707" xr:uid="{00000000-0005-0000-0000-00007D420000}"/>
    <cellStyle name="40% - Ênfase4 4 3 4 4" xfId="32058" xr:uid="{00000000-0005-0000-0000-00007E420000}"/>
    <cellStyle name="40% - Ênfase4 4 3 4 5" xfId="37215" xr:uid="{00000000-0005-0000-0000-00007F420000}"/>
    <cellStyle name="40% - Ênfase4 4 3 4 6" xfId="20585" xr:uid="{00000000-0005-0000-0000-000080420000}"/>
    <cellStyle name="40% - Ênfase4 4 3 4 7" xfId="9839" xr:uid="{00000000-0005-0000-0000-000081420000}"/>
    <cellStyle name="40% - Ênfase4 4 3 4 8" xfId="39832" xr:uid="{00000000-0005-0000-0000-000082420000}"/>
    <cellStyle name="40% - Ênfase4 4 3 5" xfId="6646" xr:uid="{00000000-0005-0000-0000-000083420000}"/>
    <cellStyle name="40% - Ênfase4 4 3 5 2" xfId="14805" xr:uid="{00000000-0005-0000-0000-000084420000}"/>
    <cellStyle name="40% - Ênfase4 4 3 5 2 2" xfId="26279" xr:uid="{00000000-0005-0000-0000-000085420000}"/>
    <cellStyle name="40% - Ênfase4 4 3 5 3" xfId="31139" xr:uid="{00000000-0005-0000-0000-000086420000}"/>
    <cellStyle name="40% - Ênfase4 4 3 5 4" xfId="19666" xr:uid="{00000000-0005-0000-0000-000087420000}"/>
    <cellStyle name="40% - Ênfase4 4 3 5 5" xfId="10795" xr:uid="{00000000-0005-0000-0000-000088420000}"/>
    <cellStyle name="40% - Ênfase4 4 3 5 6" xfId="42663" xr:uid="{00000000-0005-0000-0000-000089420000}"/>
    <cellStyle name="40% - Ênfase4 4 3 6" xfId="12560" xr:uid="{00000000-0005-0000-0000-00008A420000}"/>
    <cellStyle name="40% - Ênfase4 4 3 6 2" xfId="33378" xr:uid="{00000000-0005-0000-0000-00008B420000}"/>
    <cellStyle name="40% - Ênfase4 4 3 6 3" xfId="21905" xr:uid="{00000000-0005-0000-0000-00008C420000}"/>
    <cellStyle name="40% - Ênfase4 4 3 6 4" xfId="40788" xr:uid="{00000000-0005-0000-0000-00008D420000}"/>
    <cellStyle name="40% - Ênfase4 4 3 7" xfId="24039" xr:uid="{00000000-0005-0000-0000-00008E420000}"/>
    <cellStyle name="40% - Ênfase4 4 3 8" xfId="30078" xr:uid="{00000000-0005-0000-0000-00008F420000}"/>
    <cellStyle name="40% - Ênfase4 4 3 9" xfId="36450" xr:uid="{00000000-0005-0000-0000-000090420000}"/>
    <cellStyle name="40% - Ênfase4 4 4" xfId="4261" xr:uid="{00000000-0005-0000-0000-000091420000}"/>
    <cellStyle name="40% - Ênfase4 4 4 10" xfId="39405" xr:uid="{00000000-0005-0000-0000-000092420000}"/>
    <cellStyle name="40% - Ênfase4 4 4 2" xfId="5662" xr:uid="{00000000-0005-0000-0000-000093420000}"/>
    <cellStyle name="40% - Ênfase4 4 4 2 2" xfId="8200" xr:uid="{00000000-0005-0000-0000-000094420000}"/>
    <cellStyle name="40% - Ênfase4 4 4 2 2 2" xfId="16254" xr:uid="{00000000-0005-0000-0000-000095420000}"/>
    <cellStyle name="40% - Ênfase4 4 4 2 2 2 2" xfId="27728" xr:uid="{00000000-0005-0000-0000-000096420000}"/>
    <cellStyle name="40% - Ênfase4 4 4 2 2 3" xfId="34673" xr:uid="{00000000-0005-0000-0000-000097420000}"/>
    <cellStyle name="40% - Ênfase4 4 4 2 2 4" xfId="23200" xr:uid="{00000000-0005-0000-0000-000098420000}"/>
    <cellStyle name="40% - Ênfase4 4 4 2 2 5" xfId="11898" xr:uid="{00000000-0005-0000-0000-000099420000}"/>
    <cellStyle name="40% - Ênfase4 4 4 2 2 6" xfId="43766" xr:uid="{00000000-0005-0000-0000-00009A420000}"/>
    <cellStyle name="40% - Ênfase4 4 4 2 3" xfId="14014" xr:uid="{00000000-0005-0000-0000-00009B420000}"/>
    <cellStyle name="40% - Ênfase4 4 4 2 3 2" xfId="25489" xr:uid="{00000000-0005-0000-0000-00009C420000}"/>
    <cellStyle name="40% - Ênfase4 4 4 2 3 3" xfId="42045" xr:uid="{00000000-0005-0000-0000-00009D420000}"/>
    <cellStyle name="40% - Ênfase4 4 4 2 4" xfId="32588" xr:uid="{00000000-0005-0000-0000-00009E420000}"/>
    <cellStyle name="40% - Ênfase4 4 4 2 5" xfId="37745" xr:uid="{00000000-0005-0000-0000-00009F420000}"/>
    <cellStyle name="40% - Ênfase4 4 4 2 6" xfId="21115" xr:uid="{00000000-0005-0000-0000-0000A0420000}"/>
    <cellStyle name="40% - Ênfase4 4 4 2 7" xfId="10177" xr:uid="{00000000-0005-0000-0000-0000A1420000}"/>
    <cellStyle name="40% - Ênfase4 4 4 2 8" xfId="40170" xr:uid="{00000000-0005-0000-0000-0000A2420000}"/>
    <cellStyle name="40% - Ênfase4 4 4 3" xfId="7176" xr:uid="{00000000-0005-0000-0000-0000A3420000}"/>
    <cellStyle name="40% - Ênfase4 4 4 3 2" xfId="15230" xr:uid="{00000000-0005-0000-0000-0000A4420000}"/>
    <cellStyle name="40% - Ênfase4 4 4 3 2 2" xfId="26704" xr:uid="{00000000-0005-0000-0000-0000A5420000}"/>
    <cellStyle name="40% - Ênfase4 4 4 3 3" xfId="31564" xr:uid="{00000000-0005-0000-0000-0000A6420000}"/>
    <cellStyle name="40% - Ênfase4 4 4 3 4" xfId="20091" xr:uid="{00000000-0005-0000-0000-0000A7420000}"/>
    <cellStyle name="40% - Ênfase4 4 4 3 5" xfId="11133" xr:uid="{00000000-0005-0000-0000-0000A8420000}"/>
    <cellStyle name="40% - Ênfase4 4 4 3 6" xfId="43001" xr:uid="{00000000-0005-0000-0000-0000A9420000}"/>
    <cellStyle name="40% - Ênfase4 4 4 4" xfId="13034" xr:uid="{00000000-0005-0000-0000-0000AA420000}"/>
    <cellStyle name="40% - Ênfase4 4 4 4 2" xfId="33716" xr:uid="{00000000-0005-0000-0000-0000AB420000}"/>
    <cellStyle name="40% - Ênfase4 4 4 4 3" xfId="22243" xr:uid="{00000000-0005-0000-0000-0000AC420000}"/>
    <cellStyle name="40% - Ênfase4 4 4 4 4" xfId="41213" xr:uid="{00000000-0005-0000-0000-0000AD420000}"/>
    <cellStyle name="40% - Ênfase4 4 4 5" xfId="24507" xr:uid="{00000000-0005-0000-0000-0000AE420000}"/>
    <cellStyle name="40% - Ênfase4 4 4 6" xfId="30416" xr:uid="{00000000-0005-0000-0000-0000AF420000}"/>
    <cellStyle name="40% - Ênfase4 4 4 7" xfId="36788" xr:uid="{00000000-0005-0000-0000-0000B0420000}"/>
    <cellStyle name="40% - Ênfase4 4 4 8" xfId="18943" xr:uid="{00000000-0005-0000-0000-0000B1420000}"/>
    <cellStyle name="40% - Ênfase4 4 4 9" xfId="9412" xr:uid="{00000000-0005-0000-0000-0000B2420000}"/>
    <cellStyle name="40% - Ênfase4 5" xfId="317" xr:uid="{00000000-0005-0000-0000-0000B3420000}"/>
    <cellStyle name="40% - Ênfase4 5 2" xfId="318" xr:uid="{00000000-0005-0000-0000-0000B4420000}"/>
    <cellStyle name="40% - Ênfase4 5 3" xfId="2345" xr:uid="{00000000-0005-0000-0000-0000B5420000}"/>
    <cellStyle name="40% - Ênfase4 5 3 10" xfId="18606" xr:uid="{00000000-0005-0000-0000-0000B6420000}"/>
    <cellStyle name="40% - Ênfase4 5 3 11" xfId="9075" xr:uid="{00000000-0005-0000-0000-0000B7420000}"/>
    <cellStyle name="40% - Ênfase4 5 3 12" xfId="39068" xr:uid="{00000000-0005-0000-0000-0000B8420000}"/>
    <cellStyle name="40% - Ênfase4 5 3 2" xfId="4262" xr:uid="{00000000-0005-0000-0000-0000B9420000}"/>
    <cellStyle name="40% - Ênfase4 5 3 3" xfId="6157" xr:uid="{00000000-0005-0000-0000-0000BA420000}"/>
    <cellStyle name="40% - Ênfase4 5 3 3 2" xfId="8695" xr:uid="{00000000-0005-0000-0000-0000BB420000}"/>
    <cellStyle name="40% - Ênfase4 5 3 3 2 2" xfId="16749" xr:uid="{00000000-0005-0000-0000-0000BC420000}"/>
    <cellStyle name="40% - Ênfase4 5 3 3 2 2 2" xfId="28223" xr:uid="{00000000-0005-0000-0000-0000BD420000}"/>
    <cellStyle name="40% - Ênfase4 5 3 3 2 3" xfId="33083" xr:uid="{00000000-0005-0000-0000-0000BE420000}"/>
    <cellStyle name="40% - Ênfase4 5 3 3 2 4" xfId="21610" xr:uid="{00000000-0005-0000-0000-0000BF420000}"/>
    <cellStyle name="40% - Ênfase4 5 3 3 2 5" xfId="12326" xr:uid="{00000000-0005-0000-0000-0000C0420000}"/>
    <cellStyle name="40% - Ênfase4 5 3 3 2 6" xfId="44194" xr:uid="{00000000-0005-0000-0000-0000C1420000}"/>
    <cellStyle name="40% - Ênfase4 5 3 3 3" xfId="14509" xr:uid="{00000000-0005-0000-0000-0000C2420000}"/>
    <cellStyle name="40% - Ênfase4 5 3 3 3 2" xfId="35168" xr:uid="{00000000-0005-0000-0000-0000C3420000}"/>
    <cellStyle name="40% - Ênfase4 5 3 3 3 3" xfId="23695" xr:uid="{00000000-0005-0000-0000-0000C4420000}"/>
    <cellStyle name="40% - Ênfase4 5 3 3 3 4" xfId="42473" xr:uid="{00000000-0005-0000-0000-0000C5420000}"/>
    <cellStyle name="40% - Ênfase4 5 3 3 4" xfId="25984" xr:uid="{00000000-0005-0000-0000-0000C6420000}"/>
    <cellStyle name="40% - Ênfase4 5 3 3 5" xfId="30844" xr:uid="{00000000-0005-0000-0000-0000C7420000}"/>
    <cellStyle name="40% - Ênfase4 5 3 3 6" xfId="38240" xr:uid="{00000000-0005-0000-0000-0000C8420000}"/>
    <cellStyle name="40% - Ênfase4 5 3 3 7" xfId="19371" xr:uid="{00000000-0005-0000-0000-0000C9420000}"/>
    <cellStyle name="40% - Ênfase4 5 3 3 8" xfId="10605" xr:uid="{00000000-0005-0000-0000-0000CA420000}"/>
    <cellStyle name="40% - Ênfase4 5 3 3 9" xfId="40598" xr:uid="{00000000-0005-0000-0000-0000CB420000}"/>
    <cellStyle name="40% - Ênfase4 5 3 4" xfId="5023" xr:uid="{00000000-0005-0000-0000-0000CC420000}"/>
    <cellStyle name="40% - Ênfase4 5 3 4 2" xfId="7671" xr:uid="{00000000-0005-0000-0000-0000CD420000}"/>
    <cellStyle name="40% - Ênfase4 5 3 4 2 2" xfId="15725" xr:uid="{00000000-0005-0000-0000-0000CE420000}"/>
    <cellStyle name="40% - Ênfase4 5 3 4 2 2 2" xfId="27199" xr:uid="{00000000-0005-0000-0000-0000CF420000}"/>
    <cellStyle name="40% - Ênfase4 5 3 4 2 3" xfId="34144" xr:uid="{00000000-0005-0000-0000-0000D0420000}"/>
    <cellStyle name="40% - Ênfase4 5 3 4 2 4" xfId="22671" xr:uid="{00000000-0005-0000-0000-0000D1420000}"/>
    <cellStyle name="40% - Ênfase4 5 3 4 2 5" xfId="11561" xr:uid="{00000000-0005-0000-0000-0000D2420000}"/>
    <cellStyle name="40% - Ênfase4 5 3 4 2 6" xfId="43429" xr:uid="{00000000-0005-0000-0000-0000D3420000}"/>
    <cellStyle name="40% - Ênfase4 5 3 4 3" xfId="13484" xr:uid="{00000000-0005-0000-0000-0000D4420000}"/>
    <cellStyle name="40% - Ênfase4 5 3 4 3 2" xfId="24960" xr:uid="{00000000-0005-0000-0000-0000D5420000}"/>
    <cellStyle name="40% - Ênfase4 5 3 4 3 3" xfId="41708" xr:uid="{00000000-0005-0000-0000-0000D6420000}"/>
    <cellStyle name="40% - Ênfase4 5 3 4 4" xfId="32059" xr:uid="{00000000-0005-0000-0000-0000D7420000}"/>
    <cellStyle name="40% - Ênfase4 5 3 4 5" xfId="37216" xr:uid="{00000000-0005-0000-0000-0000D8420000}"/>
    <cellStyle name="40% - Ênfase4 5 3 4 6" xfId="20586" xr:uid="{00000000-0005-0000-0000-0000D9420000}"/>
    <cellStyle name="40% - Ênfase4 5 3 4 7" xfId="9840" xr:uid="{00000000-0005-0000-0000-0000DA420000}"/>
    <cellStyle name="40% - Ênfase4 5 3 4 8" xfId="39833" xr:uid="{00000000-0005-0000-0000-0000DB420000}"/>
    <cellStyle name="40% - Ênfase4 5 3 5" xfId="6647" xr:uid="{00000000-0005-0000-0000-0000DC420000}"/>
    <cellStyle name="40% - Ênfase4 5 3 5 2" xfId="14806" xr:uid="{00000000-0005-0000-0000-0000DD420000}"/>
    <cellStyle name="40% - Ênfase4 5 3 5 2 2" xfId="26280" xr:uid="{00000000-0005-0000-0000-0000DE420000}"/>
    <cellStyle name="40% - Ênfase4 5 3 5 3" xfId="31140" xr:uid="{00000000-0005-0000-0000-0000DF420000}"/>
    <cellStyle name="40% - Ênfase4 5 3 5 4" xfId="19667" xr:uid="{00000000-0005-0000-0000-0000E0420000}"/>
    <cellStyle name="40% - Ênfase4 5 3 5 5" xfId="10796" xr:uid="{00000000-0005-0000-0000-0000E1420000}"/>
    <cellStyle name="40% - Ênfase4 5 3 5 6" xfId="42664" xr:uid="{00000000-0005-0000-0000-0000E2420000}"/>
    <cellStyle name="40% - Ênfase4 5 3 6" xfId="12562" xr:uid="{00000000-0005-0000-0000-0000E3420000}"/>
    <cellStyle name="40% - Ênfase4 5 3 6 2" xfId="33379" xr:uid="{00000000-0005-0000-0000-0000E4420000}"/>
    <cellStyle name="40% - Ênfase4 5 3 6 3" xfId="21906" xr:uid="{00000000-0005-0000-0000-0000E5420000}"/>
    <cellStyle name="40% - Ênfase4 5 3 6 4" xfId="40789" xr:uid="{00000000-0005-0000-0000-0000E6420000}"/>
    <cellStyle name="40% - Ênfase4 5 3 7" xfId="24041" xr:uid="{00000000-0005-0000-0000-0000E7420000}"/>
    <cellStyle name="40% - Ênfase4 5 3 8" xfId="30079" xr:uid="{00000000-0005-0000-0000-0000E8420000}"/>
    <cellStyle name="40% - Ênfase4 5 3 9" xfId="36451" xr:uid="{00000000-0005-0000-0000-0000E9420000}"/>
    <cellStyle name="40% - Ênfase4 5 4" xfId="4263" xr:uid="{00000000-0005-0000-0000-0000EA420000}"/>
    <cellStyle name="40% - Ênfase4 5 4 10" xfId="39406" xr:uid="{00000000-0005-0000-0000-0000EB420000}"/>
    <cellStyle name="40% - Ênfase4 5 4 2" xfId="5663" xr:uid="{00000000-0005-0000-0000-0000EC420000}"/>
    <cellStyle name="40% - Ênfase4 5 4 2 2" xfId="8201" xr:uid="{00000000-0005-0000-0000-0000ED420000}"/>
    <cellStyle name="40% - Ênfase4 5 4 2 2 2" xfId="16255" xr:uid="{00000000-0005-0000-0000-0000EE420000}"/>
    <cellStyle name="40% - Ênfase4 5 4 2 2 2 2" xfId="27729" xr:uid="{00000000-0005-0000-0000-0000EF420000}"/>
    <cellStyle name="40% - Ênfase4 5 4 2 2 3" xfId="34674" xr:uid="{00000000-0005-0000-0000-0000F0420000}"/>
    <cellStyle name="40% - Ênfase4 5 4 2 2 4" xfId="23201" xr:uid="{00000000-0005-0000-0000-0000F1420000}"/>
    <cellStyle name="40% - Ênfase4 5 4 2 2 5" xfId="11899" xr:uid="{00000000-0005-0000-0000-0000F2420000}"/>
    <cellStyle name="40% - Ênfase4 5 4 2 2 6" xfId="43767" xr:uid="{00000000-0005-0000-0000-0000F3420000}"/>
    <cellStyle name="40% - Ênfase4 5 4 2 3" xfId="14015" xr:uid="{00000000-0005-0000-0000-0000F4420000}"/>
    <cellStyle name="40% - Ênfase4 5 4 2 3 2" xfId="25490" xr:uid="{00000000-0005-0000-0000-0000F5420000}"/>
    <cellStyle name="40% - Ênfase4 5 4 2 3 3" xfId="42046" xr:uid="{00000000-0005-0000-0000-0000F6420000}"/>
    <cellStyle name="40% - Ênfase4 5 4 2 4" xfId="32589" xr:uid="{00000000-0005-0000-0000-0000F7420000}"/>
    <cellStyle name="40% - Ênfase4 5 4 2 5" xfId="37746" xr:uid="{00000000-0005-0000-0000-0000F8420000}"/>
    <cellStyle name="40% - Ênfase4 5 4 2 6" xfId="21116" xr:uid="{00000000-0005-0000-0000-0000F9420000}"/>
    <cellStyle name="40% - Ênfase4 5 4 2 7" xfId="10178" xr:uid="{00000000-0005-0000-0000-0000FA420000}"/>
    <cellStyle name="40% - Ênfase4 5 4 2 8" xfId="40171" xr:uid="{00000000-0005-0000-0000-0000FB420000}"/>
    <cellStyle name="40% - Ênfase4 5 4 3" xfId="7177" xr:uid="{00000000-0005-0000-0000-0000FC420000}"/>
    <cellStyle name="40% - Ênfase4 5 4 3 2" xfId="15231" xr:uid="{00000000-0005-0000-0000-0000FD420000}"/>
    <cellStyle name="40% - Ênfase4 5 4 3 2 2" xfId="26705" xr:uid="{00000000-0005-0000-0000-0000FE420000}"/>
    <cellStyle name="40% - Ênfase4 5 4 3 3" xfId="31565" xr:uid="{00000000-0005-0000-0000-0000FF420000}"/>
    <cellStyle name="40% - Ênfase4 5 4 3 4" xfId="20092" xr:uid="{00000000-0005-0000-0000-000000430000}"/>
    <cellStyle name="40% - Ênfase4 5 4 3 5" xfId="11134" xr:uid="{00000000-0005-0000-0000-000001430000}"/>
    <cellStyle name="40% - Ênfase4 5 4 3 6" xfId="43002" xr:uid="{00000000-0005-0000-0000-000002430000}"/>
    <cellStyle name="40% - Ênfase4 5 4 4" xfId="13036" xr:uid="{00000000-0005-0000-0000-000003430000}"/>
    <cellStyle name="40% - Ênfase4 5 4 4 2" xfId="33717" xr:uid="{00000000-0005-0000-0000-000004430000}"/>
    <cellStyle name="40% - Ênfase4 5 4 4 3" xfId="22244" xr:uid="{00000000-0005-0000-0000-000005430000}"/>
    <cellStyle name="40% - Ênfase4 5 4 4 4" xfId="41214" xr:uid="{00000000-0005-0000-0000-000006430000}"/>
    <cellStyle name="40% - Ênfase4 5 4 5" xfId="24508" xr:uid="{00000000-0005-0000-0000-000007430000}"/>
    <cellStyle name="40% - Ênfase4 5 4 6" xfId="30417" xr:uid="{00000000-0005-0000-0000-000008430000}"/>
    <cellStyle name="40% - Ênfase4 5 4 7" xfId="36789" xr:uid="{00000000-0005-0000-0000-000009430000}"/>
    <cellStyle name="40% - Ênfase4 5 4 8" xfId="18944" xr:uid="{00000000-0005-0000-0000-00000A430000}"/>
    <cellStyle name="40% - Ênfase4 5 4 9" xfId="9413" xr:uid="{00000000-0005-0000-0000-00000B430000}"/>
    <cellStyle name="40% - Ênfase4 6" xfId="319" xr:uid="{00000000-0005-0000-0000-00000C430000}"/>
    <cellStyle name="40% - Ênfase4 6 2" xfId="320" xr:uid="{00000000-0005-0000-0000-00000D430000}"/>
    <cellStyle name="40% - Ênfase4 6 3" xfId="2346" xr:uid="{00000000-0005-0000-0000-00000E430000}"/>
    <cellStyle name="40% - Ênfase4 6 3 10" xfId="18607" xr:uid="{00000000-0005-0000-0000-00000F430000}"/>
    <cellStyle name="40% - Ênfase4 6 3 11" xfId="9076" xr:uid="{00000000-0005-0000-0000-000010430000}"/>
    <cellStyle name="40% - Ênfase4 6 3 12" xfId="39069" xr:uid="{00000000-0005-0000-0000-000011430000}"/>
    <cellStyle name="40% - Ênfase4 6 3 2" xfId="4264" xr:uid="{00000000-0005-0000-0000-000012430000}"/>
    <cellStyle name="40% - Ênfase4 6 3 3" xfId="6158" xr:uid="{00000000-0005-0000-0000-000013430000}"/>
    <cellStyle name="40% - Ênfase4 6 3 3 2" xfId="8696" xr:uid="{00000000-0005-0000-0000-000014430000}"/>
    <cellStyle name="40% - Ênfase4 6 3 3 2 2" xfId="16750" xr:uid="{00000000-0005-0000-0000-000015430000}"/>
    <cellStyle name="40% - Ênfase4 6 3 3 2 2 2" xfId="28224" xr:uid="{00000000-0005-0000-0000-000016430000}"/>
    <cellStyle name="40% - Ênfase4 6 3 3 2 3" xfId="33084" xr:uid="{00000000-0005-0000-0000-000017430000}"/>
    <cellStyle name="40% - Ênfase4 6 3 3 2 4" xfId="21611" xr:uid="{00000000-0005-0000-0000-000018430000}"/>
    <cellStyle name="40% - Ênfase4 6 3 3 2 5" xfId="12327" xr:uid="{00000000-0005-0000-0000-000019430000}"/>
    <cellStyle name="40% - Ênfase4 6 3 3 2 6" xfId="44195" xr:uid="{00000000-0005-0000-0000-00001A430000}"/>
    <cellStyle name="40% - Ênfase4 6 3 3 3" xfId="14510" xr:uid="{00000000-0005-0000-0000-00001B430000}"/>
    <cellStyle name="40% - Ênfase4 6 3 3 3 2" xfId="35169" xr:uid="{00000000-0005-0000-0000-00001C430000}"/>
    <cellStyle name="40% - Ênfase4 6 3 3 3 3" xfId="23696" xr:uid="{00000000-0005-0000-0000-00001D430000}"/>
    <cellStyle name="40% - Ênfase4 6 3 3 3 4" xfId="42474" xr:uid="{00000000-0005-0000-0000-00001E430000}"/>
    <cellStyle name="40% - Ênfase4 6 3 3 4" xfId="25985" xr:uid="{00000000-0005-0000-0000-00001F430000}"/>
    <cellStyle name="40% - Ênfase4 6 3 3 5" xfId="30845" xr:uid="{00000000-0005-0000-0000-000020430000}"/>
    <cellStyle name="40% - Ênfase4 6 3 3 6" xfId="38241" xr:uid="{00000000-0005-0000-0000-000021430000}"/>
    <cellStyle name="40% - Ênfase4 6 3 3 7" xfId="19372" xr:uid="{00000000-0005-0000-0000-000022430000}"/>
    <cellStyle name="40% - Ênfase4 6 3 3 8" xfId="10606" xr:uid="{00000000-0005-0000-0000-000023430000}"/>
    <cellStyle name="40% - Ênfase4 6 3 3 9" xfId="40599" xr:uid="{00000000-0005-0000-0000-000024430000}"/>
    <cellStyle name="40% - Ênfase4 6 3 4" xfId="5024" xr:uid="{00000000-0005-0000-0000-000025430000}"/>
    <cellStyle name="40% - Ênfase4 6 3 4 2" xfId="7672" xr:uid="{00000000-0005-0000-0000-000026430000}"/>
    <cellStyle name="40% - Ênfase4 6 3 4 2 2" xfId="15726" xr:uid="{00000000-0005-0000-0000-000027430000}"/>
    <cellStyle name="40% - Ênfase4 6 3 4 2 2 2" xfId="27200" xr:uid="{00000000-0005-0000-0000-000028430000}"/>
    <cellStyle name="40% - Ênfase4 6 3 4 2 3" xfId="34145" xr:uid="{00000000-0005-0000-0000-000029430000}"/>
    <cellStyle name="40% - Ênfase4 6 3 4 2 4" xfId="22672" xr:uid="{00000000-0005-0000-0000-00002A430000}"/>
    <cellStyle name="40% - Ênfase4 6 3 4 2 5" xfId="11562" xr:uid="{00000000-0005-0000-0000-00002B430000}"/>
    <cellStyle name="40% - Ênfase4 6 3 4 2 6" xfId="43430" xr:uid="{00000000-0005-0000-0000-00002C430000}"/>
    <cellStyle name="40% - Ênfase4 6 3 4 3" xfId="13485" xr:uid="{00000000-0005-0000-0000-00002D430000}"/>
    <cellStyle name="40% - Ênfase4 6 3 4 3 2" xfId="24961" xr:uid="{00000000-0005-0000-0000-00002E430000}"/>
    <cellStyle name="40% - Ênfase4 6 3 4 3 3" xfId="41709" xr:uid="{00000000-0005-0000-0000-00002F430000}"/>
    <cellStyle name="40% - Ênfase4 6 3 4 4" xfId="32060" xr:uid="{00000000-0005-0000-0000-000030430000}"/>
    <cellStyle name="40% - Ênfase4 6 3 4 5" xfId="37217" xr:uid="{00000000-0005-0000-0000-000031430000}"/>
    <cellStyle name="40% - Ênfase4 6 3 4 6" xfId="20587" xr:uid="{00000000-0005-0000-0000-000032430000}"/>
    <cellStyle name="40% - Ênfase4 6 3 4 7" xfId="9841" xr:uid="{00000000-0005-0000-0000-000033430000}"/>
    <cellStyle name="40% - Ênfase4 6 3 4 8" xfId="39834" xr:uid="{00000000-0005-0000-0000-000034430000}"/>
    <cellStyle name="40% - Ênfase4 6 3 5" xfId="6648" xr:uid="{00000000-0005-0000-0000-000035430000}"/>
    <cellStyle name="40% - Ênfase4 6 3 5 2" xfId="14807" xr:uid="{00000000-0005-0000-0000-000036430000}"/>
    <cellStyle name="40% - Ênfase4 6 3 5 2 2" xfId="26281" xr:uid="{00000000-0005-0000-0000-000037430000}"/>
    <cellStyle name="40% - Ênfase4 6 3 5 3" xfId="31141" xr:uid="{00000000-0005-0000-0000-000038430000}"/>
    <cellStyle name="40% - Ênfase4 6 3 5 4" xfId="19668" xr:uid="{00000000-0005-0000-0000-000039430000}"/>
    <cellStyle name="40% - Ênfase4 6 3 5 5" xfId="10797" xr:uid="{00000000-0005-0000-0000-00003A430000}"/>
    <cellStyle name="40% - Ênfase4 6 3 5 6" xfId="42665" xr:uid="{00000000-0005-0000-0000-00003B430000}"/>
    <cellStyle name="40% - Ênfase4 6 3 6" xfId="12563" xr:uid="{00000000-0005-0000-0000-00003C430000}"/>
    <cellStyle name="40% - Ênfase4 6 3 6 2" xfId="33380" xr:uid="{00000000-0005-0000-0000-00003D430000}"/>
    <cellStyle name="40% - Ênfase4 6 3 6 3" xfId="21907" xr:uid="{00000000-0005-0000-0000-00003E430000}"/>
    <cellStyle name="40% - Ênfase4 6 3 6 4" xfId="40790" xr:uid="{00000000-0005-0000-0000-00003F430000}"/>
    <cellStyle name="40% - Ênfase4 6 3 7" xfId="24043" xr:uid="{00000000-0005-0000-0000-000040430000}"/>
    <cellStyle name="40% - Ênfase4 6 3 8" xfId="30080" xr:uid="{00000000-0005-0000-0000-000041430000}"/>
    <cellStyle name="40% - Ênfase4 6 3 9" xfId="36452" xr:uid="{00000000-0005-0000-0000-000042430000}"/>
    <cellStyle name="40% - Ênfase4 6 4" xfId="4265" xr:uid="{00000000-0005-0000-0000-000043430000}"/>
    <cellStyle name="40% - Ênfase4 6 4 10" xfId="39407" xr:uid="{00000000-0005-0000-0000-000044430000}"/>
    <cellStyle name="40% - Ênfase4 6 4 2" xfId="5664" xr:uid="{00000000-0005-0000-0000-000045430000}"/>
    <cellStyle name="40% - Ênfase4 6 4 2 2" xfId="8202" xr:uid="{00000000-0005-0000-0000-000046430000}"/>
    <cellStyle name="40% - Ênfase4 6 4 2 2 2" xfId="16256" xr:uid="{00000000-0005-0000-0000-000047430000}"/>
    <cellStyle name="40% - Ênfase4 6 4 2 2 2 2" xfId="27730" xr:uid="{00000000-0005-0000-0000-000048430000}"/>
    <cellStyle name="40% - Ênfase4 6 4 2 2 3" xfId="34675" xr:uid="{00000000-0005-0000-0000-000049430000}"/>
    <cellStyle name="40% - Ênfase4 6 4 2 2 4" xfId="23202" xr:uid="{00000000-0005-0000-0000-00004A430000}"/>
    <cellStyle name="40% - Ênfase4 6 4 2 2 5" xfId="11900" xr:uid="{00000000-0005-0000-0000-00004B430000}"/>
    <cellStyle name="40% - Ênfase4 6 4 2 2 6" xfId="43768" xr:uid="{00000000-0005-0000-0000-00004C430000}"/>
    <cellStyle name="40% - Ênfase4 6 4 2 3" xfId="14016" xr:uid="{00000000-0005-0000-0000-00004D430000}"/>
    <cellStyle name="40% - Ênfase4 6 4 2 3 2" xfId="25491" xr:uid="{00000000-0005-0000-0000-00004E430000}"/>
    <cellStyle name="40% - Ênfase4 6 4 2 3 3" xfId="42047" xr:uid="{00000000-0005-0000-0000-00004F430000}"/>
    <cellStyle name="40% - Ênfase4 6 4 2 4" xfId="32590" xr:uid="{00000000-0005-0000-0000-000050430000}"/>
    <cellStyle name="40% - Ênfase4 6 4 2 5" xfId="37747" xr:uid="{00000000-0005-0000-0000-000051430000}"/>
    <cellStyle name="40% - Ênfase4 6 4 2 6" xfId="21117" xr:uid="{00000000-0005-0000-0000-000052430000}"/>
    <cellStyle name="40% - Ênfase4 6 4 2 7" xfId="10179" xr:uid="{00000000-0005-0000-0000-000053430000}"/>
    <cellStyle name="40% - Ênfase4 6 4 2 8" xfId="40172" xr:uid="{00000000-0005-0000-0000-000054430000}"/>
    <cellStyle name="40% - Ênfase4 6 4 3" xfId="7178" xr:uid="{00000000-0005-0000-0000-000055430000}"/>
    <cellStyle name="40% - Ênfase4 6 4 3 2" xfId="15232" xr:uid="{00000000-0005-0000-0000-000056430000}"/>
    <cellStyle name="40% - Ênfase4 6 4 3 2 2" xfId="26706" xr:uid="{00000000-0005-0000-0000-000057430000}"/>
    <cellStyle name="40% - Ênfase4 6 4 3 3" xfId="31566" xr:uid="{00000000-0005-0000-0000-000058430000}"/>
    <cellStyle name="40% - Ênfase4 6 4 3 4" xfId="20093" xr:uid="{00000000-0005-0000-0000-000059430000}"/>
    <cellStyle name="40% - Ênfase4 6 4 3 5" xfId="11135" xr:uid="{00000000-0005-0000-0000-00005A430000}"/>
    <cellStyle name="40% - Ênfase4 6 4 3 6" xfId="43003" xr:uid="{00000000-0005-0000-0000-00005B430000}"/>
    <cellStyle name="40% - Ênfase4 6 4 4" xfId="13038" xr:uid="{00000000-0005-0000-0000-00005C430000}"/>
    <cellStyle name="40% - Ênfase4 6 4 4 2" xfId="33718" xr:uid="{00000000-0005-0000-0000-00005D430000}"/>
    <cellStyle name="40% - Ênfase4 6 4 4 3" xfId="22245" xr:uid="{00000000-0005-0000-0000-00005E430000}"/>
    <cellStyle name="40% - Ênfase4 6 4 4 4" xfId="41215" xr:uid="{00000000-0005-0000-0000-00005F430000}"/>
    <cellStyle name="40% - Ênfase4 6 4 5" xfId="24509" xr:uid="{00000000-0005-0000-0000-000060430000}"/>
    <cellStyle name="40% - Ênfase4 6 4 6" xfId="30418" xr:uid="{00000000-0005-0000-0000-000061430000}"/>
    <cellStyle name="40% - Ênfase4 6 4 7" xfId="36790" xr:uid="{00000000-0005-0000-0000-000062430000}"/>
    <cellStyle name="40% - Ênfase4 6 4 8" xfId="18945" xr:uid="{00000000-0005-0000-0000-000063430000}"/>
    <cellStyle name="40% - Ênfase4 6 4 9" xfId="9414" xr:uid="{00000000-0005-0000-0000-000064430000}"/>
    <cellStyle name="40% - Ênfase4 7" xfId="321" xr:uid="{00000000-0005-0000-0000-000065430000}"/>
    <cellStyle name="40% - Ênfase4 7 2" xfId="322" xr:uid="{00000000-0005-0000-0000-000066430000}"/>
    <cellStyle name="40% - Ênfase4 7 3" xfId="2347" xr:uid="{00000000-0005-0000-0000-000067430000}"/>
    <cellStyle name="40% - Ênfase4 7 3 10" xfId="18608" xr:uid="{00000000-0005-0000-0000-000068430000}"/>
    <cellStyle name="40% - Ênfase4 7 3 11" xfId="9077" xr:uid="{00000000-0005-0000-0000-000069430000}"/>
    <cellStyle name="40% - Ênfase4 7 3 12" xfId="39070" xr:uid="{00000000-0005-0000-0000-00006A430000}"/>
    <cellStyle name="40% - Ênfase4 7 3 2" xfId="4266" xr:uid="{00000000-0005-0000-0000-00006B430000}"/>
    <cellStyle name="40% - Ênfase4 7 3 3" xfId="6159" xr:uid="{00000000-0005-0000-0000-00006C430000}"/>
    <cellStyle name="40% - Ênfase4 7 3 3 2" xfId="8697" xr:uid="{00000000-0005-0000-0000-00006D430000}"/>
    <cellStyle name="40% - Ênfase4 7 3 3 2 2" xfId="16751" xr:uid="{00000000-0005-0000-0000-00006E430000}"/>
    <cellStyle name="40% - Ênfase4 7 3 3 2 2 2" xfId="28225" xr:uid="{00000000-0005-0000-0000-00006F430000}"/>
    <cellStyle name="40% - Ênfase4 7 3 3 2 3" xfId="33085" xr:uid="{00000000-0005-0000-0000-000070430000}"/>
    <cellStyle name="40% - Ênfase4 7 3 3 2 4" xfId="21612" xr:uid="{00000000-0005-0000-0000-000071430000}"/>
    <cellStyle name="40% - Ênfase4 7 3 3 2 5" xfId="12328" xr:uid="{00000000-0005-0000-0000-000072430000}"/>
    <cellStyle name="40% - Ênfase4 7 3 3 2 6" xfId="44196" xr:uid="{00000000-0005-0000-0000-000073430000}"/>
    <cellStyle name="40% - Ênfase4 7 3 3 3" xfId="14511" xr:uid="{00000000-0005-0000-0000-000074430000}"/>
    <cellStyle name="40% - Ênfase4 7 3 3 3 2" xfId="35170" xr:uid="{00000000-0005-0000-0000-000075430000}"/>
    <cellStyle name="40% - Ênfase4 7 3 3 3 3" xfId="23697" xr:uid="{00000000-0005-0000-0000-000076430000}"/>
    <cellStyle name="40% - Ênfase4 7 3 3 3 4" xfId="42475" xr:uid="{00000000-0005-0000-0000-000077430000}"/>
    <cellStyle name="40% - Ênfase4 7 3 3 4" xfId="25986" xr:uid="{00000000-0005-0000-0000-000078430000}"/>
    <cellStyle name="40% - Ênfase4 7 3 3 5" xfId="30846" xr:uid="{00000000-0005-0000-0000-000079430000}"/>
    <cellStyle name="40% - Ênfase4 7 3 3 6" xfId="38242" xr:uid="{00000000-0005-0000-0000-00007A430000}"/>
    <cellStyle name="40% - Ênfase4 7 3 3 7" xfId="19373" xr:uid="{00000000-0005-0000-0000-00007B430000}"/>
    <cellStyle name="40% - Ênfase4 7 3 3 8" xfId="10607" xr:uid="{00000000-0005-0000-0000-00007C430000}"/>
    <cellStyle name="40% - Ênfase4 7 3 3 9" xfId="40600" xr:uid="{00000000-0005-0000-0000-00007D430000}"/>
    <cellStyle name="40% - Ênfase4 7 3 4" xfId="5025" xr:uid="{00000000-0005-0000-0000-00007E430000}"/>
    <cellStyle name="40% - Ênfase4 7 3 4 2" xfId="7673" xr:uid="{00000000-0005-0000-0000-00007F430000}"/>
    <cellStyle name="40% - Ênfase4 7 3 4 2 2" xfId="15727" xr:uid="{00000000-0005-0000-0000-000080430000}"/>
    <cellStyle name="40% - Ênfase4 7 3 4 2 2 2" xfId="27201" xr:uid="{00000000-0005-0000-0000-000081430000}"/>
    <cellStyle name="40% - Ênfase4 7 3 4 2 3" xfId="34146" xr:uid="{00000000-0005-0000-0000-000082430000}"/>
    <cellStyle name="40% - Ênfase4 7 3 4 2 4" xfId="22673" xr:uid="{00000000-0005-0000-0000-000083430000}"/>
    <cellStyle name="40% - Ênfase4 7 3 4 2 5" xfId="11563" xr:uid="{00000000-0005-0000-0000-000084430000}"/>
    <cellStyle name="40% - Ênfase4 7 3 4 2 6" xfId="43431" xr:uid="{00000000-0005-0000-0000-000085430000}"/>
    <cellStyle name="40% - Ênfase4 7 3 4 3" xfId="13486" xr:uid="{00000000-0005-0000-0000-000086430000}"/>
    <cellStyle name="40% - Ênfase4 7 3 4 3 2" xfId="24962" xr:uid="{00000000-0005-0000-0000-000087430000}"/>
    <cellStyle name="40% - Ênfase4 7 3 4 3 3" xfId="41710" xr:uid="{00000000-0005-0000-0000-000088430000}"/>
    <cellStyle name="40% - Ênfase4 7 3 4 4" xfId="32061" xr:uid="{00000000-0005-0000-0000-000089430000}"/>
    <cellStyle name="40% - Ênfase4 7 3 4 5" xfId="37218" xr:uid="{00000000-0005-0000-0000-00008A430000}"/>
    <cellStyle name="40% - Ênfase4 7 3 4 6" xfId="20588" xr:uid="{00000000-0005-0000-0000-00008B430000}"/>
    <cellStyle name="40% - Ênfase4 7 3 4 7" xfId="9842" xr:uid="{00000000-0005-0000-0000-00008C430000}"/>
    <cellStyle name="40% - Ênfase4 7 3 4 8" xfId="39835" xr:uid="{00000000-0005-0000-0000-00008D430000}"/>
    <cellStyle name="40% - Ênfase4 7 3 5" xfId="6649" xr:uid="{00000000-0005-0000-0000-00008E430000}"/>
    <cellStyle name="40% - Ênfase4 7 3 5 2" xfId="14808" xr:uid="{00000000-0005-0000-0000-00008F430000}"/>
    <cellStyle name="40% - Ênfase4 7 3 5 2 2" xfId="26282" xr:uid="{00000000-0005-0000-0000-000090430000}"/>
    <cellStyle name="40% - Ênfase4 7 3 5 3" xfId="31142" xr:uid="{00000000-0005-0000-0000-000091430000}"/>
    <cellStyle name="40% - Ênfase4 7 3 5 4" xfId="19669" xr:uid="{00000000-0005-0000-0000-000092430000}"/>
    <cellStyle name="40% - Ênfase4 7 3 5 5" xfId="10798" xr:uid="{00000000-0005-0000-0000-000093430000}"/>
    <cellStyle name="40% - Ênfase4 7 3 5 6" xfId="42666" xr:uid="{00000000-0005-0000-0000-000094430000}"/>
    <cellStyle name="40% - Ênfase4 7 3 6" xfId="12565" xr:uid="{00000000-0005-0000-0000-000095430000}"/>
    <cellStyle name="40% - Ênfase4 7 3 6 2" xfId="33381" xr:uid="{00000000-0005-0000-0000-000096430000}"/>
    <cellStyle name="40% - Ênfase4 7 3 6 3" xfId="21908" xr:uid="{00000000-0005-0000-0000-000097430000}"/>
    <cellStyle name="40% - Ênfase4 7 3 6 4" xfId="40791" xr:uid="{00000000-0005-0000-0000-000098430000}"/>
    <cellStyle name="40% - Ênfase4 7 3 7" xfId="24045" xr:uid="{00000000-0005-0000-0000-000099430000}"/>
    <cellStyle name="40% - Ênfase4 7 3 8" xfId="30081" xr:uid="{00000000-0005-0000-0000-00009A430000}"/>
    <cellStyle name="40% - Ênfase4 7 3 9" xfId="36453" xr:uid="{00000000-0005-0000-0000-00009B430000}"/>
    <cellStyle name="40% - Ênfase4 7 4" xfId="4267" xr:uid="{00000000-0005-0000-0000-00009C430000}"/>
    <cellStyle name="40% - Ênfase4 7 4 10" xfId="39408" xr:uid="{00000000-0005-0000-0000-00009D430000}"/>
    <cellStyle name="40% - Ênfase4 7 4 2" xfId="5665" xr:uid="{00000000-0005-0000-0000-00009E430000}"/>
    <cellStyle name="40% - Ênfase4 7 4 2 2" xfId="8203" xr:uid="{00000000-0005-0000-0000-00009F430000}"/>
    <cellStyle name="40% - Ênfase4 7 4 2 2 2" xfId="16257" xr:uid="{00000000-0005-0000-0000-0000A0430000}"/>
    <cellStyle name="40% - Ênfase4 7 4 2 2 2 2" xfId="27731" xr:uid="{00000000-0005-0000-0000-0000A1430000}"/>
    <cellStyle name="40% - Ênfase4 7 4 2 2 3" xfId="34676" xr:uid="{00000000-0005-0000-0000-0000A2430000}"/>
    <cellStyle name="40% - Ênfase4 7 4 2 2 4" xfId="23203" xr:uid="{00000000-0005-0000-0000-0000A3430000}"/>
    <cellStyle name="40% - Ênfase4 7 4 2 2 5" xfId="11901" xr:uid="{00000000-0005-0000-0000-0000A4430000}"/>
    <cellStyle name="40% - Ênfase4 7 4 2 2 6" xfId="43769" xr:uid="{00000000-0005-0000-0000-0000A5430000}"/>
    <cellStyle name="40% - Ênfase4 7 4 2 3" xfId="14017" xr:uid="{00000000-0005-0000-0000-0000A6430000}"/>
    <cellStyle name="40% - Ênfase4 7 4 2 3 2" xfId="25492" xr:uid="{00000000-0005-0000-0000-0000A7430000}"/>
    <cellStyle name="40% - Ênfase4 7 4 2 3 3" xfId="42048" xr:uid="{00000000-0005-0000-0000-0000A8430000}"/>
    <cellStyle name="40% - Ênfase4 7 4 2 4" xfId="32591" xr:uid="{00000000-0005-0000-0000-0000A9430000}"/>
    <cellStyle name="40% - Ênfase4 7 4 2 5" xfId="37748" xr:uid="{00000000-0005-0000-0000-0000AA430000}"/>
    <cellStyle name="40% - Ênfase4 7 4 2 6" xfId="21118" xr:uid="{00000000-0005-0000-0000-0000AB430000}"/>
    <cellStyle name="40% - Ênfase4 7 4 2 7" xfId="10180" xr:uid="{00000000-0005-0000-0000-0000AC430000}"/>
    <cellStyle name="40% - Ênfase4 7 4 2 8" xfId="40173" xr:uid="{00000000-0005-0000-0000-0000AD430000}"/>
    <cellStyle name="40% - Ênfase4 7 4 3" xfId="7179" xr:uid="{00000000-0005-0000-0000-0000AE430000}"/>
    <cellStyle name="40% - Ênfase4 7 4 3 2" xfId="15233" xr:uid="{00000000-0005-0000-0000-0000AF430000}"/>
    <cellStyle name="40% - Ênfase4 7 4 3 2 2" xfId="26707" xr:uid="{00000000-0005-0000-0000-0000B0430000}"/>
    <cellStyle name="40% - Ênfase4 7 4 3 3" xfId="31567" xr:uid="{00000000-0005-0000-0000-0000B1430000}"/>
    <cellStyle name="40% - Ênfase4 7 4 3 4" xfId="20094" xr:uid="{00000000-0005-0000-0000-0000B2430000}"/>
    <cellStyle name="40% - Ênfase4 7 4 3 5" xfId="11136" xr:uid="{00000000-0005-0000-0000-0000B3430000}"/>
    <cellStyle name="40% - Ênfase4 7 4 3 6" xfId="43004" xr:uid="{00000000-0005-0000-0000-0000B4430000}"/>
    <cellStyle name="40% - Ênfase4 7 4 4" xfId="13039" xr:uid="{00000000-0005-0000-0000-0000B5430000}"/>
    <cellStyle name="40% - Ênfase4 7 4 4 2" xfId="33719" xr:uid="{00000000-0005-0000-0000-0000B6430000}"/>
    <cellStyle name="40% - Ênfase4 7 4 4 3" xfId="22246" xr:uid="{00000000-0005-0000-0000-0000B7430000}"/>
    <cellStyle name="40% - Ênfase4 7 4 4 4" xfId="41216" xr:uid="{00000000-0005-0000-0000-0000B8430000}"/>
    <cellStyle name="40% - Ênfase4 7 4 5" xfId="24510" xr:uid="{00000000-0005-0000-0000-0000B9430000}"/>
    <cellStyle name="40% - Ênfase4 7 4 6" xfId="30419" xr:uid="{00000000-0005-0000-0000-0000BA430000}"/>
    <cellStyle name="40% - Ênfase4 7 4 7" xfId="36791" xr:uid="{00000000-0005-0000-0000-0000BB430000}"/>
    <cellStyle name="40% - Ênfase4 7 4 8" xfId="18946" xr:uid="{00000000-0005-0000-0000-0000BC430000}"/>
    <cellStyle name="40% - Ênfase4 7 4 9" xfId="9415" xr:uid="{00000000-0005-0000-0000-0000BD430000}"/>
    <cellStyle name="40% - Ênfase4 8" xfId="323" xr:uid="{00000000-0005-0000-0000-0000BE430000}"/>
    <cellStyle name="40% - Ênfase4 8 2" xfId="324" xr:uid="{00000000-0005-0000-0000-0000BF430000}"/>
    <cellStyle name="40% - Ênfase4 8 3" xfId="2348" xr:uid="{00000000-0005-0000-0000-0000C0430000}"/>
    <cellStyle name="40% - Ênfase4 8 3 10" xfId="18609" xr:uid="{00000000-0005-0000-0000-0000C1430000}"/>
    <cellStyle name="40% - Ênfase4 8 3 11" xfId="9078" xr:uid="{00000000-0005-0000-0000-0000C2430000}"/>
    <cellStyle name="40% - Ênfase4 8 3 12" xfId="39071" xr:uid="{00000000-0005-0000-0000-0000C3430000}"/>
    <cellStyle name="40% - Ênfase4 8 3 2" xfId="4268" xr:uid="{00000000-0005-0000-0000-0000C4430000}"/>
    <cellStyle name="40% - Ênfase4 8 3 3" xfId="6160" xr:uid="{00000000-0005-0000-0000-0000C5430000}"/>
    <cellStyle name="40% - Ênfase4 8 3 3 2" xfId="8698" xr:uid="{00000000-0005-0000-0000-0000C6430000}"/>
    <cellStyle name="40% - Ênfase4 8 3 3 2 2" xfId="16752" xr:uid="{00000000-0005-0000-0000-0000C7430000}"/>
    <cellStyle name="40% - Ênfase4 8 3 3 2 2 2" xfId="28226" xr:uid="{00000000-0005-0000-0000-0000C8430000}"/>
    <cellStyle name="40% - Ênfase4 8 3 3 2 3" xfId="33086" xr:uid="{00000000-0005-0000-0000-0000C9430000}"/>
    <cellStyle name="40% - Ênfase4 8 3 3 2 4" xfId="21613" xr:uid="{00000000-0005-0000-0000-0000CA430000}"/>
    <cellStyle name="40% - Ênfase4 8 3 3 2 5" xfId="12329" xr:uid="{00000000-0005-0000-0000-0000CB430000}"/>
    <cellStyle name="40% - Ênfase4 8 3 3 2 6" xfId="44197" xr:uid="{00000000-0005-0000-0000-0000CC430000}"/>
    <cellStyle name="40% - Ênfase4 8 3 3 3" xfId="14512" xr:uid="{00000000-0005-0000-0000-0000CD430000}"/>
    <cellStyle name="40% - Ênfase4 8 3 3 3 2" xfId="35171" xr:uid="{00000000-0005-0000-0000-0000CE430000}"/>
    <cellStyle name="40% - Ênfase4 8 3 3 3 3" xfId="23698" xr:uid="{00000000-0005-0000-0000-0000CF430000}"/>
    <cellStyle name="40% - Ênfase4 8 3 3 3 4" xfId="42476" xr:uid="{00000000-0005-0000-0000-0000D0430000}"/>
    <cellStyle name="40% - Ênfase4 8 3 3 4" xfId="25987" xr:uid="{00000000-0005-0000-0000-0000D1430000}"/>
    <cellStyle name="40% - Ênfase4 8 3 3 5" xfId="30847" xr:uid="{00000000-0005-0000-0000-0000D2430000}"/>
    <cellStyle name="40% - Ênfase4 8 3 3 6" xfId="38243" xr:uid="{00000000-0005-0000-0000-0000D3430000}"/>
    <cellStyle name="40% - Ênfase4 8 3 3 7" xfId="19374" xr:uid="{00000000-0005-0000-0000-0000D4430000}"/>
    <cellStyle name="40% - Ênfase4 8 3 3 8" xfId="10608" xr:uid="{00000000-0005-0000-0000-0000D5430000}"/>
    <cellStyle name="40% - Ênfase4 8 3 3 9" xfId="40601" xr:uid="{00000000-0005-0000-0000-0000D6430000}"/>
    <cellStyle name="40% - Ênfase4 8 3 4" xfId="5026" xr:uid="{00000000-0005-0000-0000-0000D7430000}"/>
    <cellStyle name="40% - Ênfase4 8 3 4 2" xfId="7674" xr:uid="{00000000-0005-0000-0000-0000D8430000}"/>
    <cellStyle name="40% - Ênfase4 8 3 4 2 2" xfId="15728" xr:uid="{00000000-0005-0000-0000-0000D9430000}"/>
    <cellStyle name="40% - Ênfase4 8 3 4 2 2 2" xfId="27202" xr:uid="{00000000-0005-0000-0000-0000DA430000}"/>
    <cellStyle name="40% - Ênfase4 8 3 4 2 3" xfId="34147" xr:uid="{00000000-0005-0000-0000-0000DB430000}"/>
    <cellStyle name="40% - Ênfase4 8 3 4 2 4" xfId="22674" xr:uid="{00000000-0005-0000-0000-0000DC430000}"/>
    <cellStyle name="40% - Ênfase4 8 3 4 2 5" xfId="11564" xr:uid="{00000000-0005-0000-0000-0000DD430000}"/>
    <cellStyle name="40% - Ênfase4 8 3 4 2 6" xfId="43432" xr:uid="{00000000-0005-0000-0000-0000DE430000}"/>
    <cellStyle name="40% - Ênfase4 8 3 4 3" xfId="13487" xr:uid="{00000000-0005-0000-0000-0000DF430000}"/>
    <cellStyle name="40% - Ênfase4 8 3 4 3 2" xfId="24963" xr:uid="{00000000-0005-0000-0000-0000E0430000}"/>
    <cellStyle name="40% - Ênfase4 8 3 4 3 3" xfId="41711" xr:uid="{00000000-0005-0000-0000-0000E1430000}"/>
    <cellStyle name="40% - Ênfase4 8 3 4 4" xfId="32062" xr:uid="{00000000-0005-0000-0000-0000E2430000}"/>
    <cellStyle name="40% - Ênfase4 8 3 4 5" xfId="37219" xr:uid="{00000000-0005-0000-0000-0000E3430000}"/>
    <cellStyle name="40% - Ênfase4 8 3 4 6" xfId="20589" xr:uid="{00000000-0005-0000-0000-0000E4430000}"/>
    <cellStyle name="40% - Ênfase4 8 3 4 7" xfId="9843" xr:uid="{00000000-0005-0000-0000-0000E5430000}"/>
    <cellStyle name="40% - Ênfase4 8 3 4 8" xfId="39836" xr:uid="{00000000-0005-0000-0000-0000E6430000}"/>
    <cellStyle name="40% - Ênfase4 8 3 5" xfId="6650" xr:uid="{00000000-0005-0000-0000-0000E7430000}"/>
    <cellStyle name="40% - Ênfase4 8 3 5 2" xfId="14809" xr:uid="{00000000-0005-0000-0000-0000E8430000}"/>
    <cellStyle name="40% - Ênfase4 8 3 5 2 2" xfId="26283" xr:uid="{00000000-0005-0000-0000-0000E9430000}"/>
    <cellStyle name="40% - Ênfase4 8 3 5 3" xfId="31143" xr:uid="{00000000-0005-0000-0000-0000EA430000}"/>
    <cellStyle name="40% - Ênfase4 8 3 5 4" xfId="19670" xr:uid="{00000000-0005-0000-0000-0000EB430000}"/>
    <cellStyle name="40% - Ênfase4 8 3 5 5" xfId="10799" xr:uid="{00000000-0005-0000-0000-0000EC430000}"/>
    <cellStyle name="40% - Ênfase4 8 3 5 6" xfId="42667" xr:uid="{00000000-0005-0000-0000-0000ED430000}"/>
    <cellStyle name="40% - Ênfase4 8 3 6" xfId="12567" xr:uid="{00000000-0005-0000-0000-0000EE430000}"/>
    <cellStyle name="40% - Ênfase4 8 3 6 2" xfId="33382" xr:uid="{00000000-0005-0000-0000-0000EF430000}"/>
    <cellStyle name="40% - Ênfase4 8 3 6 3" xfId="21909" xr:uid="{00000000-0005-0000-0000-0000F0430000}"/>
    <cellStyle name="40% - Ênfase4 8 3 6 4" xfId="40792" xr:uid="{00000000-0005-0000-0000-0000F1430000}"/>
    <cellStyle name="40% - Ênfase4 8 3 7" xfId="24046" xr:uid="{00000000-0005-0000-0000-0000F2430000}"/>
    <cellStyle name="40% - Ênfase4 8 3 8" xfId="30082" xr:uid="{00000000-0005-0000-0000-0000F3430000}"/>
    <cellStyle name="40% - Ênfase4 8 3 9" xfId="36454" xr:uid="{00000000-0005-0000-0000-0000F4430000}"/>
    <cellStyle name="40% - Ênfase4 8 4" xfId="4269" xr:uid="{00000000-0005-0000-0000-0000F5430000}"/>
    <cellStyle name="40% - Ênfase4 8 4 10" xfId="39409" xr:uid="{00000000-0005-0000-0000-0000F6430000}"/>
    <cellStyle name="40% - Ênfase4 8 4 2" xfId="5666" xr:uid="{00000000-0005-0000-0000-0000F7430000}"/>
    <cellStyle name="40% - Ênfase4 8 4 2 2" xfId="8204" xr:uid="{00000000-0005-0000-0000-0000F8430000}"/>
    <cellStyle name="40% - Ênfase4 8 4 2 2 2" xfId="16258" xr:uid="{00000000-0005-0000-0000-0000F9430000}"/>
    <cellStyle name="40% - Ênfase4 8 4 2 2 2 2" xfId="27732" xr:uid="{00000000-0005-0000-0000-0000FA430000}"/>
    <cellStyle name="40% - Ênfase4 8 4 2 2 3" xfId="34677" xr:uid="{00000000-0005-0000-0000-0000FB430000}"/>
    <cellStyle name="40% - Ênfase4 8 4 2 2 4" xfId="23204" xr:uid="{00000000-0005-0000-0000-0000FC430000}"/>
    <cellStyle name="40% - Ênfase4 8 4 2 2 5" xfId="11902" xr:uid="{00000000-0005-0000-0000-0000FD430000}"/>
    <cellStyle name="40% - Ênfase4 8 4 2 2 6" xfId="43770" xr:uid="{00000000-0005-0000-0000-0000FE430000}"/>
    <cellStyle name="40% - Ênfase4 8 4 2 3" xfId="14018" xr:uid="{00000000-0005-0000-0000-0000FF430000}"/>
    <cellStyle name="40% - Ênfase4 8 4 2 3 2" xfId="25493" xr:uid="{00000000-0005-0000-0000-000000440000}"/>
    <cellStyle name="40% - Ênfase4 8 4 2 3 3" xfId="42049" xr:uid="{00000000-0005-0000-0000-000001440000}"/>
    <cellStyle name="40% - Ênfase4 8 4 2 4" xfId="32592" xr:uid="{00000000-0005-0000-0000-000002440000}"/>
    <cellStyle name="40% - Ênfase4 8 4 2 5" xfId="37749" xr:uid="{00000000-0005-0000-0000-000003440000}"/>
    <cellStyle name="40% - Ênfase4 8 4 2 6" xfId="21119" xr:uid="{00000000-0005-0000-0000-000004440000}"/>
    <cellStyle name="40% - Ênfase4 8 4 2 7" xfId="10181" xr:uid="{00000000-0005-0000-0000-000005440000}"/>
    <cellStyle name="40% - Ênfase4 8 4 2 8" xfId="40174" xr:uid="{00000000-0005-0000-0000-000006440000}"/>
    <cellStyle name="40% - Ênfase4 8 4 3" xfId="7180" xr:uid="{00000000-0005-0000-0000-000007440000}"/>
    <cellStyle name="40% - Ênfase4 8 4 3 2" xfId="15234" xr:uid="{00000000-0005-0000-0000-000008440000}"/>
    <cellStyle name="40% - Ênfase4 8 4 3 2 2" xfId="26708" xr:uid="{00000000-0005-0000-0000-000009440000}"/>
    <cellStyle name="40% - Ênfase4 8 4 3 3" xfId="31568" xr:uid="{00000000-0005-0000-0000-00000A440000}"/>
    <cellStyle name="40% - Ênfase4 8 4 3 4" xfId="20095" xr:uid="{00000000-0005-0000-0000-00000B440000}"/>
    <cellStyle name="40% - Ênfase4 8 4 3 5" xfId="11137" xr:uid="{00000000-0005-0000-0000-00000C440000}"/>
    <cellStyle name="40% - Ênfase4 8 4 3 6" xfId="43005" xr:uid="{00000000-0005-0000-0000-00000D440000}"/>
    <cellStyle name="40% - Ênfase4 8 4 4" xfId="13040" xr:uid="{00000000-0005-0000-0000-00000E440000}"/>
    <cellStyle name="40% - Ênfase4 8 4 4 2" xfId="33720" xr:uid="{00000000-0005-0000-0000-00000F440000}"/>
    <cellStyle name="40% - Ênfase4 8 4 4 3" xfId="22247" xr:uid="{00000000-0005-0000-0000-000010440000}"/>
    <cellStyle name="40% - Ênfase4 8 4 4 4" xfId="41217" xr:uid="{00000000-0005-0000-0000-000011440000}"/>
    <cellStyle name="40% - Ênfase4 8 4 5" xfId="24511" xr:uid="{00000000-0005-0000-0000-000012440000}"/>
    <cellStyle name="40% - Ênfase4 8 4 6" xfId="30420" xr:uid="{00000000-0005-0000-0000-000013440000}"/>
    <cellStyle name="40% - Ênfase4 8 4 7" xfId="36792" xr:uid="{00000000-0005-0000-0000-000014440000}"/>
    <cellStyle name="40% - Ênfase4 8 4 8" xfId="18947" xr:uid="{00000000-0005-0000-0000-000015440000}"/>
    <cellStyle name="40% - Ênfase4 8 4 9" xfId="9416" xr:uid="{00000000-0005-0000-0000-000016440000}"/>
    <cellStyle name="40% - Ênfase4 9" xfId="325" xr:uid="{00000000-0005-0000-0000-000017440000}"/>
    <cellStyle name="40% - Ênfase4 9 2" xfId="326" xr:uid="{00000000-0005-0000-0000-000018440000}"/>
    <cellStyle name="40% - Ênfase4 9 3" xfId="2349" xr:uid="{00000000-0005-0000-0000-000019440000}"/>
    <cellStyle name="40% - Ênfase4 9 3 10" xfId="18610" xr:uid="{00000000-0005-0000-0000-00001A440000}"/>
    <cellStyle name="40% - Ênfase4 9 3 11" xfId="9079" xr:uid="{00000000-0005-0000-0000-00001B440000}"/>
    <cellStyle name="40% - Ênfase4 9 3 12" xfId="39072" xr:uid="{00000000-0005-0000-0000-00001C440000}"/>
    <cellStyle name="40% - Ênfase4 9 3 2" xfId="4270" xr:uid="{00000000-0005-0000-0000-00001D440000}"/>
    <cellStyle name="40% - Ênfase4 9 3 3" xfId="6161" xr:uid="{00000000-0005-0000-0000-00001E440000}"/>
    <cellStyle name="40% - Ênfase4 9 3 3 2" xfId="8699" xr:uid="{00000000-0005-0000-0000-00001F440000}"/>
    <cellStyle name="40% - Ênfase4 9 3 3 2 2" xfId="16753" xr:uid="{00000000-0005-0000-0000-000020440000}"/>
    <cellStyle name="40% - Ênfase4 9 3 3 2 2 2" xfId="28227" xr:uid="{00000000-0005-0000-0000-000021440000}"/>
    <cellStyle name="40% - Ênfase4 9 3 3 2 3" xfId="33087" xr:uid="{00000000-0005-0000-0000-000022440000}"/>
    <cellStyle name="40% - Ênfase4 9 3 3 2 4" xfId="21614" xr:uid="{00000000-0005-0000-0000-000023440000}"/>
    <cellStyle name="40% - Ênfase4 9 3 3 2 5" xfId="12330" xr:uid="{00000000-0005-0000-0000-000024440000}"/>
    <cellStyle name="40% - Ênfase4 9 3 3 2 6" xfId="44198" xr:uid="{00000000-0005-0000-0000-000025440000}"/>
    <cellStyle name="40% - Ênfase4 9 3 3 3" xfId="14513" xr:uid="{00000000-0005-0000-0000-000026440000}"/>
    <cellStyle name="40% - Ênfase4 9 3 3 3 2" xfId="35172" xr:uid="{00000000-0005-0000-0000-000027440000}"/>
    <cellStyle name="40% - Ênfase4 9 3 3 3 3" xfId="23699" xr:uid="{00000000-0005-0000-0000-000028440000}"/>
    <cellStyle name="40% - Ênfase4 9 3 3 3 4" xfId="42477" xr:uid="{00000000-0005-0000-0000-000029440000}"/>
    <cellStyle name="40% - Ênfase4 9 3 3 4" xfId="25988" xr:uid="{00000000-0005-0000-0000-00002A440000}"/>
    <cellStyle name="40% - Ênfase4 9 3 3 5" xfId="30848" xr:uid="{00000000-0005-0000-0000-00002B440000}"/>
    <cellStyle name="40% - Ênfase4 9 3 3 6" xfId="38244" xr:uid="{00000000-0005-0000-0000-00002C440000}"/>
    <cellStyle name="40% - Ênfase4 9 3 3 7" xfId="19375" xr:uid="{00000000-0005-0000-0000-00002D440000}"/>
    <cellStyle name="40% - Ênfase4 9 3 3 8" xfId="10609" xr:uid="{00000000-0005-0000-0000-00002E440000}"/>
    <cellStyle name="40% - Ênfase4 9 3 3 9" xfId="40602" xr:uid="{00000000-0005-0000-0000-00002F440000}"/>
    <cellStyle name="40% - Ênfase4 9 3 4" xfId="5027" xr:uid="{00000000-0005-0000-0000-000030440000}"/>
    <cellStyle name="40% - Ênfase4 9 3 4 2" xfId="7675" xr:uid="{00000000-0005-0000-0000-000031440000}"/>
    <cellStyle name="40% - Ênfase4 9 3 4 2 2" xfId="15729" xr:uid="{00000000-0005-0000-0000-000032440000}"/>
    <cellStyle name="40% - Ênfase4 9 3 4 2 2 2" xfId="27203" xr:uid="{00000000-0005-0000-0000-000033440000}"/>
    <cellStyle name="40% - Ênfase4 9 3 4 2 3" xfId="34148" xr:uid="{00000000-0005-0000-0000-000034440000}"/>
    <cellStyle name="40% - Ênfase4 9 3 4 2 4" xfId="22675" xr:uid="{00000000-0005-0000-0000-000035440000}"/>
    <cellStyle name="40% - Ênfase4 9 3 4 2 5" xfId="11565" xr:uid="{00000000-0005-0000-0000-000036440000}"/>
    <cellStyle name="40% - Ênfase4 9 3 4 2 6" xfId="43433" xr:uid="{00000000-0005-0000-0000-000037440000}"/>
    <cellStyle name="40% - Ênfase4 9 3 4 3" xfId="13488" xr:uid="{00000000-0005-0000-0000-000038440000}"/>
    <cellStyle name="40% - Ênfase4 9 3 4 3 2" xfId="24964" xr:uid="{00000000-0005-0000-0000-000039440000}"/>
    <cellStyle name="40% - Ênfase4 9 3 4 3 3" xfId="41712" xr:uid="{00000000-0005-0000-0000-00003A440000}"/>
    <cellStyle name="40% - Ênfase4 9 3 4 4" xfId="32063" xr:uid="{00000000-0005-0000-0000-00003B440000}"/>
    <cellStyle name="40% - Ênfase4 9 3 4 5" xfId="37220" xr:uid="{00000000-0005-0000-0000-00003C440000}"/>
    <cellStyle name="40% - Ênfase4 9 3 4 6" xfId="20590" xr:uid="{00000000-0005-0000-0000-00003D440000}"/>
    <cellStyle name="40% - Ênfase4 9 3 4 7" xfId="9844" xr:uid="{00000000-0005-0000-0000-00003E440000}"/>
    <cellStyle name="40% - Ênfase4 9 3 4 8" xfId="39837" xr:uid="{00000000-0005-0000-0000-00003F440000}"/>
    <cellStyle name="40% - Ênfase4 9 3 5" xfId="6651" xr:uid="{00000000-0005-0000-0000-000040440000}"/>
    <cellStyle name="40% - Ênfase4 9 3 5 2" xfId="14810" xr:uid="{00000000-0005-0000-0000-000041440000}"/>
    <cellStyle name="40% - Ênfase4 9 3 5 2 2" xfId="26284" xr:uid="{00000000-0005-0000-0000-000042440000}"/>
    <cellStyle name="40% - Ênfase4 9 3 5 3" xfId="31144" xr:uid="{00000000-0005-0000-0000-000043440000}"/>
    <cellStyle name="40% - Ênfase4 9 3 5 4" xfId="19671" xr:uid="{00000000-0005-0000-0000-000044440000}"/>
    <cellStyle name="40% - Ênfase4 9 3 5 5" xfId="10800" xr:uid="{00000000-0005-0000-0000-000045440000}"/>
    <cellStyle name="40% - Ênfase4 9 3 5 6" xfId="42668" xr:uid="{00000000-0005-0000-0000-000046440000}"/>
    <cellStyle name="40% - Ênfase4 9 3 6" xfId="12569" xr:uid="{00000000-0005-0000-0000-000047440000}"/>
    <cellStyle name="40% - Ênfase4 9 3 6 2" xfId="33383" xr:uid="{00000000-0005-0000-0000-000048440000}"/>
    <cellStyle name="40% - Ênfase4 9 3 6 3" xfId="21910" xr:uid="{00000000-0005-0000-0000-000049440000}"/>
    <cellStyle name="40% - Ênfase4 9 3 6 4" xfId="40793" xr:uid="{00000000-0005-0000-0000-00004A440000}"/>
    <cellStyle name="40% - Ênfase4 9 3 7" xfId="24047" xr:uid="{00000000-0005-0000-0000-00004B440000}"/>
    <cellStyle name="40% - Ênfase4 9 3 8" xfId="30083" xr:uid="{00000000-0005-0000-0000-00004C440000}"/>
    <cellStyle name="40% - Ênfase4 9 3 9" xfId="36455" xr:uid="{00000000-0005-0000-0000-00004D440000}"/>
    <cellStyle name="40% - Ênfase4 9 4" xfId="4271" xr:uid="{00000000-0005-0000-0000-00004E440000}"/>
    <cellStyle name="40% - Ênfase4 9 4 10" xfId="39410" xr:uid="{00000000-0005-0000-0000-00004F440000}"/>
    <cellStyle name="40% - Ênfase4 9 4 2" xfId="5667" xr:uid="{00000000-0005-0000-0000-000050440000}"/>
    <cellStyle name="40% - Ênfase4 9 4 2 2" xfId="8205" xr:uid="{00000000-0005-0000-0000-000051440000}"/>
    <cellStyle name="40% - Ênfase4 9 4 2 2 2" xfId="16259" xr:uid="{00000000-0005-0000-0000-000052440000}"/>
    <cellStyle name="40% - Ênfase4 9 4 2 2 2 2" xfId="27733" xr:uid="{00000000-0005-0000-0000-000053440000}"/>
    <cellStyle name="40% - Ênfase4 9 4 2 2 3" xfId="34678" xr:uid="{00000000-0005-0000-0000-000054440000}"/>
    <cellStyle name="40% - Ênfase4 9 4 2 2 4" xfId="23205" xr:uid="{00000000-0005-0000-0000-000055440000}"/>
    <cellStyle name="40% - Ênfase4 9 4 2 2 5" xfId="11903" xr:uid="{00000000-0005-0000-0000-000056440000}"/>
    <cellStyle name="40% - Ênfase4 9 4 2 2 6" xfId="43771" xr:uid="{00000000-0005-0000-0000-000057440000}"/>
    <cellStyle name="40% - Ênfase4 9 4 2 3" xfId="14019" xr:uid="{00000000-0005-0000-0000-000058440000}"/>
    <cellStyle name="40% - Ênfase4 9 4 2 3 2" xfId="25494" xr:uid="{00000000-0005-0000-0000-000059440000}"/>
    <cellStyle name="40% - Ênfase4 9 4 2 3 3" xfId="42050" xr:uid="{00000000-0005-0000-0000-00005A440000}"/>
    <cellStyle name="40% - Ênfase4 9 4 2 4" xfId="32593" xr:uid="{00000000-0005-0000-0000-00005B440000}"/>
    <cellStyle name="40% - Ênfase4 9 4 2 5" xfId="37750" xr:uid="{00000000-0005-0000-0000-00005C440000}"/>
    <cellStyle name="40% - Ênfase4 9 4 2 6" xfId="21120" xr:uid="{00000000-0005-0000-0000-00005D440000}"/>
    <cellStyle name="40% - Ênfase4 9 4 2 7" xfId="10182" xr:uid="{00000000-0005-0000-0000-00005E440000}"/>
    <cellStyle name="40% - Ênfase4 9 4 2 8" xfId="40175" xr:uid="{00000000-0005-0000-0000-00005F440000}"/>
    <cellStyle name="40% - Ênfase4 9 4 3" xfId="7181" xr:uid="{00000000-0005-0000-0000-000060440000}"/>
    <cellStyle name="40% - Ênfase4 9 4 3 2" xfId="15235" xr:uid="{00000000-0005-0000-0000-000061440000}"/>
    <cellStyle name="40% - Ênfase4 9 4 3 2 2" xfId="26709" xr:uid="{00000000-0005-0000-0000-000062440000}"/>
    <cellStyle name="40% - Ênfase4 9 4 3 3" xfId="31569" xr:uid="{00000000-0005-0000-0000-000063440000}"/>
    <cellStyle name="40% - Ênfase4 9 4 3 4" xfId="20096" xr:uid="{00000000-0005-0000-0000-000064440000}"/>
    <cellStyle name="40% - Ênfase4 9 4 3 5" xfId="11138" xr:uid="{00000000-0005-0000-0000-000065440000}"/>
    <cellStyle name="40% - Ênfase4 9 4 3 6" xfId="43006" xr:uid="{00000000-0005-0000-0000-000066440000}"/>
    <cellStyle name="40% - Ênfase4 9 4 4" xfId="13041" xr:uid="{00000000-0005-0000-0000-000067440000}"/>
    <cellStyle name="40% - Ênfase4 9 4 4 2" xfId="33721" xr:uid="{00000000-0005-0000-0000-000068440000}"/>
    <cellStyle name="40% - Ênfase4 9 4 4 3" xfId="22248" xr:uid="{00000000-0005-0000-0000-000069440000}"/>
    <cellStyle name="40% - Ênfase4 9 4 4 4" xfId="41218" xr:uid="{00000000-0005-0000-0000-00006A440000}"/>
    <cellStyle name="40% - Ênfase4 9 4 5" xfId="24513" xr:uid="{00000000-0005-0000-0000-00006B440000}"/>
    <cellStyle name="40% - Ênfase4 9 4 6" xfId="30421" xr:uid="{00000000-0005-0000-0000-00006C440000}"/>
    <cellStyle name="40% - Ênfase4 9 4 7" xfId="36793" xr:uid="{00000000-0005-0000-0000-00006D440000}"/>
    <cellStyle name="40% - Ênfase4 9 4 8" xfId="18948" xr:uid="{00000000-0005-0000-0000-00006E440000}"/>
    <cellStyle name="40% - Ênfase4 9 4 9" xfId="9417" xr:uid="{00000000-0005-0000-0000-00006F440000}"/>
    <cellStyle name="40% - Ênfase5" xfId="11" builtinId="47" customBuiltin="1"/>
    <cellStyle name="40% - Ênfase5 10" xfId="327" xr:uid="{00000000-0005-0000-0000-000071440000}"/>
    <cellStyle name="40% - Ênfase5 10 10" xfId="24049" xr:uid="{00000000-0005-0000-0000-000072440000}"/>
    <cellStyle name="40% - Ênfase5 10 11" xfId="30085" xr:uid="{00000000-0005-0000-0000-000073440000}"/>
    <cellStyle name="40% - Ênfase5 10 12" xfId="36457" xr:uid="{00000000-0005-0000-0000-000074440000}"/>
    <cellStyle name="40% - Ênfase5 10 13" xfId="18612" xr:uid="{00000000-0005-0000-0000-000075440000}"/>
    <cellStyle name="40% - Ênfase5 10 14" xfId="9081" xr:uid="{00000000-0005-0000-0000-000076440000}"/>
    <cellStyle name="40% - Ênfase5 10 15" xfId="39074" xr:uid="{00000000-0005-0000-0000-000077440000}"/>
    <cellStyle name="40% - Ênfase5 10 2" xfId="328" xr:uid="{00000000-0005-0000-0000-000078440000}"/>
    <cellStyle name="40% - Ênfase5 10 3" xfId="4272" xr:uid="{00000000-0005-0000-0000-000079440000}"/>
    <cellStyle name="40% - Ênfase5 10 3 10" xfId="39411" xr:uid="{00000000-0005-0000-0000-00007A440000}"/>
    <cellStyle name="40% - Ênfase5 10 3 2" xfId="5668" xr:uid="{00000000-0005-0000-0000-00007B440000}"/>
    <cellStyle name="40% - Ênfase5 10 3 2 2" xfId="8206" xr:uid="{00000000-0005-0000-0000-00007C440000}"/>
    <cellStyle name="40% - Ênfase5 10 3 2 2 2" xfId="16260" xr:uid="{00000000-0005-0000-0000-00007D440000}"/>
    <cellStyle name="40% - Ênfase5 10 3 2 2 2 2" xfId="27734" xr:uid="{00000000-0005-0000-0000-00007E440000}"/>
    <cellStyle name="40% - Ênfase5 10 3 2 2 3" xfId="34679" xr:uid="{00000000-0005-0000-0000-00007F440000}"/>
    <cellStyle name="40% - Ênfase5 10 3 2 2 4" xfId="23206" xr:uid="{00000000-0005-0000-0000-000080440000}"/>
    <cellStyle name="40% - Ênfase5 10 3 2 2 5" xfId="11904" xr:uid="{00000000-0005-0000-0000-000081440000}"/>
    <cellStyle name="40% - Ênfase5 10 3 2 2 6" xfId="43772" xr:uid="{00000000-0005-0000-0000-000082440000}"/>
    <cellStyle name="40% - Ênfase5 10 3 2 3" xfId="14020" xr:uid="{00000000-0005-0000-0000-000083440000}"/>
    <cellStyle name="40% - Ênfase5 10 3 2 3 2" xfId="25495" xr:uid="{00000000-0005-0000-0000-000084440000}"/>
    <cellStyle name="40% - Ênfase5 10 3 2 3 3" xfId="42051" xr:uid="{00000000-0005-0000-0000-000085440000}"/>
    <cellStyle name="40% - Ênfase5 10 3 2 4" xfId="32594" xr:uid="{00000000-0005-0000-0000-000086440000}"/>
    <cellStyle name="40% - Ênfase5 10 3 2 5" xfId="37751" xr:uid="{00000000-0005-0000-0000-000087440000}"/>
    <cellStyle name="40% - Ênfase5 10 3 2 6" xfId="21121" xr:uid="{00000000-0005-0000-0000-000088440000}"/>
    <cellStyle name="40% - Ênfase5 10 3 2 7" xfId="10183" xr:uid="{00000000-0005-0000-0000-000089440000}"/>
    <cellStyle name="40% - Ênfase5 10 3 2 8" xfId="40176" xr:uid="{00000000-0005-0000-0000-00008A440000}"/>
    <cellStyle name="40% - Ênfase5 10 3 3" xfId="7182" xr:uid="{00000000-0005-0000-0000-00008B440000}"/>
    <cellStyle name="40% - Ênfase5 10 3 3 2" xfId="15236" xr:uid="{00000000-0005-0000-0000-00008C440000}"/>
    <cellStyle name="40% - Ênfase5 10 3 3 2 2" xfId="26710" xr:uid="{00000000-0005-0000-0000-00008D440000}"/>
    <cellStyle name="40% - Ênfase5 10 3 3 3" xfId="31570" xr:uid="{00000000-0005-0000-0000-00008E440000}"/>
    <cellStyle name="40% - Ênfase5 10 3 3 4" xfId="20097" xr:uid="{00000000-0005-0000-0000-00008F440000}"/>
    <cellStyle name="40% - Ênfase5 10 3 3 5" xfId="11139" xr:uid="{00000000-0005-0000-0000-000090440000}"/>
    <cellStyle name="40% - Ênfase5 10 3 3 6" xfId="43007" xr:uid="{00000000-0005-0000-0000-000091440000}"/>
    <cellStyle name="40% - Ênfase5 10 3 4" xfId="13042" xr:uid="{00000000-0005-0000-0000-000092440000}"/>
    <cellStyle name="40% - Ênfase5 10 3 4 2" xfId="33722" xr:uid="{00000000-0005-0000-0000-000093440000}"/>
    <cellStyle name="40% - Ênfase5 10 3 4 3" xfId="22249" xr:uid="{00000000-0005-0000-0000-000094440000}"/>
    <cellStyle name="40% - Ênfase5 10 3 4 4" xfId="41219" xr:uid="{00000000-0005-0000-0000-000095440000}"/>
    <cellStyle name="40% - Ênfase5 10 3 5" xfId="24514" xr:uid="{00000000-0005-0000-0000-000096440000}"/>
    <cellStyle name="40% - Ênfase5 10 3 6" xfId="30422" xr:uid="{00000000-0005-0000-0000-000097440000}"/>
    <cellStyle name="40% - Ênfase5 10 3 7" xfId="36794" xr:uid="{00000000-0005-0000-0000-000098440000}"/>
    <cellStyle name="40% - Ênfase5 10 3 8" xfId="18949" xr:uid="{00000000-0005-0000-0000-000099440000}"/>
    <cellStyle name="40% - Ênfase5 10 3 9" xfId="9418" xr:uid="{00000000-0005-0000-0000-00009A440000}"/>
    <cellStyle name="40% - Ênfase5 10 4" xfId="3883" xr:uid="{00000000-0005-0000-0000-00009B440000}"/>
    <cellStyle name="40% - Ênfase5 10 4 10" xfId="39204" xr:uid="{00000000-0005-0000-0000-00009C440000}"/>
    <cellStyle name="40% - Ênfase5 10 4 2" xfId="5374" xr:uid="{00000000-0005-0000-0000-00009D440000}"/>
    <cellStyle name="40% - Ênfase5 10 4 2 2" xfId="7912" xr:uid="{00000000-0005-0000-0000-00009E440000}"/>
    <cellStyle name="40% - Ênfase5 10 4 2 2 2" xfId="15966" xr:uid="{00000000-0005-0000-0000-00009F440000}"/>
    <cellStyle name="40% - Ênfase5 10 4 2 2 2 2" xfId="27440" xr:uid="{00000000-0005-0000-0000-0000A0440000}"/>
    <cellStyle name="40% - Ênfase5 10 4 2 2 3" xfId="34385" xr:uid="{00000000-0005-0000-0000-0000A1440000}"/>
    <cellStyle name="40% - Ênfase5 10 4 2 2 4" xfId="22912" xr:uid="{00000000-0005-0000-0000-0000A2440000}"/>
    <cellStyle name="40% - Ênfase5 10 4 2 2 5" xfId="11697" xr:uid="{00000000-0005-0000-0000-0000A3440000}"/>
    <cellStyle name="40% - Ênfase5 10 4 2 2 6" xfId="43565" xr:uid="{00000000-0005-0000-0000-0000A4440000}"/>
    <cellStyle name="40% - Ênfase5 10 4 2 3" xfId="13726" xr:uid="{00000000-0005-0000-0000-0000A5440000}"/>
    <cellStyle name="40% - Ênfase5 10 4 2 3 2" xfId="25201" xr:uid="{00000000-0005-0000-0000-0000A6440000}"/>
    <cellStyle name="40% - Ênfase5 10 4 2 3 3" xfId="41844" xr:uid="{00000000-0005-0000-0000-0000A7440000}"/>
    <cellStyle name="40% - Ênfase5 10 4 2 4" xfId="32300" xr:uid="{00000000-0005-0000-0000-0000A8440000}"/>
    <cellStyle name="40% - Ênfase5 10 4 2 5" xfId="37457" xr:uid="{00000000-0005-0000-0000-0000A9440000}"/>
    <cellStyle name="40% - Ênfase5 10 4 2 6" xfId="20827" xr:uid="{00000000-0005-0000-0000-0000AA440000}"/>
    <cellStyle name="40% - Ênfase5 10 4 2 7" xfId="9976" xr:uid="{00000000-0005-0000-0000-0000AB440000}"/>
    <cellStyle name="40% - Ênfase5 10 4 2 8" xfId="39969" xr:uid="{00000000-0005-0000-0000-0000AC440000}"/>
    <cellStyle name="40% - Ênfase5 10 4 3" xfId="6888" xr:uid="{00000000-0005-0000-0000-0000AD440000}"/>
    <cellStyle name="40% - Ênfase5 10 4 3 2" xfId="14942" xr:uid="{00000000-0005-0000-0000-0000AE440000}"/>
    <cellStyle name="40% - Ênfase5 10 4 3 2 2" xfId="26416" xr:uid="{00000000-0005-0000-0000-0000AF440000}"/>
    <cellStyle name="40% - Ênfase5 10 4 3 3" xfId="31276" xr:uid="{00000000-0005-0000-0000-0000B0440000}"/>
    <cellStyle name="40% - Ênfase5 10 4 3 4" xfId="19803" xr:uid="{00000000-0005-0000-0000-0000B1440000}"/>
    <cellStyle name="40% - Ênfase5 10 4 3 5" xfId="10932" xr:uid="{00000000-0005-0000-0000-0000B2440000}"/>
    <cellStyle name="40% - Ênfase5 10 4 3 6" xfId="42800" xr:uid="{00000000-0005-0000-0000-0000B3440000}"/>
    <cellStyle name="40% - Ênfase5 10 4 4" xfId="12815" xr:uid="{00000000-0005-0000-0000-0000B4440000}"/>
    <cellStyle name="40% - Ênfase5 10 4 4 2" xfId="33515" xr:uid="{00000000-0005-0000-0000-0000B5440000}"/>
    <cellStyle name="40% - Ênfase5 10 4 4 3" xfId="22042" xr:uid="{00000000-0005-0000-0000-0000B6440000}"/>
    <cellStyle name="40% - Ênfase5 10 4 4 4" xfId="40925" xr:uid="{00000000-0005-0000-0000-0000B7440000}"/>
    <cellStyle name="40% - Ênfase5 10 4 5" xfId="24291" xr:uid="{00000000-0005-0000-0000-0000B8440000}"/>
    <cellStyle name="40% - Ênfase5 10 4 6" xfId="30215" xr:uid="{00000000-0005-0000-0000-0000B9440000}"/>
    <cellStyle name="40% - Ênfase5 10 4 7" xfId="36587" xr:uid="{00000000-0005-0000-0000-0000BA440000}"/>
    <cellStyle name="40% - Ênfase5 10 4 8" xfId="18742" xr:uid="{00000000-0005-0000-0000-0000BB440000}"/>
    <cellStyle name="40% - Ênfase5 10 4 9" xfId="9211" xr:uid="{00000000-0005-0000-0000-0000BC440000}"/>
    <cellStyle name="40% - Ênfase5 10 5" xfId="4858" xr:uid="{00000000-0005-0000-0000-0000BD440000}"/>
    <cellStyle name="40% - Ênfase5 10 5 10" xfId="39668" xr:uid="{00000000-0005-0000-0000-0000BE440000}"/>
    <cellStyle name="40% - Ênfase5 10 5 2" xfId="5992" xr:uid="{00000000-0005-0000-0000-0000BF440000}"/>
    <cellStyle name="40% - Ênfase5 10 5 2 2" xfId="8530" xr:uid="{00000000-0005-0000-0000-0000C0440000}"/>
    <cellStyle name="40% - Ênfase5 10 5 2 2 2" xfId="16584" xr:uid="{00000000-0005-0000-0000-0000C1440000}"/>
    <cellStyle name="40% - Ênfase5 10 5 2 2 2 2" xfId="28058" xr:uid="{00000000-0005-0000-0000-0000C2440000}"/>
    <cellStyle name="40% - Ênfase5 10 5 2 2 3" xfId="35003" xr:uid="{00000000-0005-0000-0000-0000C3440000}"/>
    <cellStyle name="40% - Ênfase5 10 5 2 2 4" xfId="23530" xr:uid="{00000000-0005-0000-0000-0000C4440000}"/>
    <cellStyle name="40% - Ênfase5 10 5 2 2 5" xfId="12161" xr:uid="{00000000-0005-0000-0000-0000C5440000}"/>
    <cellStyle name="40% - Ênfase5 10 5 2 2 6" xfId="44029" xr:uid="{00000000-0005-0000-0000-0000C6440000}"/>
    <cellStyle name="40% - Ênfase5 10 5 2 3" xfId="14344" xr:uid="{00000000-0005-0000-0000-0000C7440000}"/>
    <cellStyle name="40% - Ênfase5 10 5 2 3 2" xfId="25819" xr:uid="{00000000-0005-0000-0000-0000C8440000}"/>
    <cellStyle name="40% - Ênfase5 10 5 2 3 3" xfId="42308" xr:uid="{00000000-0005-0000-0000-0000C9440000}"/>
    <cellStyle name="40% - Ênfase5 10 5 2 4" xfId="32918" xr:uid="{00000000-0005-0000-0000-0000CA440000}"/>
    <cellStyle name="40% - Ênfase5 10 5 2 5" xfId="38075" xr:uid="{00000000-0005-0000-0000-0000CB440000}"/>
    <cellStyle name="40% - Ênfase5 10 5 2 6" xfId="21445" xr:uid="{00000000-0005-0000-0000-0000CC440000}"/>
    <cellStyle name="40% - Ênfase5 10 5 2 7" xfId="10440" xr:uid="{00000000-0005-0000-0000-0000CD440000}"/>
    <cellStyle name="40% - Ênfase5 10 5 2 8" xfId="40433" xr:uid="{00000000-0005-0000-0000-0000CE440000}"/>
    <cellStyle name="40% - Ênfase5 10 5 3" xfId="7506" xr:uid="{00000000-0005-0000-0000-0000CF440000}"/>
    <cellStyle name="40% - Ênfase5 10 5 3 2" xfId="15560" xr:uid="{00000000-0005-0000-0000-0000D0440000}"/>
    <cellStyle name="40% - Ênfase5 10 5 3 2 2" xfId="27034" xr:uid="{00000000-0005-0000-0000-0000D1440000}"/>
    <cellStyle name="40% - Ênfase5 10 5 3 3" xfId="31894" xr:uid="{00000000-0005-0000-0000-0000D2440000}"/>
    <cellStyle name="40% - Ênfase5 10 5 3 4" xfId="20421" xr:uid="{00000000-0005-0000-0000-0000D3440000}"/>
    <cellStyle name="40% - Ênfase5 10 5 3 5" xfId="11396" xr:uid="{00000000-0005-0000-0000-0000D4440000}"/>
    <cellStyle name="40% - Ênfase5 10 5 3 6" xfId="43264" xr:uid="{00000000-0005-0000-0000-0000D5440000}"/>
    <cellStyle name="40% - Ênfase5 10 5 4" xfId="13319" xr:uid="{00000000-0005-0000-0000-0000D6440000}"/>
    <cellStyle name="40% - Ênfase5 10 5 4 2" xfId="33979" xr:uid="{00000000-0005-0000-0000-0000D7440000}"/>
    <cellStyle name="40% - Ênfase5 10 5 4 3" xfId="22506" xr:uid="{00000000-0005-0000-0000-0000D8440000}"/>
    <cellStyle name="40% - Ênfase5 10 5 4 4" xfId="41543" xr:uid="{00000000-0005-0000-0000-0000D9440000}"/>
    <cellStyle name="40% - Ênfase5 10 5 5" xfId="24795" xr:uid="{00000000-0005-0000-0000-0000DA440000}"/>
    <cellStyle name="40% - Ênfase5 10 5 6" xfId="30679" xr:uid="{00000000-0005-0000-0000-0000DB440000}"/>
    <cellStyle name="40% - Ênfase5 10 5 7" xfId="37051" xr:uid="{00000000-0005-0000-0000-0000DC440000}"/>
    <cellStyle name="40% - Ênfase5 10 5 8" xfId="19206" xr:uid="{00000000-0005-0000-0000-0000DD440000}"/>
    <cellStyle name="40% - Ênfase5 10 5 9" xfId="9675" xr:uid="{00000000-0005-0000-0000-0000DE440000}"/>
    <cellStyle name="40% - Ênfase5 10 6" xfId="6163" xr:uid="{00000000-0005-0000-0000-0000DF440000}"/>
    <cellStyle name="40% - Ênfase5 10 6 2" xfId="8701" xr:uid="{00000000-0005-0000-0000-0000E0440000}"/>
    <cellStyle name="40% - Ênfase5 10 6 2 2" xfId="16755" xr:uid="{00000000-0005-0000-0000-0000E1440000}"/>
    <cellStyle name="40% - Ênfase5 10 6 2 2 2" xfId="28229" xr:uid="{00000000-0005-0000-0000-0000E2440000}"/>
    <cellStyle name="40% - Ênfase5 10 6 2 3" xfId="33089" xr:uid="{00000000-0005-0000-0000-0000E3440000}"/>
    <cellStyle name="40% - Ênfase5 10 6 2 4" xfId="21616" xr:uid="{00000000-0005-0000-0000-0000E4440000}"/>
    <cellStyle name="40% - Ênfase5 10 6 2 5" xfId="12332" xr:uid="{00000000-0005-0000-0000-0000E5440000}"/>
    <cellStyle name="40% - Ênfase5 10 6 2 6" xfId="44200" xr:uid="{00000000-0005-0000-0000-0000E6440000}"/>
    <cellStyle name="40% - Ênfase5 10 6 3" xfId="14515" xr:uid="{00000000-0005-0000-0000-0000E7440000}"/>
    <cellStyle name="40% - Ênfase5 10 6 3 2" xfId="35174" xr:uid="{00000000-0005-0000-0000-0000E8440000}"/>
    <cellStyle name="40% - Ênfase5 10 6 3 3" xfId="23701" xr:uid="{00000000-0005-0000-0000-0000E9440000}"/>
    <cellStyle name="40% - Ênfase5 10 6 3 4" xfId="42479" xr:uid="{00000000-0005-0000-0000-0000EA440000}"/>
    <cellStyle name="40% - Ênfase5 10 6 4" xfId="25990" xr:uid="{00000000-0005-0000-0000-0000EB440000}"/>
    <cellStyle name="40% - Ênfase5 10 6 5" xfId="30850" xr:uid="{00000000-0005-0000-0000-0000EC440000}"/>
    <cellStyle name="40% - Ênfase5 10 6 6" xfId="38246" xr:uid="{00000000-0005-0000-0000-0000ED440000}"/>
    <cellStyle name="40% - Ênfase5 10 6 7" xfId="19377" xr:uid="{00000000-0005-0000-0000-0000EE440000}"/>
    <cellStyle name="40% - Ênfase5 10 6 8" xfId="10611" xr:uid="{00000000-0005-0000-0000-0000EF440000}"/>
    <cellStyle name="40% - Ênfase5 10 6 9" xfId="40604" xr:uid="{00000000-0005-0000-0000-0000F0440000}"/>
    <cellStyle name="40% - Ênfase5 10 7" xfId="5029" xr:uid="{00000000-0005-0000-0000-0000F1440000}"/>
    <cellStyle name="40% - Ênfase5 10 7 2" xfId="7677" xr:uid="{00000000-0005-0000-0000-0000F2440000}"/>
    <cellStyle name="40% - Ênfase5 10 7 2 2" xfId="15731" xr:uid="{00000000-0005-0000-0000-0000F3440000}"/>
    <cellStyle name="40% - Ênfase5 10 7 2 2 2" xfId="27205" xr:uid="{00000000-0005-0000-0000-0000F4440000}"/>
    <cellStyle name="40% - Ênfase5 10 7 2 3" xfId="34150" xr:uid="{00000000-0005-0000-0000-0000F5440000}"/>
    <cellStyle name="40% - Ênfase5 10 7 2 4" xfId="22677" xr:uid="{00000000-0005-0000-0000-0000F6440000}"/>
    <cellStyle name="40% - Ênfase5 10 7 2 5" xfId="11567" xr:uid="{00000000-0005-0000-0000-0000F7440000}"/>
    <cellStyle name="40% - Ênfase5 10 7 2 6" xfId="43435" xr:uid="{00000000-0005-0000-0000-0000F8440000}"/>
    <cellStyle name="40% - Ênfase5 10 7 3" xfId="13490" xr:uid="{00000000-0005-0000-0000-0000F9440000}"/>
    <cellStyle name="40% - Ênfase5 10 7 3 2" xfId="24966" xr:uid="{00000000-0005-0000-0000-0000FA440000}"/>
    <cellStyle name="40% - Ênfase5 10 7 3 3" xfId="41714" xr:uid="{00000000-0005-0000-0000-0000FB440000}"/>
    <cellStyle name="40% - Ênfase5 10 7 4" xfId="32065" xr:uid="{00000000-0005-0000-0000-0000FC440000}"/>
    <cellStyle name="40% - Ênfase5 10 7 5" xfId="37222" xr:uid="{00000000-0005-0000-0000-0000FD440000}"/>
    <cellStyle name="40% - Ênfase5 10 7 6" xfId="20592" xr:uid="{00000000-0005-0000-0000-0000FE440000}"/>
    <cellStyle name="40% - Ênfase5 10 7 7" xfId="9846" xr:uid="{00000000-0005-0000-0000-0000FF440000}"/>
    <cellStyle name="40% - Ênfase5 10 7 8" xfId="39839" xr:uid="{00000000-0005-0000-0000-000000450000}"/>
    <cellStyle name="40% - Ênfase5 10 8" xfId="6492" xr:uid="{00000000-0005-0000-0000-000001450000}"/>
    <cellStyle name="40% - Ênfase5 10 8 2" xfId="8920" xr:uid="{00000000-0005-0000-0000-000002450000}"/>
    <cellStyle name="40% - Ênfase5 10 8 2 2" xfId="26286" xr:uid="{00000000-0005-0000-0000-000003450000}"/>
    <cellStyle name="40% - Ênfase5 10 8 2 3" xfId="14812" xr:uid="{00000000-0005-0000-0000-000004450000}"/>
    <cellStyle name="40% - Ênfase5 10 8 3" xfId="31146" xr:uid="{00000000-0005-0000-0000-000005450000}"/>
    <cellStyle name="40% - Ênfase5 10 8 4" xfId="38466" xr:uid="{00000000-0005-0000-0000-000006450000}"/>
    <cellStyle name="40% - Ênfase5 10 8 5" xfId="19673" xr:uid="{00000000-0005-0000-0000-000007450000}"/>
    <cellStyle name="40% - Ênfase5 10 8 6" xfId="10802" xr:uid="{00000000-0005-0000-0000-000008450000}"/>
    <cellStyle name="40% - Ênfase5 10 8 7" xfId="42670" xr:uid="{00000000-0005-0000-0000-000009450000}"/>
    <cellStyle name="40% - Ênfase5 10 9" xfId="6653" xr:uid="{00000000-0005-0000-0000-00000A450000}"/>
    <cellStyle name="40% - Ênfase5 10 9 2" xfId="33385" xr:uid="{00000000-0005-0000-0000-00000B450000}"/>
    <cellStyle name="40% - Ênfase5 10 9 3" xfId="38549" xr:uid="{00000000-0005-0000-0000-00000C450000}"/>
    <cellStyle name="40% - Ênfase5 10 9 4" xfId="21912" xr:uid="{00000000-0005-0000-0000-00000D450000}"/>
    <cellStyle name="40% - Ênfase5 10 9 5" xfId="12571" xr:uid="{00000000-0005-0000-0000-00000E450000}"/>
    <cellStyle name="40% - Ênfase5 10 9 6" xfId="40795" xr:uid="{00000000-0005-0000-0000-00000F450000}"/>
    <cellStyle name="40% - Ênfase5 11" xfId="329" xr:uid="{00000000-0005-0000-0000-000010450000}"/>
    <cellStyle name="40% - Ênfase5 11 10" xfId="24050" xr:uid="{00000000-0005-0000-0000-000011450000}"/>
    <cellStyle name="40% - Ênfase5 11 11" xfId="30086" xr:uid="{00000000-0005-0000-0000-000012450000}"/>
    <cellStyle name="40% - Ênfase5 11 12" xfId="36458" xr:uid="{00000000-0005-0000-0000-000013450000}"/>
    <cellStyle name="40% - Ênfase5 11 13" xfId="18613" xr:uid="{00000000-0005-0000-0000-000014450000}"/>
    <cellStyle name="40% - Ênfase5 11 14" xfId="9082" xr:uid="{00000000-0005-0000-0000-000015450000}"/>
    <cellStyle name="40% - Ênfase5 11 15" xfId="39075" xr:uid="{00000000-0005-0000-0000-000016450000}"/>
    <cellStyle name="40% - Ênfase5 11 2" xfId="330" xr:uid="{00000000-0005-0000-0000-000017450000}"/>
    <cellStyle name="40% - Ênfase5 11 3" xfId="4273" xr:uid="{00000000-0005-0000-0000-000018450000}"/>
    <cellStyle name="40% - Ênfase5 11 3 10" xfId="39412" xr:uid="{00000000-0005-0000-0000-000019450000}"/>
    <cellStyle name="40% - Ênfase5 11 3 2" xfId="5669" xr:uid="{00000000-0005-0000-0000-00001A450000}"/>
    <cellStyle name="40% - Ênfase5 11 3 2 2" xfId="8207" xr:uid="{00000000-0005-0000-0000-00001B450000}"/>
    <cellStyle name="40% - Ênfase5 11 3 2 2 2" xfId="16261" xr:uid="{00000000-0005-0000-0000-00001C450000}"/>
    <cellStyle name="40% - Ênfase5 11 3 2 2 2 2" xfId="27735" xr:uid="{00000000-0005-0000-0000-00001D450000}"/>
    <cellStyle name="40% - Ênfase5 11 3 2 2 3" xfId="34680" xr:uid="{00000000-0005-0000-0000-00001E450000}"/>
    <cellStyle name="40% - Ênfase5 11 3 2 2 4" xfId="23207" xr:uid="{00000000-0005-0000-0000-00001F450000}"/>
    <cellStyle name="40% - Ênfase5 11 3 2 2 5" xfId="11905" xr:uid="{00000000-0005-0000-0000-000020450000}"/>
    <cellStyle name="40% - Ênfase5 11 3 2 2 6" xfId="43773" xr:uid="{00000000-0005-0000-0000-000021450000}"/>
    <cellStyle name="40% - Ênfase5 11 3 2 3" xfId="14021" xr:uid="{00000000-0005-0000-0000-000022450000}"/>
    <cellStyle name="40% - Ênfase5 11 3 2 3 2" xfId="25496" xr:uid="{00000000-0005-0000-0000-000023450000}"/>
    <cellStyle name="40% - Ênfase5 11 3 2 3 3" xfId="42052" xr:uid="{00000000-0005-0000-0000-000024450000}"/>
    <cellStyle name="40% - Ênfase5 11 3 2 4" xfId="32595" xr:uid="{00000000-0005-0000-0000-000025450000}"/>
    <cellStyle name="40% - Ênfase5 11 3 2 5" xfId="37752" xr:uid="{00000000-0005-0000-0000-000026450000}"/>
    <cellStyle name="40% - Ênfase5 11 3 2 6" xfId="21122" xr:uid="{00000000-0005-0000-0000-000027450000}"/>
    <cellStyle name="40% - Ênfase5 11 3 2 7" xfId="10184" xr:uid="{00000000-0005-0000-0000-000028450000}"/>
    <cellStyle name="40% - Ênfase5 11 3 2 8" xfId="40177" xr:uid="{00000000-0005-0000-0000-000029450000}"/>
    <cellStyle name="40% - Ênfase5 11 3 3" xfId="7183" xr:uid="{00000000-0005-0000-0000-00002A450000}"/>
    <cellStyle name="40% - Ênfase5 11 3 3 2" xfId="15237" xr:uid="{00000000-0005-0000-0000-00002B450000}"/>
    <cellStyle name="40% - Ênfase5 11 3 3 2 2" xfId="26711" xr:uid="{00000000-0005-0000-0000-00002C450000}"/>
    <cellStyle name="40% - Ênfase5 11 3 3 3" xfId="31571" xr:uid="{00000000-0005-0000-0000-00002D450000}"/>
    <cellStyle name="40% - Ênfase5 11 3 3 4" xfId="20098" xr:uid="{00000000-0005-0000-0000-00002E450000}"/>
    <cellStyle name="40% - Ênfase5 11 3 3 5" xfId="11140" xr:uid="{00000000-0005-0000-0000-00002F450000}"/>
    <cellStyle name="40% - Ênfase5 11 3 3 6" xfId="43008" xr:uid="{00000000-0005-0000-0000-000030450000}"/>
    <cellStyle name="40% - Ênfase5 11 3 4" xfId="13043" xr:uid="{00000000-0005-0000-0000-000031450000}"/>
    <cellStyle name="40% - Ênfase5 11 3 4 2" xfId="33723" xr:uid="{00000000-0005-0000-0000-000032450000}"/>
    <cellStyle name="40% - Ênfase5 11 3 4 3" xfId="22250" xr:uid="{00000000-0005-0000-0000-000033450000}"/>
    <cellStyle name="40% - Ênfase5 11 3 4 4" xfId="41220" xr:uid="{00000000-0005-0000-0000-000034450000}"/>
    <cellStyle name="40% - Ênfase5 11 3 5" xfId="24515" xr:uid="{00000000-0005-0000-0000-000035450000}"/>
    <cellStyle name="40% - Ênfase5 11 3 6" xfId="30423" xr:uid="{00000000-0005-0000-0000-000036450000}"/>
    <cellStyle name="40% - Ênfase5 11 3 7" xfId="36795" xr:uid="{00000000-0005-0000-0000-000037450000}"/>
    <cellStyle name="40% - Ênfase5 11 3 8" xfId="18950" xr:uid="{00000000-0005-0000-0000-000038450000}"/>
    <cellStyle name="40% - Ênfase5 11 3 9" xfId="9419" xr:uid="{00000000-0005-0000-0000-000039450000}"/>
    <cellStyle name="40% - Ênfase5 11 4" xfId="3884" xr:uid="{00000000-0005-0000-0000-00003A450000}"/>
    <cellStyle name="40% - Ênfase5 11 4 10" xfId="39205" xr:uid="{00000000-0005-0000-0000-00003B450000}"/>
    <cellStyle name="40% - Ênfase5 11 4 2" xfId="5375" xr:uid="{00000000-0005-0000-0000-00003C450000}"/>
    <cellStyle name="40% - Ênfase5 11 4 2 2" xfId="7913" xr:uid="{00000000-0005-0000-0000-00003D450000}"/>
    <cellStyle name="40% - Ênfase5 11 4 2 2 2" xfId="15967" xr:uid="{00000000-0005-0000-0000-00003E450000}"/>
    <cellStyle name="40% - Ênfase5 11 4 2 2 2 2" xfId="27441" xr:uid="{00000000-0005-0000-0000-00003F450000}"/>
    <cellStyle name="40% - Ênfase5 11 4 2 2 3" xfId="34386" xr:uid="{00000000-0005-0000-0000-000040450000}"/>
    <cellStyle name="40% - Ênfase5 11 4 2 2 4" xfId="22913" xr:uid="{00000000-0005-0000-0000-000041450000}"/>
    <cellStyle name="40% - Ênfase5 11 4 2 2 5" xfId="11698" xr:uid="{00000000-0005-0000-0000-000042450000}"/>
    <cellStyle name="40% - Ênfase5 11 4 2 2 6" xfId="43566" xr:uid="{00000000-0005-0000-0000-000043450000}"/>
    <cellStyle name="40% - Ênfase5 11 4 2 3" xfId="13727" xr:uid="{00000000-0005-0000-0000-000044450000}"/>
    <cellStyle name="40% - Ênfase5 11 4 2 3 2" xfId="25202" xr:uid="{00000000-0005-0000-0000-000045450000}"/>
    <cellStyle name="40% - Ênfase5 11 4 2 3 3" xfId="41845" xr:uid="{00000000-0005-0000-0000-000046450000}"/>
    <cellStyle name="40% - Ênfase5 11 4 2 4" xfId="32301" xr:uid="{00000000-0005-0000-0000-000047450000}"/>
    <cellStyle name="40% - Ênfase5 11 4 2 5" xfId="37458" xr:uid="{00000000-0005-0000-0000-000048450000}"/>
    <cellStyle name="40% - Ênfase5 11 4 2 6" xfId="20828" xr:uid="{00000000-0005-0000-0000-000049450000}"/>
    <cellStyle name="40% - Ênfase5 11 4 2 7" xfId="9977" xr:uid="{00000000-0005-0000-0000-00004A450000}"/>
    <cellStyle name="40% - Ênfase5 11 4 2 8" xfId="39970" xr:uid="{00000000-0005-0000-0000-00004B450000}"/>
    <cellStyle name="40% - Ênfase5 11 4 3" xfId="6889" xr:uid="{00000000-0005-0000-0000-00004C450000}"/>
    <cellStyle name="40% - Ênfase5 11 4 3 2" xfId="14943" xr:uid="{00000000-0005-0000-0000-00004D450000}"/>
    <cellStyle name="40% - Ênfase5 11 4 3 2 2" xfId="26417" xr:uid="{00000000-0005-0000-0000-00004E450000}"/>
    <cellStyle name="40% - Ênfase5 11 4 3 3" xfId="31277" xr:uid="{00000000-0005-0000-0000-00004F450000}"/>
    <cellStyle name="40% - Ênfase5 11 4 3 4" xfId="19804" xr:uid="{00000000-0005-0000-0000-000050450000}"/>
    <cellStyle name="40% - Ênfase5 11 4 3 5" xfId="10933" xr:uid="{00000000-0005-0000-0000-000051450000}"/>
    <cellStyle name="40% - Ênfase5 11 4 3 6" xfId="42801" xr:uid="{00000000-0005-0000-0000-000052450000}"/>
    <cellStyle name="40% - Ênfase5 11 4 4" xfId="12816" xr:uid="{00000000-0005-0000-0000-000053450000}"/>
    <cellStyle name="40% - Ênfase5 11 4 4 2" xfId="33516" xr:uid="{00000000-0005-0000-0000-000054450000}"/>
    <cellStyle name="40% - Ênfase5 11 4 4 3" xfId="22043" xr:uid="{00000000-0005-0000-0000-000055450000}"/>
    <cellStyle name="40% - Ênfase5 11 4 4 4" xfId="40926" xr:uid="{00000000-0005-0000-0000-000056450000}"/>
    <cellStyle name="40% - Ênfase5 11 4 5" xfId="24292" xr:uid="{00000000-0005-0000-0000-000057450000}"/>
    <cellStyle name="40% - Ênfase5 11 4 6" xfId="30216" xr:uid="{00000000-0005-0000-0000-000058450000}"/>
    <cellStyle name="40% - Ênfase5 11 4 7" xfId="36588" xr:uid="{00000000-0005-0000-0000-000059450000}"/>
    <cellStyle name="40% - Ênfase5 11 4 8" xfId="18743" xr:uid="{00000000-0005-0000-0000-00005A450000}"/>
    <cellStyle name="40% - Ênfase5 11 4 9" xfId="9212" xr:uid="{00000000-0005-0000-0000-00005B450000}"/>
    <cellStyle name="40% - Ênfase5 11 5" xfId="4859" xr:uid="{00000000-0005-0000-0000-00005C450000}"/>
    <cellStyle name="40% - Ênfase5 11 5 10" xfId="39669" xr:uid="{00000000-0005-0000-0000-00005D450000}"/>
    <cellStyle name="40% - Ênfase5 11 5 2" xfId="5993" xr:uid="{00000000-0005-0000-0000-00005E450000}"/>
    <cellStyle name="40% - Ênfase5 11 5 2 2" xfId="8531" xr:uid="{00000000-0005-0000-0000-00005F450000}"/>
    <cellStyle name="40% - Ênfase5 11 5 2 2 2" xfId="16585" xr:uid="{00000000-0005-0000-0000-000060450000}"/>
    <cellStyle name="40% - Ênfase5 11 5 2 2 2 2" xfId="28059" xr:uid="{00000000-0005-0000-0000-000061450000}"/>
    <cellStyle name="40% - Ênfase5 11 5 2 2 3" xfId="35004" xr:uid="{00000000-0005-0000-0000-000062450000}"/>
    <cellStyle name="40% - Ênfase5 11 5 2 2 4" xfId="23531" xr:uid="{00000000-0005-0000-0000-000063450000}"/>
    <cellStyle name="40% - Ênfase5 11 5 2 2 5" xfId="12162" xr:uid="{00000000-0005-0000-0000-000064450000}"/>
    <cellStyle name="40% - Ênfase5 11 5 2 2 6" xfId="44030" xr:uid="{00000000-0005-0000-0000-000065450000}"/>
    <cellStyle name="40% - Ênfase5 11 5 2 3" xfId="14345" xr:uid="{00000000-0005-0000-0000-000066450000}"/>
    <cellStyle name="40% - Ênfase5 11 5 2 3 2" xfId="25820" xr:uid="{00000000-0005-0000-0000-000067450000}"/>
    <cellStyle name="40% - Ênfase5 11 5 2 3 3" xfId="42309" xr:uid="{00000000-0005-0000-0000-000068450000}"/>
    <cellStyle name="40% - Ênfase5 11 5 2 4" xfId="32919" xr:uid="{00000000-0005-0000-0000-000069450000}"/>
    <cellStyle name="40% - Ênfase5 11 5 2 5" xfId="38076" xr:uid="{00000000-0005-0000-0000-00006A450000}"/>
    <cellStyle name="40% - Ênfase5 11 5 2 6" xfId="21446" xr:uid="{00000000-0005-0000-0000-00006B450000}"/>
    <cellStyle name="40% - Ênfase5 11 5 2 7" xfId="10441" xr:uid="{00000000-0005-0000-0000-00006C450000}"/>
    <cellStyle name="40% - Ênfase5 11 5 2 8" xfId="40434" xr:uid="{00000000-0005-0000-0000-00006D450000}"/>
    <cellStyle name="40% - Ênfase5 11 5 3" xfId="7507" xr:uid="{00000000-0005-0000-0000-00006E450000}"/>
    <cellStyle name="40% - Ênfase5 11 5 3 2" xfId="15561" xr:uid="{00000000-0005-0000-0000-00006F450000}"/>
    <cellStyle name="40% - Ênfase5 11 5 3 2 2" xfId="27035" xr:uid="{00000000-0005-0000-0000-000070450000}"/>
    <cellStyle name="40% - Ênfase5 11 5 3 3" xfId="31895" xr:uid="{00000000-0005-0000-0000-000071450000}"/>
    <cellStyle name="40% - Ênfase5 11 5 3 4" xfId="20422" xr:uid="{00000000-0005-0000-0000-000072450000}"/>
    <cellStyle name="40% - Ênfase5 11 5 3 5" xfId="11397" xr:uid="{00000000-0005-0000-0000-000073450000}"/>
    <cellStyle name="40% - Ênfase5 11 5 3 6" xfId="43265" xr:uid="{00000000-0005-0000-0000-000074450000}"/>
    <cellStyle name="40% - Ênfase5 11 5 4" xfId="13320" xr:uid="{00000000-0005-0000-0000-000075450000}"/>
    <cellStyle name="40% - Ênfase5 11 5 4 2" xfId="33980" xr:uid="{00000000-0005-0000-0000-000076450000}"/>
    <cellStyle name="40% - Ênfase5 11 5 4 3" xfId="22507" xr:uid="{00000000-0005-0000-0000-000077450000}"/>
    <cellStyle name="40% - Ênfase5 11 5 4 4" xfId="41544" xr:uid="{00000000-0005-0000-0000-000078450000}"/>
    <cellStyle name="40% - Ênfase5 11 5 5" xfId="24796" xr:uid="{00000000-0005-0000-0000-000079450000}"/>
    <cellStyle name="40% - Ênfase5 11 5 6" xfId="30680" xr:uid="{00000000-0005-0000-0000-00007A450000}"/>
    <cellStyle name="40% - Ênfase5 11 5 7" xfId="37052" xr:uid="{00000000-0005-0000-0000-00007B450000}"/>
    <cellStyle name="40% - Ênfase5 11 5 8" xfId="19207" xr:uid="{00000000-0005-0000-0000-00007C450000}"/>
    <cellStyle name="40% - Ênfase5 11 5 9" xfId="9676" xr:uid="{00000000-0005-0000-0000-00007D450000}"/>
    <cellStyle name="40% - Ênfase5 11 6" xfId="6164" xr:uid="{00000000-0005-0000-0000-00007E450000}"/>
    <cellStyle name="40% - Ênfase5 11 6 2" xfId="8702" xr:uid="{00000000-0005-0000-0000-00007F450000}"/>
    <cellStyle name="40% - Ênfase5 11 6 2 2" xfId="16756" xr:uid="{00000000-0005-0000-0000-000080450000}"/>
    <cellStyle name="40% - Ênfase5 11 6 2 2 2" xfId="28230" xr:uid="{00000000-0005-0000-0000-000081450000}"/>
    <cellStyle name="40% - Ênfase5 11 6 2 3" xfId="33090" xr:uid="{00000000-0005-0000-0000-000082450000}"/>
    <cellStyle name="40% - Ênfase5 11 6 2 4" xfId="21617" xr:uid="{00000000-0005-0000-0000-000083450000}"/>
    <cellStyle name="40% - Ênfase5 11 6 2 5" xfId="12333" xr:uid="{00000000-0005-0000-0000-000084450000}"/>
    <cellStyle name="40% - Ênfase5 11 6 2 6" xfId="44201" xr:uid="{00000000-0005-0000-0000-000085450000}"/>
    <cellStyle name="40% - Ênfase5 11 6 3" xfId="14516" xr:uid="{00000000-0005-0000-0000-000086450000}"/>
    <cellStyle name="40% - Ênfase5 11 6 3 2" xfId="35175" xr:uid="{00000000-0005-0000-0000-000087450000}"/>
    <cellStyle name="40% - Ênfase5 11 6 3 3" xfId="23702" xr:uid="{00000000-0005-0000-0000-000088450000}"/>
    <cellStyle name="40% - Ênfase5 11 6 3 4" xfId="42480" xr:uid="{00000000-0005-0000-0000-000089450000}"/>
    <cellStyle name="40% - Ênfase5 11 6 4" xfId="25991" xr:uid="{00000000-0005-0000-0000-00008A450000}"/>
    <cellStyle name="40% - Ênfase5 11 6 5" xfId="30851" xr:uid="{00000000-0005-0000-0000-00008B450000}"/>
    <cellStyle name="40% - Ênfase5 11 6 6" xfId="38247" xr:uid="{00000000-0005-0000-0000-00008C450000}"/>
    <cellStyle name="40% - Ênfase5 11 6 7" xfId="19378" xr:uid="{00000000-0005-0000-0000-00008D450000}"/>
    <cellStyle name="40% - Ênfase5 11 6 8" xfId="10612" xr:uid="{00000000-0005-0000-0000-00008E450000}"/>
    <cellStyle name="40% - Ênfase5 11 6 9" xfId="40605" xr:uid="{00000000-0005-0000-0000-00008F450000}"/>
    <cellStyle name="40% - Ênfase5 11 7" xfId="5030" xr:uid="{00000000-0005-0000-0000-000090450000}"/>
    <cellStyle name="40% - Ênfase5 11 7 2" xfId="7678" xr:uid="{00000000-0005-0000-0000-000091450000}"/>
    <cellStyle name="40% - Ênfase5 11 7 2 2" xfId="15732" xr:uid="{00000000-0005-0000-0000-000092450000}"/>
    <cellStyle name="40% - Ênfase5 11 7 2 2 2" xfId="27206" xr:uid="{00000000-0005-0000-0000-000093450000}"/>
    <cellStyle name="40% - Ênfase5 11 7 2 3" xfId="34151" xr:uid="{00000000-0005-0000-0000-000094450000}"/>
    <cellStyle name="40% - Ênfase5 11 7 2 4" xfId="22678" xr:uid="{00000000-0005-0000-0000-000095450000}"/>
    <cellStyle name="40% - Ênfase5 11 7 2 5" xfId="11568" xr:uid="{00000000-0005-0000-0000-000096450000}"/>
    <cellStyle name="40% - Ênfase5 11 7 2 6" xfId="43436" xr:uid="{00000000-0005-0000-0000-000097450000}"/>
    <cellStyle name="40% - Ênfase5 11 7 3" xfId="13491" xr:uid="{00000000-0005-0000-0000-000098450000}"/>
    <cellStyle name="40% - Ênfase5 11 7 3 2" xfId="24967" xr:uid="{00000000-0005-0000-0000-000099450000}"/>
    <cellStyle name="40% - Ênfase5 11 7 3 3" xfId="41715" xr:uid="{00000000-0005-0000-0000-00009A450000}"/>
    <cellStyle name="40% - Ênfase5 11 7 4" xfId="32066" xr:uid="{00000000-0005-0000-0000-00009B450000}"/>
    <cellStyle name="40% - Ênfase5 11 7 5" xfId="37223" xr:uid="{00000000-0005-0000-0000-00009C450000}"/>
    <cellStyle name="40% - Ênfase5 11 7 6" xfId="20593" xr:uid="{00000000-0005-0000-0000-00009D450000}"/>
    <cellStyle name="40% - Ênfase5 11 7 7" xfId="9847" xr:uid="{00000000-0005-0000-0000-00009E450000}"/>
    <cellStyle name="40% - Ênfase5 11 7 8" xfId="39840" xr:uid="{00000000-0005-0000-0000-00009F450000}"/>
    <cellStyle name="40% - Ênfase5 11 8" xfId="6493" xr:uid="{00000000-0005-0000-0000-0000A0450000}"/>
    <cellStyle name="40% - Ênfase5 11 8 2" xfId="8921" xr:uid="{00000000-0005-0000-0000-0000A1450000}"/>
    <cellStyle name="40% - Ênfase5 11 8 2 2" xfId="26287" xr:uid="{00000000-0005-0000-0000-0000A2450000}"/>
    <cellStyle name="40% - Ênfase5 11 8 2 3" xfId="14813" xr:uid="{00000000-0005-0000-0000-0000A3450000}"/>
    <cellStyle name="40% - Ênfase5 11 8 3" xfId="31147" xr:uid="{00000000-0005-0000-0000-0000A4450000}"/>
    <cellStyle name="40% - Ênfase5 11 8 4" xfId="38467" xr:uid="{00000000-0005-0000-0000-0000A5450000}"/>
    <cellStyle name="40% - Ênfase5 11 8 5" xfId="19674" xr:uid="{00000000-0005-0000-0000-0000A6450000}"/>
    <cellStyle name="40% - Ênfase5 11 8 6" xfId="10803" xr:uid="{00000000-0005-0000-0000-0000A7450000}"/>
    <cellStyle name="40% - Ênfase5 11 8 7" xfId="42671" xr:uid="{00000000-0005-0000-0000-0000A8450000}"/>
    <cellStyle name="40% - Ênfase5 11 9" xfId="6654" xr:uid="{00000000-0005-0000-0000-0000A9450000}"/>
    <cellStyle name="40% - Ênfase5 11 9 2" xfId="33386" xr:uid="{00000000-0005-0000-0000-0000AA450000}"/>
    <cellStyle name="40% - Ênfase5 11 9 3" xfId="38550" xr:uid="{00000000-0005-0000-0000-0000AB450000}"/>
    <cellStyle name="40% - Ênfase5 11 9 4" xfId="21913" xr:uid="{00000000-0005-0000-0000-0000AC450000}"/>
    <cellStyle name="40% - Ênfase5 11 9 5" xfId="12572" xr:uid="{00000000-0005-0000-0000-0000AD450000}"/>
    <cellStyle name="40% - Ênfase5 11 9 6" xfId="40796" xr:uid="{00000000-0005-0000-0000-0000AE450000}"/>
    <cellStyle name="40% - Ênfase5 12" xfId="331" xr:uid="{00000000-0005-0000-0000-0000AF450000}"/>
    <cellStyle name="40% - Ênfase5 12 10" xfId="24051" xr:uid="{00000000-0005-0000-0000-0000B0450000}"/>
    <cellStyle name="40% - Ênfase5 12 11" xfId="30087" xr:uid="{00000000-0005-0000-0000-0000B1450000}"/>
    <cellStyle name="40% - Ênfase5 12 12" xfId="36459" xr:uid="{00000000-0005-0000-0000-0000B2450000}"/>
    <cellStyle name="40% - Ênfase5 12 13" xfId="18614" xr:uid="{00000000-0005-0000-0000-0000B3450000}"/>
    <cellStyle name="40% - Ênfase5 12 14" xfId="9083" xr:uid="{00000000-0005-0000-0000-0000B4450000}"/>
    <cellStyle name="40% - Ênfase5 12 15" xfId="39076" xr:uid="{00000000-0005-0000-0000-0000B5450000}"/>
    <cellStyle name="40% - Ênfase5 12 2" xfId="332" xr:uid="{00000000-0005-0000-0000-0000B6450000}"/>
    <cellStyle name="40% - Ênfase5 12 3" xfId="4274" xr:uid="{00000000-0005-0000-0000-0000B7450000}"/>
    <cellStyle name="40% - Ênfase5 12 3 10" xfId="39413" xr:uid="{00000000-0005-0000-0000-0000B8450000}"/>
    <cellStyle name="40% - Ênfase5 12 3 2" xfId="5670" xr:uid="{00000000-0005-0000-0000-0000B9450000}"/>
    <cellStyle name="40% - Ênfase5 12 3 2 2" xfId="8208" xr:uid="{00000000-0005-0000-0000-0000BA450000}"/>
    <cellStyle name="40% - Ênfase5 12 3 2 2 2" xfId="16262" xr:uid="{00000000-0005-0000-0000-0000BB450000}"/>
    <cellStyle name="40% - Ênfase5 12 3 2 2 2 2" xfId="27736" xr:uid="{00000000-0005-0000-0000-0000BC450000}"/>
    <cellStyle name="40% - Ênfase5 12 3 2 2 3" xfId="34681" xr:uid="{00000000-0005-0000-0000-0000BD450000}"/>
    <cellStyle name="40% - Ênfase5 12 3 2 2 4" xfId="23208" xr:uid="{00000000-0005-0000-0000-0000BE450000}"/>
    <cellStyle name="40% - Ênfase5 12 3 2 2 5" xfId="11906" xr:uid="{00000000-0005-0000-0000-0000BF450000}"/>
    <cellStyle name="40% - Ênfase5 12 3 2 2 6" xfId="43774" xr:uid="{00000000-0005-0000-0000-0000C0450000}"/>
    <cellStyle name="40% - Ênfase5 12 3 2 3" xfId="14022" xr:uid="{00000000-0005-0000-0000-0000C1450000}"/>
    <cellStyle name="40% - Ênfase5 12 3 2 3 2" xfId="25497" xr:uid="{00000000-0005-0000-0000-0000C2450000}"/>
    <cellStyle name="40% - Ênfase5 12 3 2 3 3" xfId="42053" xr:uid="{00000000-0005-0000-0000-0000C3450000}"/>
    <cellStyle name="40% - Ênfase5 12 3 2 4" xfId="32596" xr:uid="{00000000-0005-0000-0000-0000C4450000}"/>
    <cellStyle name="40% - Ênfase5 12 3 2 5" xfId="37753" xr:uid="{00000000-0005-0000-0000-0000C5450000}"/>
    <cellStyle name="40% - Ênfase5 12 3 2 6" xfId="21123" xr:uid="{00000000-0005-0000-0000-0000C6450000}"/>
    <cellStyle name="40% - Ênfase5 12 3 2 7" xfId="10185" xr:uid="{00000000-0005-0000-0000-0000C7450000}"/>
    <cellStyle name="40% - Ênfase5 12 3 2 8" xfId="40178" xr:uid="{00000000-0005-0000-0000-0000C8450000}"/>
    <cellStyle name="40% - Ênfase5 12 3 3" xfId="7184" xr:uid="{00000000-0005-0000-0000-0000C9450000}"/>
    <cellStyle name="40% - Ênfase5 12 3 3 2" xfId="15238" xr:uid="{00000000-0005-0000-0000-0000CA450000}"/>
    <cellStyle name="40% - Ênfase5 12 3 3 2 2" xfId="26712" xr:uid="{00000000-0005-0000-0000-0000CB450000}"/>
    <cellStyle name="40% - Ênfase5 12 3 3 3" xfId="31572" xr:uid="{00000000-0005-0000-0000-0000CC450000}"/>
    <cellStyle name="40% - Ênfase5 12 3 3 4" xfId="20099" xr:uid="{00000000-0005-0000-0000-0000CD450000}"/>
    <cellStyle name="40% - Ênfase5 12 3 3 5" xfId="11141" xr:uid="{00000000-0005-0000-0000-0000CE450000}"/>
    <cellStyle name="40% - Ênfase5 12 3 3 6" xfId="43009" xr:uid="{00000000-0005-0000-0000-0000CF450000}"/>
    <cellStyle name="40% - Ênfase5 12 3 4" xfId="13044" xr:uid="{00000000-0005-0000-0000-0000D0450000}"/>
    <cellStyle name="40% - Ênfase5 12 3 4 2" xfId="33724" xr:uid="{00000000-0005-0000-0000-0000D1450000}"/>
    <cellStyle name="40% - Ênfase5 12 3 4 3" xfId="22251" xr:uid="{00000000-0005-0000-0000-0000D2450000}"/>
    <cellStyle name="40% - Ênfase5 12 3 4 4" xfId="41221" xr:uid="{00000000-0005-0000-0000-0000D3450000}"/>
    <cellStyle name="40% - Ênfase5 12 3 5" xfId="24516" xr:uid="{00000000-0005-0000-0000-0000D4450000}"/>
    <cellStyle name="40% - Ênfase5 12 3 6" xfId="30424" xr:uid="{00000000-0005-0000-0000-0000D5450000}"/>
    <cellStyle name="40% - Ênfase5 12 3 7" xfId="36796" xr:uid="{00000000-0005-0000-0000-0000D6450000}"/>
    <cellStyle name="40% - Ênfase5 12 3 8" xfId="18951" xr:uid="{00000000-0005-0000-0000-0000D7450000}"/>
    <cellStyle name="40% - Ênfase5 12 3 9" xfId="9420" xr:uid="{00000000-0005-0000-0000-0000D8450000}"/>
    <cellStyle name="40% - Ênfase5 12 4" xfId="3885" xr:uid="{00000000-0005-0000-0000-0000D9450000}"/>
    <cellStyle name="40% - Ênfase5 12 4 10" xfId="39206" xr:uid="{00000000-0005-0000-0000-0000DA450000}"/>
    <cellStyle name="40% - Ênfase5 12 4 2" xfId="5376" xr:uid="{00000000-0005-0000-0000-0000DB450000}"/>
    <cellStyle name="40% - Ênfase5 12 4 2 2" xfId="7914" xr:uid="{00000000-0005-0000-0000-0000DC450000}"/>
    <cellStyle name="40% - Ênfase5 12 4 2 2 2" xfId="15968" xr:uid="{00000000-0005-0000-0000-0000DD450000}"/>
    <cellStyle name="40% - Ênfase5 12 4 2 2 2 2" xfId="27442" xr:uid="{00000000-0005-0000-0000-0000DE450000}"/>
    <cellStyle name="40% - Ênfase5 12 4 2 2 3" xfId="34387" xr:uid="{00000000-0005-0000-0000-0000DF450000}"/>
    <cellStyle name="40% - Ênfase5 12 4 2 2 4" xfId="22914" xr:uid="{00000000-0005-0000-0000-0000E0450000}"/>
    <cellStyle name="40% - Ênfase5 12 4 2 2 5" xfId="11699" xr:uid="{00000000-0005-0000-0000-0000E1450000}"/>
    <cellStyle name="40% - Ênfase5 12 4 2 2 6" xfId="43567" xr:uid="{00000000-0005-0000-0000-0000E2450000}"/>
    <cellStyle name="40% - Ênfase5 12 4 2 3" xfId="13728" xr:uid="{00000000-0005-0000-0000-0000E3450000}"/>
    <cellStyle name="40% - Ênfase5 12 4 2 3 2" xfId="25203" xr:uid="{00000000-0005-0000-0000-0000E4450000}"/>
    <cellStyle name="40% - Ênfase5 12 4 2 3 3" xfId="41846" xr:uid="{00000000-0005-0000-0000-0000E5450000}"/>
    <cellStyle name="40% - Ênfase5 12 4 2 4" xfId="32302" xr:uid="{00000000-0005-0000-0000-0000E6450000}"/>
    <cellStyle name="40% - Ênfase5 12 4 2 5" xfId="37459" xr:uid="{00000000-0005-0000-0000-0000E7450000}"/>
    <cellStyle name="40% - Ênfase5 12 4 2 6" xfId="20829" xr:uid="{00000000-0005-0000-0000-0000E8450000}"/>
    <cellStyle name="40% - Ênfase5 12 4 2 7" xfId="9978" xr:uid="{00000000-0005-0000-0000-0000E9450000}"/>
    <cellStyle name="40% - Ênfase5 12 4 2 8" xfId="39971" xr:uid="{00000000-0005-0000-0000-0000EA450000}"/>
    <cellStyle name="40% - Ênfase5 12 4 3" xfId="6890" xr:uid="{00000000-0005-0000-0000-0000EB450000}"/>
    <cellStyle name="40% - Ênfase5 12 4 3 2" xfId="14944" xr:uid="{00000000-0005-0000-0000-0000EC450000}"/>
    <cellStyle name="40% - Ênfase5 12 4 3 2 2" xfId="26418" xr:uid="{00000000-0005-0000-0000-0000ED450000}"/>
    <cellStyle name="40% - Ênfase5 12 4 3 3" xfId="31278" xr:uid="{00000000-0005-0000-0000-0000EE450000}"/>
    <cellStyle name="40% - Ênfase5 12 4 3 4" xfId="19805" xr:uid="{00000000-0005-0000-0000-0000EF450000}"/>
    <cellStyle name="40% - Ênfase5 12 4 3 5" xfId="10934" xr:uid="{00000000-0005-0000-0000-0000F0450000}"/>
    <cellStyle name="40% - Ênfase5 12 4 3 6" xfId="42802" xr:uid="{00000000-0005-0000-0000-0000F1450000}"/>
    <cellStyle name="40% - Ênfase5 12 4 4" xfId="12817" xr:uid="{00000000-0005-0000-0000-0000F2450000}"/>
    <cellStyle name="40% - Ênfase5 12 4 4 2" xfId="33517" xr:uid="{00000000-0005-0000-0000-0000F3450000}"/>
    <cellStyle name="40% - Ênfase5 12 4 4 3" xfId="22044" xr:uid="{00000000-0005-0000-0000-0000F4450000}"/>
    <cellStyle name="40% - Ênfase5 12 4 4 4" xfId="40927" xr:uid="{00000000-0005-0000-0000-0000F5450000}"/>
    <cellStyle name="40% - Ênfase5 12 4 5" xfId="24293" xr:uid="{00000000-0005-0000-0000-0000F6450000}"/>
    <cellStyle name="40% - Ênfase5 12 4 6" xfId="30217" xr:uid="{00000000-0005-0000-0000-0000F7450000}"/>
    <cellStyle name="40% - Ênfase5 12 4 7" xfId="36589" xr:uid="{00000000-0005-0000-0000-0000F8450000}"/>
    <cellStyle name="40% - Ênfase5 12 4 8" xfId="18744" xr:uid="{00000000-0005-0000-0000-0000F9450000}"/>
    <cellStyle name="40% - Ênfase5 12 4 9" xfId="9213" xr:uid="{00000000-0005-0000-0000-0000FA450000}"/>
    <cellStyle name="40% - Ênfase5 12 5" xfId="4860" xr:uid="{00000000-0005-0000-0000-0000FB450000}"/>
    <cellStyle name="40% - Ênfase5 12 5 10" xfId="39670" xr:uid="{00000000-0005-0000-0000-0000FC450000}"/>
    <cellStyle name="40% - Ênfase5 12 5 2" xfId="5994" xr:uid="{00000000-0005-0000-0000-0000FD450000}"/>
    <cellStyle name="40% - Ênfase5 12 5 2 2" xfId="8532" xr:uid="{00000000-0005-0000-0000-0000FE450000}"/>
    <cellStyle name="40% - Ênfase5 12 5 2 2 2" xfId="16586" xr:uid="{00000000-0005-0000-0000-0000FF450000}"/>
    <cellStyle name="40% - Ênfase5 12 5 2 2 2 2" xfId="28060" xr:uid="{00000000-0005-0000-0000-000000460000}"/>
    <cellStyle name="40% - Ênfase5 12 5 2 2 3" xfId="35005" xr:uid="{00000000-0005-0000-0000-000001460000}"/>
    <cellStyle name="40% - Ênfase5 12 5 2 2 4" xfId="23532" xr:uid="{00000000-0005-0000-0000-000002460000}"/>
    <cellStyle name="40% - Ênfase5 12 5 2 2 5" xfId="12163" xr:uid="{00000000-0005-0000-0000-000003460000}"/>
    <cellStyle name="40% - Ênfase5 12 5 2 2 6" xfId="44031" xr:uid="{00000000-0005-0000-0000-000004460000}"/>
    <cellStyle name="40% - Ênfase5 12 5 2 3" xfId="14346" xr:uid="{00000000-0005-0000-0000-000005460000}"/>
    <cellStyle name="40% - Ênfase5 12 5 2 3 2" xfId="25821" xr:uid="{00000000-0005-0000-0000-000006460000}"/>
    <cellStyle name="40% - Ênfase5 12 5 2 3 3" xfId="42310" xr:uid="{00000000-0005-0000-0000-000007460000}"/>
    <cellStyle name="40% - Ênfase5 12 5 2 4" xfId="32920" xr:uid="{00000000-0005-0000-0000-000008460000}"/>
    <cellStyle name="40% - Ênfase5 12 5 2 5" xfId="38077" xr:uid="{00000000-0005-0000-0000-000009460000}"/>
    <cellStyle name="40% - Ênfase5 12 5 2 6" xfId="21447" xr:uid="{00000000-0005-0000-0000-00000A460000}"/>
    <cellStyle name="40% - Ênfase5 12 5 2 7" xfId="10442" xr:uid="{00000000-0005-0000-0000-00000B460000}"/>
    <cellStyle name="40% - Ênfase5 12 5 2 8" xfId="40435" xr:uid="{00000000-0005-0000-0000-00000C460000}"/>
    <cellStyle name="40% - Ênfase5 12 5 3" xfId="7508" xr:uid="{00000000-0005-0000-0000-00000D460000}"/>
    <cellStyle name="40% - Ênfase5 12 5 3 2" xfId="15562" xr:uid="{00000000-0005-0000-0000-00000E460000}"/>
    <cellStyle name="40% - Ênfase5 12 5 3 2 2" xfId="27036" xr:uid="{00000000-0005-0000-0000-00000F460000}"/>
    <cellStyle name="40% - Ênfase5 12 5 3 3" xfId="31896" xr:uid="{00000000-0005-0000-0000-000010460000}"/>
    <cellStyle name="40% - Ênfase5 12 5 3 4" xfId="20423" xr:uid="{00000000-0005-0000-0000-000011460000}"/>
    <cellStyle name="40% - Ênfase5 12 5 3 5" xfId="11398" xr:uid="{00000000-0005-0000-0000-000012460000}"/>
    <cellStyle name="40% - Ênfase5 12 5 3 6" xfId="43266" xr:uid="{00000000-0005-0000-0000-000013460000}"/>
    <cellStyle name="40% - Ênfase5 12 5 4" xfId="13321" xr:uid="{00000000-0005-0000-0000-000014460000}"/>
    <cellStyle name="40% - Ênfase5 12 5 4 2" xfId="33981" xr:uid="{00000000-0005-0000-0000-000015460000}"/>
    <cellStyle name="40% - Ênfase5 12 5 4 3" xfId="22508" xr:uid="{00000000-0005-0000-0000-000016460000}"/>
    <cellStyle name="40% - Ênfase5 12 5 4 4" xfId="41545" xr:uid="{00000000-0005-0000-0000-000017460000}"/>
    <cellStyle name="40% - Ênfase5 12 5 5" xfId="24797" xr:uid="{00000000-0005-0000-0000-000018460000}"/>
    <cellStyle name="40% - Ênfase5 12 5 6" xfId="30681" xr:uid="{00000000-0005-0000-0000-000019460000}"/>
    <cellStyle name="40% - Ênfase5 12 5 7" xfId="37053" xr:uid="{00000000-0005-0000-0000-00001A460000}"/>
    <cellStyle name="40% - Ênfase5 12 5 8" xfId="19208" xr:uid="{00000000-0005-0000-0000-00001B460000}"/>
    <cellStyle name="40% - Ênfase5 12 5 9" xfId="9677" xr:uid="{00000000-0005-0000-0000-00001C460000}"/>
    <cellStyle name="40% - Ênfase5 12 6" xfId="6165" xr:uid="{00000000-0005-0000-0000-00001D460000}"/>
    <cellStyle name="40% - Ênfase5 12 6 2" xfId="8703" xr:uid="{00000000-0005-0000-0000-00001E460000}"/>
    <cellStyle name="40% - Ênfase5 12 6 2 2" xfId="16757" xr:uid="{00000000-0005-0000-0000-00001F460000}"/>
    <cellStyle name="40% - Ênfase5 12 6 2 2 2" xfId="28231" xr:uid="{00000000-0005-0000-0000-000020460000}"/>
    <cellStyle name="40% - Ênfase5 12 6 2 3" xfId="33091" xr:uid="{00000000-0005-0000-0000-000021460000}"/>
    <cellStyle name="40% - Ênfase5 12 6 2 4" xfId="21618" xr:uid="{00000000-0005-0000-0000-000022460000}"/>
    <cellStyle name="40% - Ênfase5 12 6 2 5" xfId="12334" xr:uid="{00000000-0005-0000-0000-000023460000}"/>
    <cellStyle name="40% - Ênfase5 12 6 2 6" xfId="44202" xr:uid="{00000000-0005-0000-0000-000024460000}"/>
    <cellStyle name="40% - Ênfase5 12 6 3" xfId="14517" xr:uid="{00000000-0005-0000-0000-000025460000}"/>
    <cellStyle name="40% - Ênfase5 12 6 3 2" xfId="35176" xr:uid="{00000000-0005-0000-0000-000026460000}"/>
    <cellStyle name="40% - Ênfase5 12 6 3 3" xfId="23703" xr:uid="{00000000-0005-0000-0000-000027460000}"/>
    <cellStyle name="40% - Ênfase5 12 6 3 4" xfId="42481" xr:uid="{00000000-0005-0000-0000-000028460000}"/>
    <cellStyle name="40% - Ênfase5 12 6 4" xfId="25992" xr:uid="{00000000-0005-0000-0000-000029460000}"/>
    <cellStyle name="40% - Ênfase5 12 6 5" xfId="30852" xr:uid="{00000000-0005-0000-0000-00002A460000}"/>
    <cellStyle name="40% - Ênfase5 12 6 6" xfId="38248" xr:uid="{00000000-0005-0000-0000-00002B460000}"/>
    <cellStyle name="40% - Ênfase5 12 6 7" xfId="19379" xr:uid="{00000000-0005-0000-0000-00002C460000}"/>
    <cellStyle name="40% - Ênfase5 12 6 8" xfId="10613" xr:uid="{00000000-0005-0000-0000-00002D460000}"/>
    <cellStyle name="40% - Ênfase5 12 6 9" xfId="40606" xr:uid="{00000000-0005-0000-0000-00002E460000}"/>
    <cellStyle name="40% - Ênfase5 12 7" xfId="5031" xr:uid="{00000000-0005-0000-0000-00002F460000}"/>
    <cellStyle name="40% - Ênfase5 12 7 2" xfId="7679" xr:uid="{00000000-0005-0000-0000-000030460000}"/>
    <cellStyle name="40% - Ênfase5 12 7 2 2" xfId="15733" xr:uid="{00000000-0005-0000-0000-000031460000}"/>
    <cellStyle name="40% - Ênfase5 12 7 2 2 2" xfId="27207" xr:uid="{00000000-0005-0000-0000-000032460000}"/>
    <cellStyle name="40% - Ênfase5 12 7 2 3" xfId="34152" xr:uid="{00000000-0005-0000-0000-000033460000}"/>
    <cellStyle name="40% - Ênfase5 12 7 2 4" xfId="22679" xr:uid="{00000000-0005-0000-0000-000034460000}"/>
    <cellStyle name="40% - Ênfase5 12 7 2 5" xfId="11569" xr:uid="{00000000-0005-0000-0000-000035460000}"/>
    <cellStyle name="40% - Ênfase5 12 7 2 6" xfId="43437" xr:uid="{00000000-0005-0000-0000-000036460000}"/>
    <cellStyle name="40% - Ênfase5 12 7 3" xfId="13492" xr:uid="{00000000-0005-0000-0000-000037460000}"/>
    <cellStyle name="40% - Ênfase5 12 7 3 2" xfId="24968" xr:uid="{00000000-0005-0000-0000-000038460000}"/>
    <cellStyle name="40% - Ênfase5 12 7 3 3" xfId="41716" xr:uid="{00000000-0005-0000-0000-000039460000}"/>
    <cellStyle name="40% - Ênfase5 12 7 4" xfId="32067" xr:uid="{00000000-0005-0000-0000-00003A460000}"/>
    <cellStyle name="40% - Ênfase5 12 7 5" xfId="37224" xr:uid="{00000000-0005-0000-0000-00003B460000}"/>
    <cellStyle name="40% - Ênfase5 12 7 6" xfId="20594" xr:uid="{00000000-0005-0000-0000-00003C460000}"/>
    <cellStyle name="40% - Ênfase5 12 7 7" xfId="9848" xr:uid="{00000000-0005-0000-0000-00003D460000}"/>
    <cellStyle name="40% - Ênfase5 12 7 8" xfId="39841" xr:uid="{00000000-0005-0000-0000-00003E460000}"/>
    <cellStyle name="40% - Ênfase5 12 8" xfId="6494" xr:uid="{00000000-0005-0000-0000-00003F460000}"/>
    <cellStyle name="40% - Ênfase5 12 8 2" xfId="8922" xr:uid="{00000000-0005-0000-0000-000040460000}"/>
    <cellStyle name="40% - Ênfase5 12 8 2 2" xfId="26288" xr:uid="{00000000-0005-0000-0000-000041460000}"/>
    <cellStyle name="40% - Ênfase5 12 8 2 3" xfId="14814" xr:uid="{00000000-0005-0000-0000-000042460000}"/>
    <cellStyle name="40% - Ênfase5 12 8 3" xfId="31148" xr:uid="{00000000-0005-0000-0000-000043460000}"/>
    <cellStyle name="40% - Ênfase5 12 8 4" xfId="38468" xr:uid="{00000000-0005-0000-0000-000044460000}"/>
    <cellStyle name="40% - Ênfase5 12 8 5" xfId="19675" xr:uid="{00000000-0005-0000-0000-000045460000}"/>
    <cellStyle name="40% - Ênfase5 12 8 6" xfId="10804" xr:uid="{00000000-0005-0000-0000-000046460000}"/>
    <cellStyle name="40% - Ênfase5 12 8 7" xfId="42672" xr:uid="{00000000-0005-0000-0000-000047460000}"/>
    <cellStyle name="40% - Ênfase5 12 9" xfId="6655" xr:uid="{00000000-0005-0000-0000-000048460000}"/>
    <cellStyle name="40% - Ênfase5 12 9 2" xfId="33387" xr:uid="{00000000-0005-0000-0000-000049460000}"/>
    <cellStyle name="40% - Ênfase5 12 9 3" xfId="38551" xr:uid="{00000000-0005-0000-0000-00004A460000}"/>
    <cellStyle name="40% - Ênfase5 12 9 4" xfId="21914" xr:uid="{00000000-0005-0000-0000-00004B460000}"/>
    <cellStyle name="40% - Ênfase5 12 9 5" xfId="12574" xr:uid="{00000000-0005-0000-0000-00004C460000}"/>
    <cellStyle name="40% - Ênfase5 12 9 6" xfId="40797" xr:uid="{00000000-0005-0000-0000-00004D460000}"/>
    <cellStyle name="40% - Ênfase5 13" xfId="333" xr:uid="{00000000-0005-0000-0000-00004E460000}"/>
    <cellStyle name="40% - Ênfase5 13 10" xfId="24052" xr:uid="{00000000-0005-0000-0000-00004F460000}"/>
    <cellStyle name="40% - Ênfase5 13 11" xfId="30088" xr:uid="{00000000-0005-0000-0000-000050460000}"/>
    <cellStyle name="40% - Ênfase5 13 12" xfId="36460" xr:uid="{00000000-0005-0000-0000-000051460000}"/>
    <cellStyle name="40% - Ênfase5 13 13" xfId="18615" xr:uid="{00000000-0005-0000-0000-000052460000}"/>
    <cellStyle name="40% - Ênfase5 13 14" xfId="9084" xr:uid="{00000000-0005-0000-0000-000053460000}"/>
    <cellStyle name="40% - Ênfase5 13 15" xfId="39077" xr:uid="{00000000-0005-0000-0000-000054460000}"/>
    <cellStyle name="40% - Ênfase5 13 2" xfId="334" xr:uid="{00000000-0005-0000-0000-000055460000}"/>
    <cellStyle name="40% - Ênfase5 13 3" xfId="4275" xr:uid="{00000000-0005-0000-0000-000056460000}"/>
    <cellStyle name="40% - Ênfase5 13 3 10" xfId="39414" xr:uid="{00000000-0005-0000-0000-000057460000}"/>
    <cellStyle name="40% - Ênfase5 13 3 2" xfId="5671" xr:uid="{00000000-0005-0000-0000-000058460000}"/>
    <cellStyle name="40% - Ênfase5 13 3 2 2" xfId="8209" xr:uid="{00000000-0005-0000-0000-000059460000}"/>
    <cellStyle name="40% - Ênfase5 13 3 2 2 2" xfId="16263" xr:uid="{00000000-0005-0000-0000-00005A460000}"/>
    <cellStyle name="40% - Ênfase5 13 3 2 2 2 2" xfId="27737" xr:uid="{00000000-0005-0000-0000-00005B460000}"/>
    <cellStyle name="40% - Ênfase5 13 3 2 2 3" xfId="34682" xr:uid="{00000000-0005-0000-0000-00005C460000}"/>
    <cellStyle name="40% - Ênfase5 13 3 2 2 4" xfId="23209" xr:uid="{00000000-0005-0000-0000-00005D460000}"/>
    <cellStyle name="40% - Ênfase5 13 3 2 2 5" xfId="11907" xr:uid="{00000000-0005-0000-0000-00005E460000}"/>
    <cellStyle name="40% - Ênfase5 13 3 2 2 6" xfId="43775" xr:uid="{00000000-0005-0000-0000-00005F460000}"/>
    <cellStyle name="40% - Ênfase5 13 3 2 3" xfId="14023" xr:uid="{00000000-0005-0000-0000-000060460000}"/>
    <cellStyle name="40% - Ênfase5 13 3 2 3 2" xfId="25498" xr:uid="{00000000-0005-0000-0000-000061460000}"/>
    <cellStyle name="40% - Ênfase5 13 3 2 3 3" xfId="42054" xr:uid="{00000000-0005-0000-0000-000062460000}"/>
    <cellStyle name="40% - Ênfase5 13 3 2 4" xfId="32597" xr:uid="{00000000-0005-0000-0000-000063460000}"/>
    <cellStyle name="40% - Ênfase5 13 3 2 5" xfId="37754" xr:uid="{00000000-0005-0000-0000-000064460000}"/>
    <cellStyle name="40% - Ênfase5 13 3 2 6" xfId="21124" xr:uid="{00000000-0005-0000-0000-000065460000}"/>
    <cellStyle name="40% - Ênfase5 13 3 2 7" xfId="10186" xr:uid="{00000000-0005-0000-0000-000066460000}"/>
    <cellStyle name="40% - Ênfase5 13 3 2 8" xfId="40179" xr:uid="{00000000-0005-0000-0000-000067460000}"/>
    <cellStyle name="40% - Ênfase5 13 3 3" xfId="7185" xr:uid="{00000000-0005-0000-0000-000068460000}"/>
    <cellStyle name="40% - Ênfase5 13 3 3 2" xfId="15239" xr:uid="{00000000-0005-0000-0000-000069460000}"/>
    <cellStyle name="40% - Ênfase5 13 3 3 2 2" xfId="26713" xr:uid="{00000000-0005-0000-0000-00006A460000}"/>
    <cellStyle name="40% - Ênfase5 13 3 3 3" xfId="31573" xr:uid="{00000000-0005-0000-0000-00006B460000}"/>
    <cellStyle name="40% - Ênfase5 13 3 3 4" xfId="20100" xr:uid="{00000000-0005-0000-0000-00006C460000}"/>
    <cellStyle name="40% - Ênfase5 13 3 3 5" xfId="11142" xr:uid="{00000000-0005-0000-0000-00006D460000}"/>
    <cellStyle name="40% - Ênfase5 13 3 3 6" xfId="43010" xr:uid="{00000000-0005-0000-0000-00006E460000}"/>
    <cellStyle name="40% - Ênfase5 13 3 4" xfId="13045" xr:uid="{00000000-0005-0000-0000-00006F460000}"/>
    <cellStyle name="40% - Ênfase5 13 3 4 2" xfId="33725" xr:uid="{00000000-0005-0000-0000-000070460000}"/>
    <cellStyle name="40% - Ênfase5 13 3 4 3" xfId="22252" xr:uid="{00000000-0005-0000-0000-000071460000}"/>
    <cellStyle name="40% - Ênfase5 13 3 4 4" xfId="41222" xr:uid="{00000000-0005-0000-0000-000072460000}"/>
    <cellStyle name="40% - Ênfase5 13 3 5" xfId="24517" xr:uid="{00000000-0005-0000-0000-000073460000}"/>
    <cellStyle name="40% - Ênfase5 13 3 6" xfId="30425" xr:uid="{00000000-0005-0000-0000-000074460000}"/>
    <cellStyle name="40% - Ênfase5 13 3 7" xfId="36797" xr:uid="{00000000-0005-0000-0000-000075460000}"/>
    <cellStyle name="40% - Ênfase5 13 3 8" xfId="18952" xr:uid="{00000000-0005-0000-0000-000076460000}"/>
    <cellStyle name="40% - Ênfase5 13 3 9" xfId="9421" xr:uid="{00000000-0005-0000-0000-000077460000}"/>
    <cellStyle name="40% - Ênfase5 13 4" xfId="3886" xr:uid="{00000000-0005-0000-0000-000078460000}"/>
    <cellStyle name="40% - Ênfase5 13 4 10" xfId="39207" xr:uid="{00000000-0005-0000-0000-000079460000}"/>
    <cellStyle name="40% - Ênfase5 13 4 2" xfId="5377" xr:uid="{00000000-0005-0000-0000-00007A460000}"/>
    <cellStyle name="40% - Ênfase5 13 4 2 2" xfId="7915" xr:uid="{00000000-0005-0000-0000-00007B460000}"/>
    <cellStyle name="40% - Ênfase5 13 4 2 2 2" xfId="15969" xr:uid="{00000000-0005-0000-0000-00007C460000}"/>
    <cellStyle name="40% - Ênfase5 13 4 2 2 2 2" xfId="27443" xr:uid="{00000000-0005-0000-0000-00007D460000}"/>
    <cellStyle name="40% - Ênfase5 13 4 2 2 3" xfId="34388" xr:uid="{00000000-0005-0000-0000-00007E460000}"/>
    <cellStyle name="40% - Ênfase5 13 4 2 2 4" xfId="22915" xr:uid="{00000000-0005-0000-0000-00007F460000}"/>
    <cellStyle name="40% - Ênfase5 13 4 2 2 5" xfId="11700" xr:uid="{00000000-0005-0000-0000-000080460000}"/>
    <cellStyle name="40% - Ênfase5 13 4 2 2 6" xfId="43568" xr:uid="{00000000-0005-0000-0000-000081460000}"/>
    <cellStyle name="40% - Ênfase5 13 4 2 3" xfId="13729" xr:uid="{00000000-0005-0000-0000-000082460000}"/>
    <cellStyle name="40% - Ênfase5 13 4 2 3 2" xfId="25204" xr:uid="{00000000-0005-0000-0000-000083460000}"/>
    <cellStyle name="40% - Ênfase5 13 4 2 3 3" xfId="41847" xr:uid="{00000000-0005-0000-0000-000084460000}"/>
    <cellStyle name="40% - Ênfase5 13 4 2 4" xfId="32303" xr:uid="{00000000-0005-0000-0000-000085460000}"/>
    <cellStyle name="40% - Ênfase5 13 4 2 5" xfId="37460" xr:uid="{00000000-0005-0000-0000-000086460000}"/>
    <cellStyle name="40% - Ênfase5 13 4 2 6" xfId="20830" xr:uid="{00000000-0005-0000-0000-000087460000}"/>
    <cellStyle name="40% - Ênfase5 13 4 2 7" xfId="9979" xr:uid="{00000000-0005-0000-0000-000088460000}"/>
    <cellStyle name="40% - Ênfase5 13 4 2 8" xfId="39972" xr:uid="{00000000-0005-0000-0000-000089460000}"/>
    <cellStyle name="40% - Ênfase5 13 4 3" xfId="6891" xr:uid="{00000000-0005-0000-0000-00008A460000}"/>
    <cellStyle name="40% - Ênfase5 13 4 3 2" xfId="14945" xr:uid="{00000000-0005-0000-0000-00008B460000}"/>
    <cellStyle name="40% - Ênfase5 13 4 3 2 2" xfId="26419" xr:uid="{00000000-0005-0000-0000-00008C460000}"/>
    <cellStyle name="40% - Ênfase5 13 4 3 3" xfId="31279" xr:uid="{00000000-0005-0000-0000-00008D460000}"/>
    <cellStyle name="40% - Ênfase5 13 4 3 4" xfId="19806" xr:uid="{00000000-0005-0000-0000-00008E460000}"/>
    <cellStyle name="40% - Ênfase5 13 4 3 5" xfId="10935" xr:uid="{00000000-0005-0000-0000-00008F460000}"/>
    <cellStyle name="40% - Ênfase5 13 4 3 6" xfId="42803" xr:uid="{00000000-0005-0000-0000-000090460000}"/>
    <cellStyle name="40% - Ênfase5 13 4 4" xfId="12818" xr:uid="{00000000-0005-0000-0000-000091460000}"/>
    <cellStyle name="40% - Ênfase5 13 4 4 2" xfId="33518" xr:uid="{00000000-0005-0000-0000-000092460000}"/>
    <cellStyle name="40% - Ênfase5 13 4 4 3" xfId="22045" xr:uid="{00000000-0005-0000-0000-000093460000}"/>
    <cellStyle name="40% - Ênfase5 13 4 4 4" xfId="40928" xr:uid="{00000000-0005-0000-0000-000094460000}"/>
    <cellStyle name="40% - Ênfase5 13 4 5" xfId="24294" xr:uid="{00000000-0005-0000-0000-000095460000}"/>
    <cellStyle name="40% - Ênfase5 13 4 6" xfId="30218" xr:uid="{00000000-0005-0000-0000-000096460000}"/>
    <cellStyle name="40% - Ênfase5 13 4 7" xfId="36590" xr:uid="{00000000-0005-0000-0000-000097460000}"/>
    <cellStyle name="40% - Ênfase5 13 4 8" xfId="18745" xr:uid="{00000000-0005-0000-0000-000098460000}"/>
    <cellStyle name="40% - Ênfase5 13 4 9" xfId="9214" xr:uid="{00000000-0005-0000-0000-000099460000}"/>
    <cellStyle name="40% - Ênfase5 13 5" xfId="4861" xr:uid="{00000000-0005-0000-0000-00009A460000}"/>
    <cellStyle name="40% - Ênfase5 13 5 10" xfId="39671" xr:uid="{00000000-0005-0000-0000-00009B460000}"/>
    <cellStyle name="40% - Ênfase5 13 5 2" xfId="5995" xr:uid="{00000000-0005-0000-0000-00009C460000}"/>
    <cellStyle name="40% - Ênfase5 13 5 2 2" xfId="8533" xr:uid="{00000000-0005-0000-0000-00009D460000}"/>
    <cellStyle name="40% - Ênfase5 13 5 2 2 2" xfId="16587" xr:uid="{00000000-0005-0000-0000-00009E460000}"/>
    <cellStyle name="40% - Ênfase5 13 5 2 2 2 2" xfId="28061" xr:uid="{00000000-0005-0000-0000-00009F460000}"/>
    <cellStyle name="40% - Ênfase5 13 5 2 2 3" xfId="35006" xr:uid="{00000000-0005-0000-0000-0000A0460000}"/>
    <cellStyle name="40% - Ênfase5 13 5 2 2 4" xfId="23533" xr:uid="{00000000-0005-0000-0000-0000A1460000}"/>
    <cellStyle name="40% - Ênfase5 13 5 2 2 5" xfId="12164" xr:uid="{00000000-0005-0000-0000-0000A2460000}"/>
    <cellStyle name="40% - Ênfase5 13 5 2 2 6" xfId="44032" xr:uid="{00000000-0005-0000-0000-0000A3460000}"/>
    <cellStyle name="40% - Ênfase5 13 5 2 3" xfId="14347" xr:uid="{00000000-0005-0000-0000-0000A4460000}"/>
    <cellStyle name="40% - Ênfase5 13 5 2 3 2" xfId="25822" xr:uid="{00000000-0005-0000-0000-0000A5460000}"/>
    <cellStyle name="40% - Ênfase5 13 5 2 3 3" xfId="42311" xr:uid="{00000000-0005-0000-0000-0000A6460000}"/>
    <cellStyle name="40% - Ênfase5 13 5 2 4" xfId="32921" xr:uid="{00000000-0005-0000-0000-0000A7460000}"/>
    <cellStyle name="40% - Ênfase5 13 5 2 5" xfId="38078" xr:uid="{00000000-0005-0000-0000-0000A8460000}"/>
    <cellStyle name="40% - Ênfase5 13 5 2 6" xfId="21448" xr:uid="{00000000-0005-0000-0000-0000A9460000}"/>
    <cellStyle name="40% - Ênfase5 13 5 2 7" xfId="10443" xr:uid="{00000000-0005-0000-0000-0000AA460000}"/>
    <cellStyle name="40% - Ênfase5 13 5 2 8" xfId="40436" xr:uid="{00000000-0005-0000-0000-0000AB460000}"/>
    <cellStyle name="40% - Ênfase5 13 5 3" xfId="7509" xr:uid="{00000000-0005-0000-0000-0000AC460000}"/>
    <cellStyle name="40% - Ênfase5 13 5 3 2" xfId="15563" xr:uid="{00000000-0005-0000-0000-0000AD460000}"/>
    <cellStyle name="40% - Ênfase5 13 5 3 2 2" xfId="27037" xr:uid="{00000000-0005-0000-0000-0000AE460000}"/>
    <cellStyle name="40% - Ênfase5 13 5 3 3" xfId="31897" xr:uid="{00000000-0005-0000-0000-0000AF460000}"/>
    <cellStyle name="40% - Ênfase5 13 5 3 4" xfId="20424" xr:uid="{00000000-0005-0000-0000-0000B0460000}"/>
    <cellStyle name="40% - Ênfase5 13 5 3 5" xfId="11399" xr:uid="{00000000-0005-0000-0000-0000B1460000}"/>
    <cellStyle name="40% - Ênfase5 13 5 3 6" xfId="43267" xr:uid="{00000000-0005-0000-0000-0000B2460000}"/>
    <cellStyle name="40% - Ênfase5 13 5 4" xfId="13322" xr:uid="{00000000-0005-0000-0000-0000B3460000}"/>
    <cellStyle name="40% - Ênfase5 13 5 4 2" xfId="33982" xr:uid="{00000000-0005-0000-0000-0000B4460000}"/>
    <cellStyle name="40% - Ênfase5 13 5 4 3" xfId="22509" xr:uid="{00000000-0005-0000-0000-0000B5460000}"/>
    <cellStyle name="40% - Ênfase5 13 5 4 4" xfId="41546" xr:uid="{00000000-0005-0000-0000-0000B6460000}"/>
    <cellStyle name="40% - Ênfase5 13 5 5" xfId="24798" xr:uid="{00000000-0005-0000-0000-0000B7460000}"/>
    <cellStyle name="40% - Ênfase5 13 5 6" xfId="30682" xr:uid="{00000000-0005-0000-0000-0000B8460000}"/>
    <cellStyle name="40% - Ênfase5 13 5 7" xfId="37054" xr:uid="{00000000-0005-0000-0000-0000B9460000}"/>
    <cellStyle name="40% - Ênfase5 13 5 8" xfId="19209" xr:uid="{00000000-0005-0000-0000-0000BA460000}"/>
    <cellStyle name="40% - Ênfase5 13 5 9" xfId="9678" xr:uid="{00000000-0005-0000-0000-0000BB460000}"/>
    <cellStyle name="40% - Ênfase5 13 6" xfId="6166" xr:uid="{00000000-0005-0000-0000-0000BC460000}"/>
    <cellStyle name="40% - Ênfase5 13 6 2" xfId="8704" xr:uid="{00000000-0005-0000-0000-0000BD460000}"/>
    <cellStyle name="40% - Ênfase5 13 6 2 2" xfId="16758" xr:uid="{00000000-0005-0000-0000-0000BE460000}"/>
    <cellStyle name="40% - Ênfase5 13 6 2 2 2" xfId="28232" xr:uid="{00000000-0005-0000-0000-0000BF460000}"/>
    <cellStyle name="40% - Ênfase5 13 6 2 3" xfId="33092" xr:uid="{00000000-0005-0000-0000-0000C0460000}"/>
    <cellStyle name="40% - Ênfase5 13 6 2 4" xfId="21619" xr:uid="{00000000-0005-0000-0000-0000C1460000}"/>
    <cellStyle name="40% - Ênfase5 13 6 2 5" xfId="12335" xr:uid="{00000000-0005-0000-0000-0000C2460000}"/>
    <cellStyle name="40% - Ênfase5 13 6 2 6" xfId="44203" xr:uid="{00000000-0005-0000-0000-0000C3460000}"/>
    <cellStyle name="40% - Ênfase5 13 6 3" xfId="14518" xr:uid="{00000000-0005-0000-0000-0000C4460000}"/>
    <cellStyle name="40% - Ênfase5 13 6 3 2" xfId="35177" xr:uid="{00000000-0005-0000-0000-0000C5460000}"/>
    <cellStyle name="40% - Ênfase5 13 6 3 3" xfId="23704" xr:uid="{00000000-0005-0000-0000-0000C6460000}"/>
    <cellStyle name="40% - Ênfase5 13 6 3 4" xfId="42482" xr:uid="{00000000-0005-0000-0000-0000C7460000}"/>
    <cellStyle name="40% - Ênfase5 13 6 4" xfId="25993" xr:uid="{00000000-0005-0000-0000-0000C8460000}"/>
    <cellStyle name="40% - Ênfase5 13 6 5" xfId="30853" xr:uid="{00000000-0005-0000-0000-0000C9460000}"/>
    <cellStyle name="40% - Ênfase5 13 6 6" xfId="38249" xr:uid="{00000000-0005-0000-0000-0000CA460000}"/>
    <cellStyle name="40% - Ênfase5 13 6 7" xfId="19380" xr:uid="{00000000-0005-0000-0000-0000CB460000}"/>
    <cellStyle name="40% - Ênfase5 13 6 8" xfId="10614" xr:uid="{00000000-0005-0000-0000-0000CC460000}"/>
    <cellStyle name="40% - Ênfase5 13 6 9" xfId="40607" xr:uid="{00000000-0005-0000-0000-0000CD460000}"/>
    <cellStyle name="40% - Ênfase5 13 7" xfId="5032" xr:uid="{00000000-0005-0000-0000-0000CE460000}"/>
    <cellStyle name="40% - Ênfase5 13 7 2" xfId="7680" xr:uid="{00000000-0005-0000-0000-0000CF460000}"/>
    <cellStyle name="40% - Ênfase5 13 7 2 2" xfId="15734" xr:uid="{00000000-0005-0000-0000-0000D0460000}"/>
    <cellStyle name="40% - Ênfase5 13 7 2 2 2" xfId="27208" xr:uid="{00000000-0005-0000-0000-0000D1460000}"/>
    <cellStyle name="40% - Ênfase5 13 7 2 3" xfId="34153" xr:uid="{00000000-0005-0000-0000-0000D2460000}"/>
    <cellStyle name="40% - Ênfase5 13 7 2 4" xfId="22680" xr:uid="{00000000-0005-0000-0000-0000D3460000}"/>
    <cellStyle name="40% - Ênfase5 13 7 2 5" xfId="11570" xr:uid="{00000000-0005-0000-0000-0000D4460000}"/>
    <cellStyle name="40% - Ênfase5 13 7 2 6" xfId="43438" xr:uid="{00000000-0005-0000-0000-0000D5460000}"/>
    <cellStyle name="40% - Ênfase5 13 7 3" xfId="13493" xr:uid="{00000000-0005-0000-0000-0000D6460000}"/>
    <cellStyle name="40% - Ênfase5 13 7 3 2" xfId="24969" xr:uid="{00000000-0005-0000-0000-0000D7460000}"/>
    <cellStyle name="40% - Ênfase5 13 7 3 3" xfId="41717" xr:uid="{00000000-0005-0000-0000-0000D8460000}"/>
    <cellStyle name="40% - Ênfase5 13 7 4" xfId="32068" xr:uid="{00000000-0005-0000-0000-0000D9460000}"/>
    <cellStyle name="40% - Ênfase5 13 7 5" xfId="37225" xr:uid="{00000000-0005-0000-0000-0000DA460000}"/>
    <cellStyle name="40% - Ênfase5 13 7 6" xfId="20595" xr:uid="{00000000-0005-0000-0000-0000DB460000}"/>
    <cellStyle name="40% - Ênfase5 13 7 7" xfId="9849" xr:uid="{00000000-0005-0000-0000-0000DC460000}"/>
    <cellStyle name="40% - Ênfase5 13 7 8" xfId="39842" xr:uid="{00000000-0005-0000-0000-0000DD460000}"/>
    <cellStyle name="40% - Ênfase5 13 8" xfId="6495" xr:uid="{00000000-0005-0000-0000-0000DE460000}"/>
    <cellStyle name="40% - Ênfase5 13 8 2" xfId="8923" xr:uid="{00000000-0005-0000-0000-0000DF460000}"/>
    <cellStyle name="40% - Ênfase5 13 8 2 2" xfId="26289" xr:uid="{00000000-0005-0000-0000-0000E0460000}"/>
    <cellStyle name="40% - Ênfase5 13 8 2 3" xfId="14815" xr:uid="{00000000-0005-0000-0000-0000E1460000}"/>
    <cellStyle name="40% - Ênfase5 13 8 3" xfId="31149" xr:uid="{00000000-0005-0000-0000-0000E2460000}"/>
    <cellStyle name="40% - Ênfase5 13 8 4" xfId="38469" xr:uid="{00000000-0005-0000-0000-0000E3460000}"/>
    <cellStyle name="40% - Ênfase5 13 8 5" xfId="19676" xr:uid="{00000000-0005-0000-0000-0000E4460000}"/>
    <cellStyle name="40% - Ênfase5 13 8 6" xfId="10805" xr:uid="{00000000-0005-0000-0000-0000E5460000}"/>
    <cellStyle name="40% - Ênfase5 13 8 7" xfId="42673" xr:uid="{00000000-0005-0000-0000-0000E6460000}"/>
    <cellStyle name="40% - Ênfase5 13 9" xfId="6656" xr:uid="{00000000-0005-0000-0000-0000E7460000}"/>
    <cellStyle name="40% - Ênfase5 13 9 2" xfId="33388" xr:uid="{00000000-0005-0000-0000-0000E8460000}"/>
    <cellStyle name="40% - Ênfase5 13 9 3" xfId="38552" xr:uid="{00000000-0005-0000-0000-0000E9460000}"/>
    <cellStyle name="40% - Ênfase5 13 9 4" xfId="21915" xr:uid="{00000000-0005-0000-0000-0000EA460000}"/>
    <cellStyle name="40% - Ênfase5 13 9 5" xfId="12575" xr:uid="{00000000-0005-0000-0000-0000EB460000}"/>
    <cellStyle name="40% - Ênfase5 13 9 6" xfId="40798" xr:uid="{00000000-0005-0000-0000-0000EC460000}"/>
    <cellStyle name="40% - Ênfase5 14" xfId="2350" xr:uid="{00000000-0005-0000-0000-0000ED460000}"/>
    <cellStyle name="40% - Ênfase5 14 2" xfId="335" xr:uid="{00000000-0005-0000-0000-0000EE460000}"/>
    <cellStyle name="40% - Ênfase5 15" xfId="3994" xr:uid="{00000000-0005-0000-0000-0000EF460000}"/>
    <cellStyle name="40% - Ênfase5 15 10" xfId="9235" xr:uid="{00000000-0005-0000-0000-0000F0460000}"/>
    <cellStyle name="40% - Ênfase5 15 11" xfId="39228" xr:uid="{00000000-0005-0000-0000-0000F1460000}"/>
    <cellStyle name="40% - Ênfase5 15 2" xfId="336" xr:uid="{00000000-0005-0000-0000-0000F2460000}"/>
    <cellStyle name="40% - Ênfase5 15 3" xfId="5485" xr:uid="{00000000-0005-0000-0000-0000F3460000}"/>
    <cellStyle name="40% - Ênfase5 15 3 2" xfId="8023" xr:uid="{00000000-0005-0000-0000-0000F4460000}"/>
    <cellStyle name="40% - Ênfase5 15 3 2 2" xfId="16077" xr:uid="{00000000-0005-0000-0000-0000F5460000}"/>
    <cellStyle name="40% - Ênfase5 15 3 2 2 2" xfId="27551" xr:uid="{00000000-0005-0000-0000-0000F6460000}"/>
    <cellStyle name="40% - Ênfase5 15 3 2 3" xfId="34496" xr:uid="{00000000-0005-0000-0000-0000F7460000}"/>
    <cellStyle name="40% - Ênfase5 15 3 2 4" xfId="23023" xr:uid="{00000000-0005-0000-0000-0000F8460000}"/>
    <cellStyle name="40% - Ênfase5 15 3 2 5" xfId="11721" xr:uid="{00000000-0005-0000-0000-0000F9460000}"/>
    <cellStyle name="40% - Ênfase5 15 3 2 6" xfId="43589" xr:uid="{00000000-0005-0000-0000-0000FA460000}"/>
    <cellStyle name="40% - Ênfase5 15 3 3" xfId="13837" xr:uid="{00000000-0005-0000-0000-0000FB460000}"/>
    <cellStyle name="40% - Ênfase5 15 3 3 2" xfId="25312" xr:uid="{00000000-0005-0000-0000-0000FC460000}"/>
    <cellStyle name="40% - Ênfase5 15 3 3 3" xfId="41868" xr:uid="{00000000-0005-0000-0000-0000FD460000}"/>
    <cellStyle name="40% - Ênfase5 15 3 4" xfId="32411" xr:uid="{00000000-0005-0000-0000-0000FE460000}"/>
    <cellStyle name="40% - Ênfase5 15 3 5" xfId="37568" xr:uid="{00000000-0005-0000-0000-0000FF460000}"/>
    <cellStyle name="40% - Ênfase5 15 3 6" xfId="20938" xr:uid="{00000000-0005-0000-0000-000000470000}"/>
    <cellStyle name="40% - Ênfase5 15 3 7" xfId="10000" xr:uid="{00000000-0005-0000-0000-000001470000}"/>
    <cellStyle name="40% - Ênfase5 15 3 8" xfId="39993" xr:uid="{00000000-0005-0000-0000-000002470000}"/>
    <cellStyle name="40% - Ênfase5 15 4" xfId="6999" xr:uid="{00000000-0005-0000-0000-000003470000}"/>
    <cellStyle name="40% - Ênfase5 15 4 2" xfId="15053" xr:uid="{00000000-0005-0000-0000-000004470000}"/>
    <cellStyle name="40% - Ênfase5 15 4 2 2" xfId="26527" xr:uid="{00000000-0005-0000-0000-000005470000}"/>
    <cellStyle name="40% - Ênfase5 15 4 3" xfId="31387" xr:uid="{00000000-0005-0000-0000-000006470000}"/>
    <cellStyle name="40% - Ênfase5 15 4 4" xfId="19914" xr:uid="{00000000-0005-0000-0000-000007470000}"/>
    <cellStyle name="40% - Ênfase5 15 4 5" xfId="10956" xr:uid="{00000000-0005-0000-0000-000008470000}"/>
    <cellStyle name="40% - Ênfase5 15 4 6" xfId="42824" xr:uid="{00000000-0005-0000-0000-000009470000}"/>
    <cellStyle name="40% - Ênfase5 15 5" xfId="12840" xr:uid="{00000000-0005-0000-0000-00000A470000}"/>
    <cellStyle name="40% - Ênfase5 15 5 2" xfId="33539" xr:uid="{00000000-0005-0000-0000-00000B470000}"/>
    <cellStyle name="40% - Ênfase5 15 5 3" xfId="22066" xr:uid="{00000000-0005-0000-0000-00000C470000}"/>
    <cellStyle name="40% - Ênfase5 15 5 4" xfId="41036" xr:uid="{00000000-0005-0000-0000-00000D470000}"/>
    <cellStyle name="40% - Ênfase5 15 6" xfId="24317" xr:uid="{00000000-0005-0000-0000-00000E470000}"/>
    <cellStyle name="40% - Ênfase5 15 7" xfId="30239" xr:uid="{00000000-0005-0000-0000-00000F470000}"/>
    <cellStyle name="40% - Ênfase5 15 8" xfId="36611" xr:uid="{00000000-0005-0000-0000-000010470000}"/>
    <cellStyle name="40% - Ênfase5 15 9" xfId="18766" xr:uid="{00000000-0005-0000-0000-000011470000}"/>
    <cellStyle name="40% - Ênfase5 16" xfId="4857" xr:uid="{00000000-0005-0000-0000-000012470000}"/>
    <cellStyle name="40% - Ênfase5 16 10" xfId="9674" xr:uid="{00000000-0005-0000-0000-000013470000}"/>
    <cellStyle name="40% - Ênfase5 16 11" xfId="39667" xr:uid="{00000000-0005-0000-0000-000014470000}"/>
    <cellStyle name="40% - Ênfase5 16 2" xfId="337" xr:uid="{00000000-0005-0000-0000-000015470000}"/>
    <cellStyle name="40% - Ênfase5 16 3" xfId="5991" xr:uid="{00000000-0005-0000-0000-000016470000}"/>
    <cellStyle name="40% - Ênfase5 16 3 2" xfId="8529" xr:uid="{00000000-0005-0000-0000-000017470000}"/>
    <cellStyle name="40% - Ênfase5 16 3 2 2" xfId="16583" xr:uid="{00000000-0005-0000-0000-000018470000}"/>
    <cellStyle name="40% - Ênfase5 16 3 2 2 2" xfId="28057" xr:uid="{00000000-0005-0000-0000-000019470000}"/>
    <cellStyle name="40% - Ênfase5 16 3 2 3" xfId="35002" xr:uid="{00000000-0005-0000-0000-00001A470000}"/>
    <cellStyle name="40% - Ênfase5 16 3 2 4" xfId="23529" xr:uid="{00000000-0005-0000-0000-00001B470000}"/>
    <cellStyle name="40% - Ênfase5 16 3 2 5" xfId="12160" xr:uid="{00000000-0005-0000-0000-00001C470000}"/>
    <cellStyle name="40% - Ênfase5 16 3 2 6" xfId="44028" xr:uid="{00000000-0005-0000-0000-00001D470000}"/>
    <cellStyle name="40% - Ênfase5 16 3 3" xfId="14343" xr:uid="{00000000-0005-0000-0000-00001E470000}"/>
    <cellStyle name="40% - Ênfase5 16 3 3 2" xfId="25818" xr:uid="{00000000-0005-0000-0000-00001F470000}"/>
    <cellStyle name="40% - Ênfase5 16 3 3 3" xfId="42307" xr:uid="{00000000-0005-0000-0000-000020470000}"/>
    <cellStyle name="40% - Ênfase5 16 3 4" xfId="32917" xr:uid="{00000000-0005-0000-0000-000021470000}"/>
    <cellStyle name="40% - Ênfase5 16 3 5" xfId="38074" xr:uid="{00000000-0005-0000-0000-000022470000}"/>
    <cellStyle name="40% - Ênfase5 16 3 6" xfId="21444" xr:uid="{00000000-0005-0000-0000-000023470000}"/>
    <cellStyle name="40% - Ênfase5 16 3 7" xfId="10439" xr:uid="{00000000-0005-0000-0000-000024470000}"/>
    <cellStyle name="40% - Ênfase5 16 3 8" xfId="40432" xr:uid="{00000000-0005-0000-0000-000025470000}"/>
    <cellStyle name="40% - Ênfase5 16 4" xfId="7505" xr:uid="{00000000-0005-0000-0000-000026470000}"/>
    <cellStyle name="40% - Ênfase5 16 4 2" xfId="15559" xr:uid="{00000000-0005-0000-0000-000027470000}"/>
    <cellStyle name="40% - Ênfase5 16 4 2 2" xfId="27033" xr:uid="{00000000-0005-0000-0000-000028470000}"/>
    <cellStyle name="40% - Ênfase5 16 4 3" xfId="31893" xr:uid="{00000000-0005-0000-0000-000029470000}"/>
    <cellStyle name="40% - Ênfase5 16 4 4" xfId="20420" xr:uid="{00000000-0005-0000-0000-00002A470000}"/>
    <cellStyle name="40% - Ênfase5 16 4 5" xfId="11395" xr:uid="{00000000-0005-0000-0000-00002B470000}"/>
    <cellStyle name="40% - Ênfase5 16 4 6" xfId="43263" xr:uid="{00000000-0005-0000-0000-00002C470000}"/>
    <cellStyle name="40% - Ênfase5 16 5" xfId="13318" xr:uid="{00000000-0005-0000-0000-00002D470000}"/>
    <cellStyle name="40% - Ênfase5 16 5 2" xfId="33978" xr:uid="{00000000-0005-0000-0000-00002E470000}"/>
    <cellStyle name="40% - Ênfase5 16 5 3" xfId="22505" xr:uid="{00000000-0005-0000-0000-00002F470000}"/>
    <cellStyle name="40% - Ênfase5 16 5 4" xfId="41542" xr:uid="{00000000-0005-0000-0000-000030470000}"/>
    <cellStyle name="40% - Ênfase5 16 6" xfId="24794" xr:uid="{00000000-0005-0000-0000-000031470000}"/>
    <cellStyle name="40% - Ênfase5 16 7" xfId="30678" xr:uid="{00000000-0005-0000-0000-000032470000}"/>
    <cellStyle name="40% - Ênfase5 16 8" xfId="37050" xr:uid="{00000000-0005-0000-0000-000033470000}"/>
    <cellStyle name="40% - Ênfase5 16 9" xfId="19205" xr:uid="{00000000-0005-0000-0000-000034470000}"/>
    <cellStyle name="40% - Ênfase5 17" xfId="6162" xr:uid="{00000000-0005-0000-0000-000035470000}"/>
    <cellStyle name="40% - Ênfase5 17 10" xfId="40603" xr:uid="{00000000-0005-0000-0000-000036470000}"/>
    <cellStyle name="40% - Ênfase5 17 2" xfId="338" xr:uid="{00000000-0005-0000-0000-000037470000}"/>
    <cellStyle name="40% - Ênfase5 17 3" xfId="8700" xr:uid="{00000000-0005-0000-0000-000038470000}"/>
    <cellStyle name="40% - Ênfase5 17 3 2" xfId="16754" xr:uid="{00000000-0005-0000-0000-000039470000}"/>
    <cellStyle name="40% - Ênfase5 17 3 2 2" xfId="28228" xr:uid="{00000000-0005-0000-0000-00003A470000}"/>
    <cellStyle name="40% - Ênfase5 17 3 3" xfId="33088" xr:uid="{00000000-0005-0000-0000-00003B470000}"/>
    <cellStyle name="40% - Ênfase5 17 3 4" xfId="21615" xr:uid="{00000000-0005-0000-0000-00003C470000}"/>
    <cellStyle name="40% - Ênfase5 17 3 5" xfId="12331" xr:uid="{00000000-0005-0000-0000-00003D470000}"/>
    <cellStyle name="40% - Ênfase5 17 3 6" xfId="44199" xr:uid="{00000000-0005-0000-0000-00003E470000}"/>
    <cellStyle name="40% - Ênfase5 17 4" xfId="14514" xr:uid="{00000000-0005-0000-0000-00003F470000}"/>
    <cellStyle name="40% - Ênfase5 17 4 2" xfId="35173" xr:uid="{00000000-0005-0000-0000-000040470000}"/>
    <cellStyle name="40% - Ênfase5 17 4 3" xfId="23700" xr:uid="{00000000-0005-0000-0000-000041470000}"/>
    <cellStyle name="40% - Ênfase5 17 4 4" xfId="42478" xr:uid="{00000000-0005-0000-0000-000042470000}"/>
    <cellStyle name="40% - Ênfase5 17 5" xfId="25989" xr:uid="{00000000-0005-0000-0000-000043470000}"/>
    <cellStyle name="40% - Ênfase5 17 6" xfId="30849" xr:uid="{00000000-0005-0000-0000-000044470000}"/>
    <cellStyle name="40% - Ênfase5 17 7" xfId="38245" xr:uid="{00000000-0005-0000-0000-000045470000}"/>
    <cellStyle name="40% - Ênfase5 17 8" xfId="19376" xr:uid="{00000000-0005-0000-0000-000046470000}"/>
    <cellStyle name="40% - Ênfase5 17 9" xfId="10610" xr:uid="{00000000-0005-0000-0000-000047470000}"/>
    <cellStyle name="40% - Ênfase5 18" xfId="5028" xr:uid="{00000000-0005-0000-0000-000048470000}"/>
    <cellStyle name="40% - Ênfase5 18 2" xfId="7676" xr:uid="{00000000-0005-0000-0000-000049470000}"/>
    <cellStyle name="40% - Ênfase5 18 2 2" xfId="15730" xr:uid="{00000000-0005-0000-0000-00004A470000}"/>
    <cellStyle name="40% - Ênfase5 18 2 2 2" xfId="27204" xr:uid="{00000000-0005-0000-0000-00004B470000}"/>
    <cellStyle name="40% - Ênfase5 18 2 3" xfId="34149" xr:uid="{00000000-0005-0000-0000-00004C470000}"/>
    <cellStyle name="40% - Ênfase5 18 2 4" xfId="22676" xr:uid="{00000000-0005-0000-0000-00004D470000}"/>
    <cellStyle name="40% - Ênfase5 18 2 5" xfId="11566" xr:uid="{00000000-0005-0000-0000-00004E470000}"/>
    <cellStyle name="40% - Ênfase5 18 2 6" xfId="43434" xr:uid="{00000000-0005-0000-0000-00004F470000}"/>
    <cellStyle name="40% - Ênfase5 18 3" xfId="13489" xr:uid="{00000000-0005-0000-0000-000050470000}"/>
    <cellStyle name="40% - Ênfase5 18 3 2" xfId="24965" xr:uid="{00000000-0005-0000-0000-000051470000}"/>
    <cellStyle name="40% - Ênfase5 18 3 3" xfId="41713" xr:uid="{00000000-0005-0000-0000-000052470000}"/>
    <cellStyle name="40% - Ênfase5 18 4" xfId="32064" xr:uid="{00000000-0005-0000-0000-000053470000}"/>
    <cellStyle name="40% - Ênfase5 18 5" xfId="37221" xr:uid="{00000000-0005-0000-0000-000054470000}"/>
    <cellStyle name="40% - Ênfase5 18 6" xfId="20591" xr:uid="{00000000-0005-0000-0000-000055470000}"/>
    <cellStyle name="40% - Ênfase5 18 7" xfId="9845" xr:uid="{00000000-0005-0000-0000-000056470000}"/>
    <cellStyle name="40% - Ênfase5 18 8" xfId="39838" xr:uid="{00000000-0005-0000-0000-000057470000}"/>
    <cellStyle name="40% - Ênfase5 19" xfId="6449" xr:uid="{00000000-0005-0000-0000-000058470000}"/>
    <cellStyle name="40% - Ênfase5 19 2" xfId="8877" xr:uid="{00000000-0005-0000-0000-000059470000}"/>
    <cellStyle name="40% - Ênfase5 19 2 2" xfId="26285" xr:uid="{00000000-0005-0000-0000-00005A470000}"/>
    <cellStyle name="40% - Ênfase5 19 2 3" xfId="14811" xr:uid="{00000000-0005-0000-0000-00005B470000}"/>
    <cellStyle name="40% - Ênfase5 19 3" xfId="31145" xr:uid="{00000000-0005-0000-0000-00005C470000}"/>
    <cellStyle name="40% - Ênfase5 19 4" xfId="38423" xr:uid="{00000000-0005-0000-0000-00005D470000}"/>
    <cellStyle name="40% - Ênfase5 19 5" xfId="19672" xr:uid="{00000000-0005-0000-0000-00005E470000}"/>
    <cellStyle name="40% - Ênfase5 19 6" xfId="10801" xr:uid="{00000000-0005-0000-0000-00005F470000}"/>
    <cellStyle name="40% - Ênfase5 19 7" xfId="42669" xr:uid="{00000000-0005-0000-0000-000060470000}"/>
    <cellStyle name="40% - Ênfase5 2" xfId="339" xr:uid="{00000000-0005-0000-0000-000061470000}"/>
    <cellStyle name="40% - Ênfase5 2 2" xfId="340" xr:uid="{00000000-0005-0000-0000-000062470000}"/>
    <cellStyle name="40% - Ênfase5 2 2 2" xfId="4063" xr:uid="{00000000-0005-0000-0000-000063470000}"/>
    <cellStyle name="40% - Ênfase5 2 2 2 10" xfId="39282" xr:uid="{00000000-0005-0000-0000-000064470000}"/>
    <cellStyle name="40% - Ênfase5 2 2 2 2" xfId="5539" xr:uid="{00000000-0005-0000-0000-000065470000}"/>
    <cellStyle name="40% - Ênfase5 2 2 2 2 2" xfId="8077" xr:uid="{00000000-0005-0000-0000-000066470000}"/>
    <cellStyle name="40% - Ênfase5 2 2 2 2 2 2" xfId="16131" xr:uid="{00000000-0005-0000-0000-000067470000}"/>
    <cellStyle name="40% - Ênfase5 2 2 2 2 2 2 2" xfId="27605" xr:uid="{00000000-0005-0000-0000-000068470000}"/>
    <cellStyle name="40% - Ênfase5 2 2 2 2 2 3" xfId="34550" xr:uid="{00000000-0005-0000-0000-000069470000}"/>
    <cellStyle name="40% - Ênfase5 2 2 2 2 2 4" xfId="23077" xr:uid="{00000000-0005-0000-0000-00006A470000}"/>
    <cellStyle name="40% - Ênfase5 2 2 2 2 2 5" xfId="11775" xr:uid="{00000000-0005-0000-0000-00006B470000}"/>
    <cellStyle name="40% - Ênfase5 2 2 2 2 2 6" xfId="43643" xr:uid="{00000000-0005-0000-0000-00006C470000}"/>
    <cellStyle name="40% - Ênfase5 2 2 2 2 3" xfId="13891" xr:uid="{00000000-0005-0000-0000-00006D470000}"/>
    <cellStyle name="40% - Ênfase5 2 2 2 2 3 2" xfId="25366" xr:uid="{00000000-0005-0000-0000-00006E470000}"/>
    <cellStyle name="40% - Ênfase5 2 2 2 2 3 3" xfId="41922" xr:uid="{00000000-0005-0000-0000-00006F470000}"/>
    <cellStyle name="40% - Ênfase5 2 2 2 2 4" xfId="32465" xr:uid="{00000000-0005-0000-0000-000070470000}"/>
    <cellStyle name="40% - Ênfase5 2 2 2 2 5" xfId="37622" xr:uid="{00000000-0005-0000-0000-000071470000}"/>
    <cellStyle name="40% - Ênfase5 2 2 2 2 6" xfId="20992" xr:uid="{00000000-0005-0000-0000-000072470000}"/>
    <cellStyle name="40% - Ênfase5 2 2 2 2 7" xfId="10054" xr:uid="{00000000-0005-0000-0000-000073470000}"/>
    <cellStyle name="40% - Ênfase5 2 2 2 2 8" xfId="40047" xr:uid="{00000000-0005-0000-0000-000074470000}"/>
    <cellStyle name="40% - Ênfase5 2 2 2 3" xfId="7053" xr:uid="{00000000-0005-0000-0000-000075470000}"/>
    <cellStyle name="40% - Ênfase5 2 2 2 3 2" xfId="15107" xr:uid="{00000000-0005-0000-0000-000076470000}"/>
    <cellStyle name="40% - Ênfase5 2 2 2 3 2 2" xfId="26581" xr:uid="{00000000-0005-0000-0000-000077470000}"/>
    <cellStyle name="40% - Ênfase5 2 2 2 3 3" xfId="31441" xr:uid="{00000000-0005-0000-0000-000078470000}"/>
    <cellStyle name="40% - Ênfase5 2 2 2 3 4" xfId="19968" xr:uid="{00000000-0005-0000-0000-000079470000}"/>
    <cellStyle name="40% - Ênfase5 2 2 2 3 5" xfId="11010" xr:uid="{00000000-0005-0000-0000-00007A470000}"/>
    <cellStyle name="40% - Ênfase5 2 2 2 3 6" xfId="42878" xr:uid="{00000000-0005-0000-0000-00007B470000}"/>
    <cellStyle name="40% - Ênfase5 2 2 2 4" xfId="12895" xr:uid="{00000000-0005-0000-0000-00007C470000}"/>
    <cellStyle name="40% - Ênfase5 2 2 2 4 2" xfId="33593" xr:uid="{00000000-0005-0000-0000-00007D470000}"/>
    <cellStyle name="40% - Ênfase5 2 2 2 4 3" xfId="22120" xr:uid="{00000000-0005-0000-0000-00007E470000}"/>
    <cellStyle name="40% - Ênfase5 2 2 2 4 4" xfId="41090" xr:uid="{00000000-0005-0000-0000-00007F470000}"/>
    <cellStyle name="40% - Ênfase5 2 2 2 5" xfId="24371" xr:uid="{00000000-0005-0000-0000-000080470000}"/>
    <cellStyle name="40% - Ênfase5 2 2 2 6" xfId="30293" xr:uid="{00000000-0005-0000-0000-000081470000}"/>
    <cellStyle name="40% - Ênfase5 2 2 2 7" xfId="36665" xr:uid="{00000000-0005-0000-0000-000082470000}"/>
    <cellStyle name="40% - Ênfase5 2 2 2 8" xfId="18820" xr:uid="{00000000-0005-0000-0000-000083470000}"/>
    <cellStyle name="40% - Ênfase5 2 2 2 9" xfId="9289" xr:uid="{00000000-0005-0000-0000-000084470000}"/>
    <cellStyle name="40% - Ênfase5 2 2 3" xfId="4713" xr:uid="{00000000-0005-0000-0000-000085470000}"/>
    <cellStyle name="40% - Ênfase5 2 2 4" xfId="4797" xr:uid="{00000000-0005-0000-0000-000086470000}"/>
    <cellStyle name="40% - Ênfase5 2 2 4 10" xfId="39607" xr:uid="{00000000-0005-0000-0000-000087470000}"/>
    <cellStyle name="40% - Ênfase5 2 2 4 2" xfId="5931" xr:uid="{00000000-0005-0000-0000-000088470000}"/>
    <cellStyle name="40% - Ênfase5 2 2 4 2 2" xfId="8469" xr:uid="{00000000-0005-0000-0000-000089470000}"/>
    <cellStyle name="40% - Ênfase5 2 2 4 2 2 2" xfId="16523" xr:uid="{00000000-0005-0000-0000-00008A470000}"/>
    <cellStyle name="40% - Ênfase5 2 2 4 2 2 2 2" xfId="27997" xr:uid="{00000000-0005-0000-0000-00008B470000}"/>
    <cellStyle name="40% - Ênfase5 2 2 4 2 2 3" xfId="34942" xr:uid="{00000000-0005-0000-0000-00008C470000}"/>
    <cellStyle name="40% - Ênfase5 2 2 4 2 2 4" xfId="23469" xr:uid="{00000000-0005-0000-0000-00008D470000}"/>
    <cellStyle name="40% - Ênfase5 2 2 4 2 2 5" xfId="12100" xr:uid="{00000000-0005-0000-0000-00008E470000}"/>
    <cellStyle name="40% - Ênfase5 2 2 4 2 2 6" xfId="43968" xr:uid="{00000000-0005-0000-0000-00008F470000}"/>
    <cellStyle name="40% - Ênfase5 2 2 4 2 3" xfId="14283" xr:uid="{00000000-0005-0000-0000-000090470000}"/>
    <cellStyle name="40% - Ênfase5 2 2 4 2 3 2" xfId="25758" xr:uid="{00000000-0005-0000-0000-000091470000}"/>
    <cellStyle name="40% - Ênfase5 2 2 4 2 3 3" xfId="42247" xr:uid="{00000000-0005-0000-0000-000092470000}"/>
    <cellStyle name="40% - Ênfase5 2 2 4 2 4" xfId="32857" xr:uid="{00000000-0005-0000-0000-000093470000}"/>
    <cellStyle name="40% - Ênfase5 2 2 4 2 5" xfId="38014" xr:uid="{00000000-0005-0000-0000-000094470000}"/>
    <cellStyle name="40% - Ênfase5 2 2 4 2 6" xfId="21384" xr:uid="{00000000-0005-0000-0000-000095470000}"/>
    <cellStyle name="40% - Ênfase5 2 2 4 2 7" xfId="10379" xr:uid="{00000000-0005-0000-0000-000096470000}"/>
    <cellStyle name="40% - Ênfase5 2 2 4 2 8" xfId="40372" xr:uid="{00000000-0005-0000-0000-000097470000}"/>
    <cellStyle name="40% - Ênfase5 2 2 4 3" xfId="7445" xr:uid="{00000000-0005-0000-0000-000098470000}"/>
    <cellStyle name="40% - Ênfase5 2 2 4 3 2" xfId="15499" xr:uid="{00000000-0005-0000-0000-000099470000}"/>
    <cellStyle name="40% - Ênfase5 2 2 4 3 2 2" xfId="26973" xr:uid="{00000000-0005-0000-0000-00009A470000}"/>
    <cellStyle name="40% - Ênfase5 2 2 4 3 3" xfId="31833" xr:uid="{00000000-0005-0000-0000-00009B470000}"/>
    <cellStyle name="40% - Ênfase5 2 2 4 3 4" xfId="20360" xr:uid="{00000000-0005-0000-0000-00009C470000}"/>
    <cellStyle name="40% - Ênfase5 2 2 4 3 5" xfId="11335" xr:uid="{00000000-0005-0000-0000-00009D470000}"/>
    <cellStyle name="40% - Ênfase5 2 2 4 3 6" xfId="43203" xr:uid="{00000000-0005-0000-0000-00009E470000}"/>
    <cellStyle name="40% - Ênfase5 2 2 4 4" xfId="13258" xr:uid="{00000000-0005-0000-0000-00009F470000}"/>
    <cellStyle name="40% - Ênfase5 2 2 4 4 2" xfId="33918" xr:uid="{00000000-0005-0000-0000-0000A0470000}"/>
    <cellStyle name="40% - Ênfase5 2 2 4 4 3" xfId="22445" xr:uid="{00000000-0005-0000-0000-0000A1470000}"/>
    <cellStyle name="40% - Ênfase5 2 2 4 4 4" xfId="41482" xr:uid="{00000000-0005-0000-0000-0000A2470000}"/>
    <cellStyle name="40% - Ênfase5 2 2 4 5" xfId="24734" xr:uid="{00000000-0005-0000-0000-0000A3470000}"/>
    <cellStyle name="40% - Ênfase5 2 2 4 6" xfId="30618" xr:uid="{00000000-0005-0000-0000-0000A4470000}"/>
    <cellStyle name="40% - Ênfase5 2 2 4 7" xfId="36990" xr:uid="{00000000-0005-0000-0000-0000A5470000}"/>
    <cellStyle name="40% - Ênfase5 2 2 4 8" xfId="19145" xr:uid="{00000000-0005-0000-0000-0000A6470000}"/>
    <cellStyle name="40% - Ênfase5 2 2 4 9" xfId="9614" xr:uid="{00000000-0005-0000-0000-0000A7470000}"/>
    <cellStyle name="40% - Ênfase5 2 2 5" xfId="4019" xr:uid="{00000000-0005-0000-0000-0000A8470000}"/>
    <cellStyle name="40% - Ênfase5 2 2 5 10" xfId="39253" xr:uid="{00000000-0005-0000-0000-0000A9470000}"/>
    <cellStyle name="40% - Ênfase5 2 2 5 2" xfId="5510" xr:uid="{00000000-0005-0000-0000-0000AA470000}"/>
    <cellStyle name="40% - Ênfase5 2 2 5 2 2" xfId="8048" xr:uid="{00000000-0005-0000-0000-0000AB470000}"/>
    <cellStyle name="40% - Ênfase5 2 2 5 2 2 2" xfId="16102" xr:uid="{00000000-0005-0000-0000-0000AC470000}"/>
    <cellStyle name="40% - Ênfase5 2 2 5 2 2 2 2" xfId="27576" xr:uid="{00000000-0005-0000-0000-0000AD470000}"/>
    <cellStyle name="40% - Ênfase5 2 2 5 2 2 3" xfId="34521" xr:uid="{00000000-0005-0000-0000-0000AE470000}"/>
    <cellStyle name="40% - Ênfase5 2 2 5 2 2 4" xfId="23048" xr:uid="{00000000-0005-0000-0000-0000AF470000}"/>
    <cellStyle name="40% - Ênfase5 2 2 5 2 2 5" xfId="11746" xr:uid="{00000000-0005-0000-0000-0000B0470000}"/>
    <cellStyle name="40% - Ênfase5 2 2 5 2 2 6" xfId="43614" xr:uid="{00000000-0005-0000-0000-0000B1470000}"/>
    <cellStyle name="40% - Ênfase5 2 2 5 2 3" xfId="13862" xr:uid="{00000000-0005-0000-0000-0000B2470000}"/>
    <cellStyle name="40% - Ênfase5 2 2 5 2 3 2" xfId="25337" xr:uid="{00000000-0005-0000-0000-0000B3470000}"/>
    <cellStyle name="40% - Ênfase5 2 2 5 2 3 3" xfId="41893" xr:uid="{00000000-0005-0000-0000-0000B4470000}"/>
    <cellStyle name="40% - Ênfase5 2 2 5 2 4" xfId="32436" xr:uid="{00000000-0005-0000-0000-0000B5470000}"/>
    <cellStyle name="40% - Ênfase5 2 2 5 2 5" xfId="37593" xr:uid="{00000000-0005-0000-0000-0000B6470000}"/>
    <cellStyle name="40% - Ênfase5 2 2 5 2 6" xfId="20963" xr:uid="{00000000-0005-0000-0000-0000B7470000}"/>
    <cellStyle name="40% - Ênfase5 2 2 5 2 7" xfId="10025" xr:uid="{00000000-0005-0000-0000-0000B8470000}"/>
    <cellStyle name="40% - Ênfase5 2 2 5 2 8" xfId="40018" xr:uid="{00000000-0005-0000-0000-0000B9470000}"/>
    <cellStyle name="40% - Ênfase5 2 2 5 3" xfId="7024" xr:uid="{00000000-0005-0000-0000-0000BA470000}"/>
    <cellStyle name="40% - Ênfase5 2 2 5 3 2" xfId="15078" xr:uid="{00000000-0005-0000-0000-0000BB470000}"/>
    <cellStyle name="40% - Ênfase5 2 2 5 3 2 2" xfId="26552" xr:uid="{00000000-0005-0000-0000-0000BC470000}"/>
    <cellStyle name="40% - Ênfase5 2 2 5 3 3" xfId="31412" xr:uid="{00000000-0005-0000-0000-0000BD470000}"/>
    <cellStyle name="40% - Ênfase5 2 2 5 3 4" xfId="19939" xr:uid="{00000000-0005-0000-0000-0000BE470000}"/>
    <cellStyle name="40% - Ênfase5 2 2 5 3 5" xfId="10981" xr:uid="{00000000-0005-0000-0000-0000BF470000}"/>
    <cellStyle name="40% - Ênfase5 2 2 5 3 6" xfId="42849" xr:uid="{00000000-0005-0000-0000-0000C0470000}"/>
    <cellStyle name="40% - Ênfase5 2 2 5 4" xfId="12865" xr:uid="{00000000-0005-0000-0000-0000C1470000}"/>
    <cellStyle name="40% - Ênfase5 2 2 5 4 2" xfId="33564" xr:uid="{00000000-0005-0000-0000-0000C2470000}"/>
    <cellStyle name="40% - Ênfase5 2 2 5 4 3" xfId="22091" xr:uid="{00000000-0005-0000-0000-0000C3470000}"/>
    <cellStyle name="40% - Ênfase5 2 2 5 4 4" xfId="41061" xr:uid="{00000000-0005-0000-0000-0000C4470000}"/>
    <cellStyle name="40% - Ênfase5 2 2 5 5" xfId="24342" xr:uid="{00000000-0005-0000-0000-0000C5470000}"/>
    <cellStyle name="40% - Ênfase5 2 2 5 6" xfId="30264" xr:uid="{00000000-0005-0000-0000-0000C6470000}"/>
    <cellStyle name="40% - Ênfase5 2 2 5 7" xfId="36636" xr:uid="{00000000-0005-0000-0000-0000C7470000}"/>
    <cellStyle name="40% - Ênfase5 2 2 5 8" xfId="18791" xr:uid="{00000000-0005-0000-0000-0000C8470000}"/>
    <cellStyle name="40% - Ênfase5 2 2 5 9" xfId="9260" xr:uid="{00000000-0005-0000-0000-0000C9470000}"/>
    <cellStyle name="40% - Ênfase5 2 2 6" xfId="3781" xr:uid="{00000000-0005-0000-0000-0000CA470000}"/>
    <cellStyle name="40% - Ênfase5 2 2 6 10" xfId="39155" xr:uid="{00000000-0005-0000-0000-0000CB470000}"/>
    <cellStyle name="40% - Ênfase5 2 2 6 2" xfId="5325" xr:uid="{00000000-0005-0000-0000-0000CC470000}"/>
    <cellStyle name="40% - Ênfase5 2 2 6 2 2" xfId="7863" xr:uid="{00000000-0005-0000-0000-0000CD470000}"/>
    <cellStyle name="40% - Ênfase5 2 2 6 2 2 2" xfId="15917" xr:uid="{00000000-0005-0000-0000-0000CE470000}"/>
    <cellStyle name="40% - Ênfase5 2 2 6 2 2 2 2" xfId="27391" xr:uid="{00000000-0005-0000-0000-0000CF470000}"/>
    <cellStyle name="40% - Ênfase5 2 2 6 2 2 3" xfId="34336" xr:uid="{00000000-0005-0000-0000-0000D0470000}"/>
    <cellStyle name="40% - Ênfase5 2 2 6 2 2 4" xfId="22863" xr:uid="{00000000-0005-0000-0000-0000D1470000}"/>
    <cellStyle name="40% - Ênfase5 2 2 6 2 2 5" xfId="11648" xr:uid="{00000000-0005-0000-0000-0000D2470000}"/>
    <cellStyle name="40% - Ênfase5 2 2 6 2 2 6" xfId="43516" xr:uid="{00000000-0005-0000-0000-0000D3470000}"/>
    <cellStyle name="40% - Ênfase5 2 2 6 2 3" xfId="13677" xr:uid="{00000000-0005-0000-0000-0000D4470000}"/>
    <cellStyle name="40% - Ênfase5 2 2 6 2 3 2" xfId="25152" xr:uid="{00000000-0005-0000-0000-0000D5470000}"/>
    <cellStyle name="40% - Ênfase5 2 2 6 2 3 3" xfId="41795" xr:uid="{00000000-0005-0000-0000-0000D6470000}"/>
    <cellStyle name="40% - Ênfase5 2 2 6 2 4" xfId="32251" xr:uid="{00000000-0005-0000-0000-0000D7470000}"/>
    <cellStyle name="40% - Ênfase5 2 2 6 2 5" xfId="37408" xr:uid="{00000000-0005-0000-0000-0000D8470000}"/>
    <cellStyle name="40% - Ênfase5 2 2 6 2 6" xfId="20778" xr:uid="{00000000-0005-0000-0000-0000D9470000}"/>
    <cellStyle name="40% - Ênfase5 2 2 6 2 7" xfId="9927" xr:uid="{00000000-0005-0000-0000-0000DA470000}"/>
    <cellStyle name="40% - Ênfase5 2 2 6 2 8" xfId="39920" xr:uid="{00000000-0005-0000-0000-0000DB470000}"/>
    <cellStyle name="40% - Ênfase5 2 2 6 3" xfId="6839" xr:uid="{00000000-0005-0000-0000-0000DC470000}"/>
    <cellStyle name="40% - Ênfase5 2 2 6 3 2" xfId="14893" xr:uid="{00000000-0005-0000-0000-0000DD470000}"/>
    <cellStyle name="40% - Ênfase5 2 2 6 3 2 2" xfId="26367" xr:uid="{00000000-0005-0000-0000-0000DE470000}"/>
    <cellStyle name="40% - Ênfase5 2 2 6 3 3" xfId="31227" xr:uid="{00000000-0005-0000-0000-0000DF470000}"/>
    <cellStyle name="40% - Ênfase5 2 2 6 3 4" xfId="19754" xr:uid="{00000000-0005-0000-0000-0000E0470000}"/>
    <cellStyle name="40% - Ênfase5 2 2 6 3 5" xfId="10883" xr:uid="{00000000-0005-0000-0000-0000E1470000}"/>
    <cellStyle name="40% - Ênfase5 2 2 6 3 6" xfId="42751" xr:uid="{00000000-0005-0000-0000-0000E2470000}"/>
    <cellStyle name="40% - Ênfase5 2 2 6 4" xfId="12761" xr:uid="{00000000-0005-0000-0000-0000E3470000}"/>
    <cellStyle name="40% - Ênfase5 2 2 6 4 2" xfId="33466" xr:uid="{00000000-0005-0000-0000-0000E4470000}"/>
    <cellStyle name="40% - Ênfase5 2 2 6 4 3" xfId="21993" xr:uid="{00000000-0005-0000-0000-0000E5470000}"/>
    <cellStyle name="40% - Ênfase5 2 2 6 4 4" xfId="40876" xr:uid="{00000000-0005-0000-0000-0000E6470000}"/>
    <cellStyle name="40% - Ênfase5 2 2 6 5" xfId="24237" xr:uid="{00000000-0005-0000-0000-0000E7470000}"/>
    <cellStyle name="40% - Ênfase5 2 2 6 6" xfId="30166" xr:uid="{00000000-0005-0000-0000-0000E8470000}"/>
    <cellStyle name="40% - Ênfase5 2 2 6 7" xfId="36538" xr:uid="{00000000-0005-0000-0000-0000E9470000}"/>
    <cellStyle name="40% - Ênfase5 2 2 6 8" xfId="18693" xr:uid="{00000000-0005-0000-0000-0000EA470000}"/>
    <cellStyle name="40% - Ênfase5 2 2 6 9" xfId="9162" xr:uid="{00000000-0005-0000-0000-0000EB470000}"/>
    <cellStyle name="40% - Ênfase5 2 3" xfId="2351" xr:uid="{00000000-0005-0000-0000-0000EC470000}"/>
    <cellStyle name="40% - Ênfase5 2 3 10" xfId="18616" xr:uid="{00000000-0005-0000-0000-0000ED470000}"/>
    <cellStyle name="40% - Ênfase5 2 3 11" xfId="9085" xr:uid="{00000000-0005-0000-0000-0000EE470000}"/>
    <cellStyle name="40% - Ênfase5 2 3 12" xfId="39078" xr:uid="{00000000-0005-0000-0000-0000EF470000}"/>
    <cellStyle name="40% - Ênfase5 2 3 2" xfId="4276" xr:uid="{00000000-0005-0000-0000-0000F0470000}"/>
    <cellStyle name="40% - Ênfase5 2 3 3" xfId="6167" xr:uid="{00000000-0005-0000-0000-0000F1470000}"/>
    <cellStyle name="40% - Ênfase5 2 3 3 2" xfId="8705" xr:uid="{00000000-0005-0000-0000-0000F2470000}"/>
    <cellStyle name="40% - Ênfase5 2 3 3 2 2" xfId="16759" xr:uid="{00000000-0005-0000-0000-0000F3470000}"/>
    <cellStyle name="40% - Ênfase5 2 3 3 2 2 2" xfId="28233" xr:uid="{00000000-0005-0000-0000-0000F4470000}"/>
    <cellStyle name="40% - Ênfase5 2 3 3 2 3" xfId="33093" xr:uid="{00000000-0005-0000-0000-0000F5470000}"/>
    <cellStyle name="40% - Ênfase5 2 3 3 2 4" xfId="21620" xr:uid="{00000000-0005-0000-0000-0000F6470000}"/>
    <cellStyle name="40% - Ênfase5 2 3 3 2 5" xfId="12336" xr:uid="{00000000-0005-0000-0000-0000F7470000}"/>
    <cellStyle name="40% - Ênfase5 2 3 3 2 6" xfId="44204" xr:uid="{00000000-0005-0000-0000-0000F8470000}"/>
    <cellStyle name="40% - Ênfase5 2 3 3 3" xfId="14519" xr:uid="{00000000-0005-0000-0000-0000F9470000}"/>
    <cellStyle name="40% - Ênfase5 2 3 3 3 2" xfId="35178" xr:uid="{00000000-0005-0000-0000-0000FA470000}"/>
    <cellStyle name="40% - Ênfase5 2 3 3 3 3" xfId="23705" xr:uid="{00000000-0005-0000-0000-0000FB470000}"/>
    <cellStyle name="40% - Ênfase5 2 3 3 3 4" xfId="42483" xr:uid="{00000000-0005-0000-0000-0000FC470000}"/>
    <cellStyle name="40% - Ênfase5 2 3 3 4" xfId="25994" xr:uid="{00000000-0005-0000-0000-0000FD470000}"/>
    <cellStyle name="40% - Ênfase5 2 3 3 5" xfId="30854" xr:uid="{00000000-0005-0000-0000-0000FE470000}"/>
    <cellStyle name="40% - Ênfase5 2 3 3 6" xfId="38250" xr:uid="{00000000-0005-0000-0000-0000FF470000}"/>
    <cellStyle name="40% - Ênfase5 2 3 3 7" xfId="19381" xr:uid="{00000000-0005-0000-0000-000000480000}"/>
    <cellStyle name="40% - Ênfase5 2 3 3 8" xfId="10615" xr:uid="{00000000-0005-0000-0000-000001480000}"/>
    <cellStyle name="40% - Ênfase5 2 3 3 9" xfId="40608" xr:uid="{00000000-0005-0000-0000-000002480000}"/>
    <cellStyle name="40% - Ênfase5 2 3 4" xfId="5033" xr:uid="{00000000-0005-0000-0000-000003480000}"/>
    <cellStyle name="40% - Ênfase5 2 3 4 2" xfId="7681" xr:uid="{00000000-0005-0000-0000-000004480000}"/>
    <cellStyle name="40% - Ênfase5 2 3 4 2 2" xfId="15735" xr:uid="{00000000-0005-0000-0000-000005480000}"/>
    <cellStyle name="40% - Ênfase5 2 3 4 2 2 2" xfId="27209" xr:uid="{00000000-0005-0000-0000-000006480000}"/>
    <cellStyle name="40% - Ênfase5 2 3 4 2 3" xfId="34154" xr:uid="{00000000-0005-0000-0000-000007480000}"/>
    <cellStyle name="40% - Ênfase5 2 3 4 2 4" xfId="22681" xr:uid="{00000000-0005-0000-0000-000008480000}"/>
    <cellStyle name="40% - Ênfase5 2 3 4 2 5" xfId="11571" xr:uid="{00000000-0005-0000-0000-000009480000}"/>
    <cellStyle name="40% - Ênfase5 2 3 4 2 6" xfId="43439" xr:uid="{00000000-0005-0000-0000-00000A480000}"/>
    <cellStyle name="40% - Ênfase5 2 3 4 3" xfId="13494" xr:uid="{00000000-0005-0000-0000-00000B480000}"/>
    <cellStyle name="40% - Ênfase5 2 3 4 3 2" xfId="24970" xr:uid="{00000000-0005-0000-0000-00000C480000}"/>
    <cellStyle name="40% - Ênfase5 2 3 4 3 3" xfId="41718" xr:uid="{00000000-0005-0000-0000-00000D480000}"/>
    <cellStyle name="40% - Ênfase5 2 3 4 4" xfId="32069" xr:uid="{00000000-0005-0000-0000-00000E480000}"/>
    <cellStyle name="40% - Ênfase5 2 3 4 5" xfId="37226" xr:uid="{00000000-0005-0000-0000-00000F480000}"/>
    <cellStyle name="40% - Ênfase5 2 3 4 6" xfId="20596" xr:uid="{00000000-0005-0000-0000-000010480000}"/>
    <cellStyle name="40% - Ênfase5 2 3 4 7" xfId="9850" xr:uid="{00000000-0005-0000-0000-000011480000}"/>
    <cellStyle name="40% - Ênfase5 2 3 4 8" xfId="39843" xr:uid="{00000000-0005-0000-0000-000012480000}"/>
    <cellStyle name="40% - Ênfase5 2 3 5" xfId="6657" xr:uid="{00000000-0005-0000-0000-000013480000}"/>
    <cellStyle name="40% - Ênfase5 2 3 5 2" xfId="14816" xr:uid="{00000000-0005-0000-0000-000014480000}"/>
    <cellStyle name="40% - Ênfase5 2 3 5 2 2" xfId="26290" xr:uid="{00000000-0005-0000-0000-000015480000}"/>
    <cellStyle name="40% - Ênfase5 2 3 5 3" xfId="31150" xr:uid="{00000000-0005-0000-0000-000016480000}"/>
    <cellStyle name="40% - Ênfase5 2 3 5 4" xfId="19677" xr:uid="{00000000-0005-0000-0000-000017480000}"/>
    <cellStyle name="40% - Ênfase5 2 3 5 5" xfId="10806" xr:uid="{00000000-0005-0000-0000-000018480000}"/>
    <cellStyle name="40% - Ênfase5 2 3 5 6" xfId="42674" xr:uid="{00000000-0005-0000-0000-000019480000}"/>
    <cellStyle name="40% - Ênfase5 2 3 6" xfId="12577" xr:uid="{00000000-0005-0000-0000-00001A480000}"/>
    <cellStyle name="40% - Ênfase5 2 3 6 2" xfId="33389" xr:uid="{00000000-0005-0000-0000-00001B480000}"/>
    <cellStyle name="40% - Ênfase5 2 3 6 3" xfId="21916" xr:uid="{00000000-0005-0000-0000-00001C480000}"/>
    <cellStyle name="40% - Ênfase5 2 3 6 4" xfId="40799" xr:uid="{00000000-0005-0000-0000-00001D480000}"/>
    <cellStyle name="40% - Ênfase5 2 3 7" xfId="24053" xr:uid="{00000000-0005-0000-0000-00001E480000}"/>
    <cellStyle name="40% - Ênfase5 2 3 8" xfId="30089" xr:uid="{00000000-0005-0000-0000-00001F480000}"/>
    <cellStyle name="40% - Ênfase5 2 3 9" xfId="36461" xr:uid="{00000000-0005-0000-0000-000020480000}"/>
    <cellStyle name="40% - Ênfase5 2 4" xfId="4277" xr:uid="{00000000-0005-0000-0000-000021480000}"/>
    <cellStyle name="40% - Ênfase5 2 4 10" xfId="39415" xr:uid="{00000000-0005-0000-0000-000022480000}"/>
    <cellStyle name="40% - Ênfase5 2 4 2" xfId="5672" xr:uid="{00000000-0005-0000-0000-000023480000}"/>
    <cellStyle name="40% - Ênfase5 2 4 2 2" xfId="8210" xr:uid="{00000000-0005-0000-0000-000024480000}"/>
    <cellStyle name="40% - Ênfase5 2 4 2 2 2" xfId="16264" xr:uid="{00000000-0005-0000-0000-000025480000}"/>
    <cellStyle name="40% - Ênfase5 2 4 2 2 2 2" xfId="27738" xr:uid="{00000000-0005-0000-0000-000026480000}"/>
    <cellStyle name="40% - Ênfase5 2 4 2 2 3" xfId="34683" xr:uid="{00000000-0005-0000-0000-000027480000}"/>
    <cellStyle name="40% - Ênfase5 2 4 2 2 4" xfId="23210" xr:uid="{00000000-0005-0000-0000-000028480000}"/>
    <cellStyle name="40% - Ênfase5 2 4 2 2 5" xfId="11908" xr:uid="{00000000-0005-0000-0000-000029480000}"/>
    <cellStyle name="40% - Ênfase5 2 4 2 2 6" xfId="43776" xr:uid="{00000000-0005-0000-0000-00002A480000}"/>
    <cellStyle name="40% - Ênfase5 2 4 2 3" xfId="14024" xr:uid="{00000000-0005-0000-0000-00002B480000}"/>
    <cellStyle name="40% - Ênfase5 2 4 2 3 2" xfId="25499" xr:uid="{00000000-0005-0000-0000-00002C480000}"/>
    <cellStyle name="40% - Ênfase5 2 4 2 3 3" xfId="42055" xr:uid="{00000000-0005-0000-0000-00002D480000}"/>
    <cellStyle name="40% - Ênfase5 2 4 2 4" xfId="32598" xr:uid="{00000000-0005-0000-0000-00002E480000}"/>
    <cellStyle name="40% - Ênfase5 2 4 2 5" xfId="37755" xr:uid="{00000000-0005-0000-0000-00002F480000}"/>
    <cellStyle name="40% - Ênfase5 2 4 2 6" xfId="21125" xr:uid="{00000000-0005-0000-0000-000030480000}"/>
    <cellStyle name="40% - Ênfase5 2 4 2 7" xfId="10187" xr:uid="{00000000-0005-0000-0000-000031480000}"/>
    <cellStyle name="40% - Ênfase5 2 4 2 8" xfId="40180" xr:uid="{00000000-0005-0000-0000-000032480000}"/>
    <cellStyle name="40% - Ênfase5 2 4 3" xfId="7186" xr:uid="{00000000-0005-0000-0000-000033480000}"/>
    <cellStyle name="40% - Ênfase5 2 4 3 2" xfId="15240" xr:uid="{00000000-0005-0000-0000-000034480000}"/>
    <cellStyle name="40% - Ênfase5 2 4 3 2 2" xfId="26714" xr:uid="{00000000-0005-0000-0000-000035480000}"/>
    <cellStyle name="40% - Ênfase5 2 4 3 3" xfId="31574" xr:uid="{00000000-0005-0000-0000-000036480000}"/>
    <cellStyle name="40% - Ênfase5 2 4 3 4" xfId="20101" xr:uid="{00000000-0005-0000-0000-000037480000}"/>
    <cellStyle name="40% - Ênfase5 2 4 3 5" xfId="11143" xr:uid="{00000000-0005-0000-0000-000038480000}"/>
    <cellStyle name="40% - Ênfase5 2 4 3 6" xfId="43011" xr:uid="{00000000-0005-0000-0000-000039480000}"/>
    <cellStyle name="40% - Ênfase5 2 4 4" xfId="13046" xr:uid="{00000000-0005-0000-0000-00003A480000}"/>
    <cellStyle name="40% - Ênfase5 2 4 4 2" xfId="33726" xr:uid="{00000000-0005-0000-0000-00003B480000}"/>
    <cellStyle name="40% - Ênfase5 2 4 4 3" xfId="22253" xr:uid="{00000000-0005-0000-0000-00003C480000}"/>
    <cellStyle name="40% - Ênfase5 2 4 4 4" xfId="41223" xr:uid="{00000000-0005-0000-0000-00003D480000}"/>
    <cellStyle name="40% - Ênfase5 2 4 5" xfId="24518" xr:uid="{00000000-0005-0000-0000-00003E480000}"/>
    <cellStyle name="40% - Ênfase5 2 4 6" xfId="30426" xr:uid="{00000000-0005-0000-0000-00003F480000}"/>
    <cellStyle name="40% - Ênfase5 2 4 7" xfId="36798" xr:uid="{00000000-0005-0000-0000-000040480000}"/>
    <cellStyle name="40% - Ênfase5 2 4 8" xfId="18953" xr:uid="{00000000-0005-0000-0000-000041480000}"/>
    <cellStyle name="40% - Ênfase5 2 4 9" xfId="9422" xr:uid="{00000000-0005-0000-0000-000042480000}"/>
    <cellStyle name="40% - Ênfase5 20" xfId="6652" xr:uid="{00000000-0005-0000-0000-000043480000}"/>
    <cellStyle name="40% - Ênfase5 20 2" xfId="33384" xr:uid="{00000000-0005-0000-0000-000044480000}"/>
    <cellStyle name="40% - Ênfase5 20 3" xfId="38505" xr:uid="{00000000-0005-0000-0000-000045480000}"/>
    <cellStyle name="40% - Ênfase5 20 4" xfId="21911" xr:uid="{00000000-0005-0000-0000-000046480000}"/>
    <cellStyle name="40% - Ênfase5 20 5" xfId="12570" xr:uid="{00000000-0005-0000-0000-000047480000}"/>
    <cellStyle name="40% - Ênfase5 20 6" xfId="40794" xr:uid="{00000000-0005-0000-0000-000048480000}"/>
    <cellStyle name="40% - Ênfase5 21" xfId="24048" xr:uid="{00000000-0005-0000-0000-000049480000}"/>
    <cellStyle name="40% - Ênfase5 22" xfId="30084" xr:uid="{00000000-0005-0000-0000-00004A480000}"/>
    <cellStyle name="40% - Ênfase5 23" xfId="36456" xr:uid="{00000000-0005-0000-0000-00004B480000}"/>
    <cellStyle name="40% - Ênfase5 24" xfId="18611" xr:uid="{00000000-0005-0000-0000-00004C480000}"/>
    <cellStyle name="40% - Ênfase5 25" xfId="9080" xr:uid="{00000000-0005-0000-0000-00004D480000}"/>
    <cellStyle name="40% - Ênfase5 26" xfId="39073" xr:uid="{00000000-0005-0000-0000-00004E480000}"/>
    <cellStyle name="40% - Ênfase5 3" xfId="341" xr:uid="{00000000-0005-0000-0000-00004F480000}"/>
    <cellStyle name="40% - Ênfase5 3 2" xfId="342" xr:uid="{00000000-0005-0000-0000-000050480000}"/>
    <cellStyle name="40% - Ênfase5 3 2 2" xfId="4064" xr:uid="{00000000-0005-0000-0000-000051480000}"/>
    <cellStyle name="40% - Ênfase5 3 2 2 10" xfId="39283" xr:uid="{00000000-0005-0000-0000-000052480000}"/>
    <cellStyle name="40% - Ênfase5 3 2 2 2" xfId="5540" xr:uid="{00000000-0005-0000-0000-000053480000}"/>
    <cellStyle name="40% - Ênfase5 3 2 2 2 2" xfId="8078" xr:uid="{00000000-0005-0000-0000-000054480000}"/>
    <cellStyle name="40% - Ênfase5 3 2 2 2 2 2" xfId="16132" xr:uid="{00000000-0005-0000-0000-000055480000}"/>
    <cellStyle name="40% - Ênfase5 3 2 2 2 2 2 2" xfId="27606" xr:uid="{00000000-0005-0000-0000-000056480000}"/>
    <cellStyle name="40% - Ênfase5 3 2 2 2 2 3" xfId="34551" xr:uid="{00000000-0005-0000-0000-000057480000}"/>
    <cellStyle name="40% - Ênfase5 3 2 2 2 2 4" xfId="23078" xr:uid="{00000000-0005-0000-0000-000058480000}"/>
    <cellStyle name="40% - Ênfase5 3 2 2 2 2 5" xfId="11776" xr:uid="{00000000-0005-0000-0000-000059480000}"/>
    <cellStyle name="40% - Ênfase5 3 2 2 2 2 6" xfId="43644" xr:uid="{00000000-0005-0000-0000-00005A480000}"/>
    <cellStyle name="40% - Ênfase5 3 2 2 2 3" xfId="13892" xr:uid="{00000000-0005-0000-0000-00005B480000}"/>
    <cellStyle name="40% - Ênfase5 3 2 2 2 3 2" xfId="25367" xr:uid="{00000000-0005-0000-0000-00005C480000}"/>
    <cellStyle name="40% - Ênfase5 3 2 2 2 3 3" xfId="41923" xr:uid="{00000000-0005-0000-0000-00005D480000}"/>
    <cellStyle name="40% - Ênfase5 3 2 2 2 4" xfId="32466" xr:uid="{00000000-0005-0000-0000-00005E480000}"/>
    <cellStyle name="40% - Ênfase5 3 2 2 2 5" xfId="37623" xr:uid="{00000000-0005-0000-0000-00005F480000}"/>
    <cellStyle name="40% - Ênfase5 3 2 2 2 6" xfId="20993" xr:uid="{00000000-0005-0000-0000-000060480000}"/>
    <cellStyle name="40% - Ênfase5 3 2 2 2 7" xfId="10055" xr:uid="{00000000-0005-0000-0000-000061480000}"/>
    <cellStyle name="40% - Ênfase5 3 2 2 2 8" xfId="40048" xr:uid="{00000000-0005-0000-0000-000062480000}"/>
    <cellStyle name="40% - Ênfase5 3 2 2 3" xfId="7054" xr:uid="{00000000-0005-0000-0000-000063480000}"/>
    <cellStyle name="40% - Ênfase5 3 2 2 3 2" xfId="15108" xr:uid="{00000000-0005-0000-0000-000064480000}"/>
    <cellStyle name="40% - Ênfase5 3 2 2 3 2 2" xfId="26582" xr:uid="{00000000-0005-0000-0000-000065480000}"/>
    <cellStyle name="40% - Ênfase5 3 2 2 3 3" xfId="31442" xr:uid="{00000000-0005-0000-0000-000066480000}"/>
    <cellStyle name="40% - Ênfase5 3 2 2 3 4" xfId="19969" xr:uid="{00000000-0005-0000-0000-000067480000}"/>
    <cellStyle name="40% - Ênfase5 3 2 2 3 5" xfId="11011" xr:uid="{00000000-0005-0000-0000-000068480000}"/>
    <cellStyle name="40% - Ênfase5 3 2 2 3 6" xfId="42879" xr:uid="{00000000-0005-0000-0000-000069480000}"/>
    <cellStyle name="40% - Ênfase5 3 2 2 4" xfId="12896" xr:uid="{00000000-0005-0000-0000-00006A480000}"/>
    <cellStyle name="40% - Ênfase5 3 2 2 4 2" xfId="33594" xr:uid="{00000000-0005-0000-0000-00006B480000}"/>
    <cellStyle name="40% - Ênfase5 3 2 2 4 3" xfId="22121" xr:uid="{00000000-0005-0000-0000-00006C480000}"/>
    <cellStyle name="40% - Ênfase5 3 2 2 4 4" xfId="41091" xr:uid="{00000000-0005-0000-0000-00006D480000}"/>
    <cellStyle name="40% - Ênfase5 3 2 2 5" xfId="24372" xr:uid="{00000000-0005-0000-0000-00006E480000}"/>
    <cellStyle name="40% - Ênfase5 3 2 2 6" xfId="30294" xr:uid="{00000000-0005-0000-0000-00006F480000}"/>
    <cellStyle name="40% - Ênfase5 3 2 2 7" xfId="36666" xr:uid="{00000000-0005-0000-0000-000070480000}"/>
    <cellStyle name="40% - Ênfase5 3 2 2 8" xfId="18821" xr:uid="{00000000-0005-0000-0000-000071480000}"/>
    <cellStyle name="40% - Ênfase5 3 2 2 9" xfId="9290" xr:uid="{00000000-0005-0000-0000-000072480000}"/>
    <cellStyle name="40% - Ênfase5 3 2 3" xfId="4714" xr:uid="{00000000-0005-0000-0000-000073480000}"/>
    <cellStyle name="40% - Ênfase5 3 2 4" xfId="4798" xr:uid="{00000000-0005-0000-0000-000074480000}"/>
    <cellStyle name="40% - Ênfase5 3 2 4 10" xfId="39608" xr:uid="{00000000-0005-0000-0000-000075480000}"/>
    <cellStyle name="40% - Ênfase5 3 2 4 2" xfId="5932" xr:uid="{00000000-0005-0000-0000-000076480000}"/>
    <cellStyle name="40% - Ênfase5 3 2 4 2 2" xfId="8470" xr:uid="{00000000-0005-0000-0000-000077480000}"/>
    <cellStyle name="40% - Ênfase5 3 2 4 2 2 2" xfId="16524" xr:uid="{00000000-0005-0000-0000-000078480000}"/>
    <cellStyle name="40% - Ênfase5 3 2 4 2 2 2 2" xfId="27998" xr:uid="{00000000-0005-0000-0000-000079480000}"/>
    <cellStyle name="40% - Ênfase5 3 2 4 2 2 3" xfId="34943" xr:uid="{00000000-0005-0000-0000-00007A480000}"/>
    <cellStyle name="40% - Ênfase5 3 2 4 2 2 4" xfId="23470" xr:uid="{00000000-0005-0000-0000-00007B480000}"/>
    <cellStyle name="40% - Ênfase5 3 2 4 2 2 5" xfId="12101" xr:uid="{00000000-0005-0000-0000-00007C480000}"/>
    <cellStyle name="40% - Ênfase5 3 2 4 2 2 6" xfId="43969" xr:uid="{00000000-0005-0000-0000-00007D480000}"/>
    <cellStyle name="40% - Ênfase5 3 2 4 2 3" xfId="14284" xr:uid="{00000000-0005-0000-0000-00007E480000}"/>
    <cellStyle name="40% - Ênfase5 3 2 4 2 3 2" xfId="25759" xr:uid="{00000000-0005-0000-0000-00007F480000}"/>
    <cellStyle name="40% - Ênfase5 3 2 4 2 3 3" xfId="42248" xr:uid="{00000000-0005-0000-0000-000080480000}"/>
    <cellStyle name="40% - Ênfase5 3 2 4 2 4" xfId="32858" xr:uid="{00000000-0005-0000-0000-000081480000}"/>
    <cellStyle name="40% - Ênfase5 3 2 4 2 5" xfId="38015" xr:uid="{00000000-0005-0000-0000-000082480000}"/>
    <cellStyle name="40% - Ênfase5 3 2 4 2 6" xfId="21385" xr:uid="{00000000-0005-0000-0000-000083480000}"/>
    <cellStyle name="40% - Ênfase5 3 2 4 2 7" xfId="10380" xr:uid="{00000000-0005-0000-0000-000084480000}"/>
    <cellStyle name="40% - Ênfase5 3 2 4 2 8" xfId="40373" xr:uid="{00000000-0005-0000-0000-000085480000}"/>
    <cellStyle name="40% - Ênfase5 3 2 4 3" xfId="7446" xr:uid="{00000000-0005-0000-0000-000086480000}"/>
    <cellStyle name="40% - Ênfase5 3 2 4 3 2" xfId="15500" xr:uid="{00000000-0005-0000-0000-000087480000}"/>
    <cellStyle name="40% - Ênfase5 3 2 4 3 2 2" xfId="26974" xr:uid="{00000000-0005-0000-0000-000088480000}"/>
    <cellStyle name="40% - Ênfase5 3 2 4 3 3" xfId="31834" xr:uid="{00000000-0005-0000-0000-000089480000}"/>
    <cellStyle name="40% - Ênfase5 3 2 4 3 4" xfId="20361" xr:uid="{00000000-0005-0000-0000-00008A480000}"/>
    <cellStyle name="40% - Ênfase5 3 2 4 3 5" xfId="11336" xr:uid="{00000000-0005-0000-0000-00008B480000}"/>
    <cellStyle name="40% - Ênfase5 3 2 4 3 6" xfId="43204" xr:uid="{00000000-0005-0000-0000-00008C480000}"/>
    <cellStyle name="40% - Ênfase5 3 2 4 4" xfId="13259" xr:uid="{00000000-0005-0000-0000-00008D480000}"/>
    <cellStyle name="40% - Ênfase5 3 2 4 4 2" xfId="33919" xr:uid="{00000000-0005-0000-0000-00008E480000}"/>
    <cellStyle name="40% - Ênfase5 3 2 4 4 3" xfId="22446" xr:uid="{00000000-0005-0000-0000-00008F480000}"/>
    <cellStyle name="40% - Ênfase5 3 2 4 4 4" xfId="41483" xr:uid="{00000000-0005-0000-0000-000090480000}"/>
    <cellStyle name="40% - Ênfase5 3 2 4 5" xfId="24735" xr:uid="{00000000-0005-0000-0000-000091480000}"/>
    <cellStyle name="40% - Ênfase5 3 2 4 6" xfId="30619" xr:uid="{00000000-0005-0000-0000-000092480000}"/>
    <cellStyle name="40% - Ênfase5 3 2 4 7" xfId="36991" xr:uid="{00000000-0005-0000-0000-000093480000}"/>
    <cellStyle name="40% - Ênfase5 3 2 4 8" xfId="19146" xr:uid="{00000000-0005-0000-0000-000094480000}"/>
    <cellStyle name="40% - Ênfase5 3 2 4 9" xfId="9615" xr:uid="{00000000-0005-0000-0000-000095480000}"/>
    <cellStyle name="40% - Ênfase5 3 2 5" xfId="4020" xr:uid="{00000000-0005-0000-0000-000096480000}"/>
    <cellStyle name="40% - Ênfase5 3 2 5 10" xfId="39254" xr:uid="{00000000-0005-0000-0000-000097480000}"/>
    <cellStyle name="40% - Ênfase5 3 2 5 2" xfId="5511" xr:uid="{00000000-0005-0000-0000-000098480000}"/>
    <cellStyle name="40% - Ênfase5 3 2 5 2 2" xfId="8049" xr:uid="{00000000-0005-0000-0000-000099480000}"/>
    <cellStyle name="40% - Ênfase5 3 2 5 2 2 2" xfId="16103" xr:uid="{00000000-0005-0000-0000-00009A480000}"/>
    <cellStyle name="40% - Ênfase5 3 2 5 2 2 2 2" xfId="27577" xr:uid="{00000000-0005-0000-0000-00009B480000}"/>
    <cellStyle name="40% - Ênfase5 3 2 5 2 2 3" xfId="34522" xr:uid="{00000000-0005-0000-0000-00009C480000}"/>
    <cellStyle name="40% - Ênfase5 3 2 5 2 2 4" xfId="23049" xr:uid="{00000000-0005-0000-0000-00009D480000}"/>
    <cellStyle name="40% - Ênfase5 3 2 5 2 2 5" xfId="11747" xr:uid="{00000000-0005-0000-0000-00009E480000}"/>
    <cellStyle name="40% - Ênfase5 3 2 5 2 2 6" xfId="43615" xr:uid="{00000000-0005-0000-0000-00009F480000}"/>
    <cellStyle name="40% - Ênfase5 3 2 5 2 3" xfId="13863" xr:uid="{00000000-0005-0000-0000-0000A0480000}"/>
    <cellStyle name="40% - Ênfase5 3 2 5 2 3 2" xfId="25338" xr:uid="{00000000-0005-0000-0000-0000A1480000}"/>
    <cellStyle name="40% - Ênfase5 3 2 5 2 3 3" xfId="41894" xr:uid="{00000000-0005-0000-0000-0000A2480000}"/>
    <cellStyle name="40% - Ênfase5 3 2 5 2 4" xfId="32437" xr:uid="{00000000-0005-0000-0000-0000A3480000}"/>
    <cellStyle name="40% - Ênfase5 3 2 5 2 5" xfId="37594" xr:uid="{00000000-0005-0000-0000-0000A4480000}"/>
    <cellStyle name="40% - Ênfase5 3 2 5 2 6" xfId="20964" xr:uid="{00000000-0005-0000-0000-0000A5480000}"/>
    <cellStyle name="40% - Ênfase5 3 2 5 2 7" xfId="10026" xr:uid="{00000000-0005-0000-0000-0000A6480000}"/>
    <cellStyle name="40% - Ênfase5 3 2 5 2 8" xfId="40019" xr:uid="{00000000-0005-0000-0000-0000A7480000}"/>
    <cellStyle name="40% - Ênfase5 3 2 5 3" xfId="7025" xr:uid="{00000000-0005-0000-0000-0000A8480000}"/>
    <cellStyle name="40% - Ênfase5 3 2 5 3 2" xfId="15079" xr:uid="{00000000-0005-0000-0000-0000A9480000}"/>
    <cellStyle name="40% - Ênfase5 3 2 5 3 2 2" xfId="26553" xr:uid="{00000000-0005-0000-0000-0000AA480000}"/>
    <cellStyle name="40% - Ênfase5 3 2 5 3 3" xfId="31413" xr:uid="{00000000-0005-0000-0000-0000AB480000}"/>
    <cellStyle name="40% - Ênfase5 3 2 5 3 4" xfId="19940" xr:uid="{00000000-0005-0000-0000-0000AC480000}"/>
    <cellStyle name="40% - Ênfase5 3 2 5 3 5" xfId="10982" xr:uid="{00000000-0005-0000-0000-0000AD480000}"/>
    <cellStyle name="40% - Ênfase5 3 2 5 3 6" xfId="42850" xr:uid="{00000000-0005-0000-0000-0000AE480000}"/>
    <cellStyle name="40% - Ênfase5 3 2 5 4" xfId="12866" xr:uid="{00000000-0005-0000-0000-0000AF480000}"/>
    <cellStyle name="40% - Ênfase5 3 2 5 4 2" xfId="33565" xr:uid="{00000000-0005-0000-0000-0000B0480000}"/>
    <cellStyle name="40% - Ênfase5 3 2 5 4 3" xfId="22092" xr:uid="{00000000-0005-0000-0000-0000B1480000}"/>
    <cellStyle name="40% - Ênfase5 3 2 5 4 4" xfId="41062" xr:uid="{00000000-0005-0000-0000-0000B2480000}"/>
    <cellStyle name="40% - Ênfase5 3 2 5 5" xfId="24343" xr:uid="{00000000-0005-0000-0000-0000B3480000}"/>
    <cellStyle name="40% - Ênfase5 3 2 5 6" xfId="30265" xr:uid="{00000000-0005-0000-0000-0000B4480000}"/>
    <cellStyle name="40% - Ênfase5 3 2 5 7" xfId="36637" xr:uid="{00000000-0005-0000-0000-0000B5480000}"/>
    <cellStyle name="40% - Ênfase5 3 2 5 8" xfId="18792" xr:uid="{00000000-0005-0000-0000-0000B6480000}"/>
    <cellStyle name="40% - Ênfase5 3 2 5 9" xfId="9261" xr:uid="{00000000-0005-0000-0000-0000B7480000}"/>
    <cellStyle name="40% - Ênfase5 3 2 6" xfId="3782" xr:uid="{00000000-0005-0000-0000-0000B8480000}"/>
    <cellStyle name="40% - Ênfase5 3 2 6 10" xfId="39156" xr:uid="{00000000-0005-0000-0000-0000B9480000}"/>
    <cellStyle name="40% - Ênfase5 3 2 6 2" xfId="5326" xr:uid="{00000000-0005-0000-0000-0000BA480000}"/>
    <cellStyle name="40% - Ênfase5 3 2 6 2 2" xfId="7864" xr:uid="{00000000-0005-0000-0000-0000BB480000}"/>
    <cellStyle name="40% - Ênfase5 3 2 6 2 2 2" xfId="15918" xr:uid="{00000000-0005-0000-0000-0000BC480000}"/>
    <cellStyle name="40% - Ênfase5 3 2 6 2 2 2 2" xfId="27392" xr:uid="{00000000-0005-0000-0000-0000BD480000}"/>
    <cellStyle name="40% - Ênfase5 3 2 6 2 2 3" xfId="34337" xr:uid="{00000000-0005-0000-0000-0000BE480000}"/>
    <cellStyle name="40% - Ênfase5 3 2 6 2 2 4" xfId="22864" xr:uid="{00000000-0005-0000-0000-0000BF480000}"/>
    <cellStyle name="40% - Ênfase5 3 2 6 2 2 5" xfId="11649" xr:uid="{00000000-0005-0000-0000-0000C0480000}"/>
    <cellStyle name="40% - Ênfase5 3 2 6 2 2 6" xfId="43517" xr:uid="{00000000-0005-0000-0000-0000C1480000}"/>
    <cellStyle name="40% - Ênfase5 3 2 6 2 3" xfId="13678" xr:uid="{00000000-0005-0000-0000-0000C2480000}"/>
    <cellStyle name="40% - Ênfase5 3 2 6 2 3 2" xfId="25153" xr:uid="{00000000-0005-0000-0000-0000C3480000}"/>
    <cellStyle name="40% - Ênfase5 3 2 6 2 3 3" xfId="41796" xr:uid="{00000000-0005-0000-0000-0000C4480000}"/>
    <cellStyle name="40% - Ênfase5 3 2 6 2 4" xfId="32252" xr:uid="{00000000-0005-0000-0000-0000C5480000}"/>
    <cellStyle name="40% - Ênfase5 3 2 6 2 5" xfId="37409" xr:uid="{00000000-0005-0000-0000-0000C6480000}"/>
    <cellStyle name="40% - Ênfase5 3 2 6 2 6" xfId="20779" xr:uid="{00000000-0005-0000-0000-0000C7480000}"/>
    <cellStyle name="40% - Ênfase5 3 2 6 2 7" xfId="9928" xr:uid="{00000000-0005-0000-0000-0000C8480000}"/>
    <cellStyle name="40% - Ênfase5 3 2 6 2 8" xfId="39921" xr:uid="{00000000-0005-0000-0000-0000C9480000}"/>
    <cellStyle name="40% - Ênfase5 3 2 6 3" xfId="6840" xr:uid="{00000000-0005-0000-0000-0000CA480000}"/>
    <cellStyle name="40% - Ênfase5 3 2 6 3 2" xfId="14894" xr:uid="{00000000-0005-0000-0000-0000CB480000}"/>
    <cellStyle name="40% - Ênfase5 3 2 6 3 2 2" xfId="26368" xr:uid="{00000000-0005-0000-0000-0000CC480000}"/>
    <cellStyle name="40% - Ênfase5 3 2 6 3 3" xfId="31228" xr:uid="{00000000-0005-0000-0000-0000CD480000}"/>
    <cellStyle name="40% - Ênfase5 3 2 6 3 4" xfId="19755" xr:uid="{00000000-0005-0000-0000-0000CE480000}"/>
    <cellStyle name="40% - Ênfase5 3 2 6 3 5" xfId="10884" xr:uid="{00000000-0005-0000-0000-0000CF480000}"/>
    <cellStyle name="40% - Ênfase5 3 2 6 3 6" xfId="42752" xr:uid="{00000000-0005-0000-0000-0000D0480000}"/>
    <cellStyle name="40% - Ênfase5 3 2 6 4" xfId="12762" xr:uid="{00000000-0005-0000-0000-0000D1480000}"/>
    <cellStyle name="40% - Ênfase5 3 2 6 4 2" xfId="33467" xr:uid="{00000000-0005-0000-0000-0000D2480000}"/>
    <cellStyle name="40% - Ênfase5 3 2 6 4 3" xfId="21994" xr:uid="{00000000-0005-0000-0000-0000D3480000}"/>
    <cellStyle name="40% - Ênfase5 3 2 6 4 4" xfId="40877" xr:uid="{00000000-0005-0000-0000-0000D4480000}"/>
    <cellStyle name="40% - Ênfase5 3 2 6 5" xfId="24238" xr:uid="{00000000-0005-0000-0000-0000D5480000}"/>
    <cellStyle name="40% - Ênfase5 3 2 6 6" xfId="30167" xr:uid="{00000000-0005-0000-0000-0000D6480000}"/>
    <cellStyle name="40% - Ênfase5 3 2 6 7" xfId="36539" xr:uid="{00000000-0005-0000-0000-0000D7480000}"/>
    <cellStyle name="40% - Ênfase5 3 2 6 8" xfId="18694" xr:uid="{00000000-0005-0000-0000-0000D8480000}"/>
    <cellStyle name="40% - Ênfase5 3 2 6 9" xfId="9163" xr:uid="{00000000-0005-0000-0000-0000D9480000}"/>
    <cellStyle name="40% - Ênfase5 3 3" xfId="2352" xr:uid="{00000000-0005-0000-0000-0000DA480000}"/>
    <cellStyle name="40% - Ênfase5 3 3 10" xfId="18617" xr:uid="{00000000-0005-0000-0000-0000DB480000}"/>
    <cellStyle name="40% - Ênfase5 3 3 11" xfId="9086" xr:uid="{00000000-0005-0000-0000-0000DC480000}"/>
    <cellStyle name="40% - Ênfase5 3 3 12" xfId="39079" xr:uid="{00000000-0005-0000-0000-0000DD480000}"/>
    <cellStyle name="40% - Ênfase5 3 3 2" xfId="4278" xr:uid="{00000000-0005-0000-0000-0000DE480000}"/>
    <cellStyle name="40% - Ênfase5 3 3 3" xfId="6168" xr:uid="{00000000-0005-0000-0000-0000DF480000}"/>
    <cellStyle name="40% - Ênfase5 3 3 3 2" xfId="8706" xr:uid="{00000000-0005-0000-0000-0000E0480000}"/>
    <cellStyle name="40% - Ênfase5 3 3 3 2 2" xfId="16760" xr:uid="{00000000-0005-0000-0000-0000E1480000}"/>
    <cellStyle name="40% - Ênfase5 3 3 3 2 2 2" xfId="28234" xr:uid="{00000000-0005-0000-0000-0000E2480000}"/>
    <cellStyle name="40% - Ênfase5 3 3 3 2 3" xfId="33094" xr:uid="{00000000-0005-0000-0000-0000E3480000}"/>
    <cellStyle name="40% - Ênfase5 3 3 3 2 4" xfId="21621" xr:uid="{00000000-0005-0000-0000-0000E4480000}"/>
    <cellStyle name="40% - Ênfase5 3 3 3 2 5" xfId="12337" xr:uid="{00000000-0005-0000-0000-0000E5480000}"/>
    <cellStyle name="40% - Ênfase5 3 3 3 2 6" xfId="44205" xr:uid="{00000000-0005-0000-0000-0000E6480000}"/>
    <cellStyle name="40% - Ênfase5 3 3 3 3" xfId="14520" xr:uid="{00000000-0005-0000-0000-0000E7480000}"/>
    <cellStyle name="40% - Ênfase5 3 3 3 3 2" xfId="35179" xr:uid="{00000000-0005-0000-0000-0000E8480000}"/>
    <cellStyle name="40% - Ênfase5 3 3 3 3 3" xfId="23706" xr:uid="{00000000-0005-0000-0000-0000E9480000}"/>
    <cellStyle name="40% - Ênfase5 3 3 3 3 4" xfId="42484" xr:uid="{00000000-0005-0000-0000-0000EA480000}"/>
    <cellStyle name="40% - Ênfase5 3 3 3 4" xfId="25995" xr:uid="{00000000-0005-0000-0000-0000EB480000}"/>
    <cellStyle name="40% - Ênfase5 3 3 3 5" xfId="30855" xr:uid="{00000000-0005-0000-0000-0000EC480000}"/>
    <cellStyle name="40% - Ênfase5 3 3 3 6" xfId="38251" xr:uid="{00000000-0005-0000-0000-0000ED480000}"/>
    <cellStyle name="40% - Ênfase5 3 3 3 7" xfId="19382" xr:uid="{00000000-0005-0000-0000-0000EE480000}"/>
    <cellStyle name="40% - Ênfase5 3 3 3 8" xfId="10616" xr:uid="{00000000-0005-0000-0000-0000EF480000}"/>
    <cellStyle name="40% - Ênfase5 3 3 3 9" xfId="40609" xr:uid="{00000000-0005-0000-0000-0000F0480000}"/>
    <cellStyle name="40% - Ênfase5 3 3 4" xfId="5034" xr:uid="{00000000-0005-0000-0000-0000F1480000}"/>
    <cellStyle name="40% - Ênfase5 3 3 4 2" xfId="7682" xr:uid="{00000000-0005-0000-0000-0000F2480000}"/>
    <cellStyle name="40% - Ênfase5 3 3 4 2 2" xfId="15736" xr:uid="{00000000-0005-0000-0000-0000F3480000}"/>
    <cellStyle name="40% - Ênfase5 3 3 4 2 2 2" xfId="27210" xr:uid="{00000000-0005-0000-0000-0000F4480000}"/>
    <cellStyle name="40% - Ênfase5 3 3 4 2 3" xfId="34155" xr:uid="{00000000-0005-0000-0000-0000F5480000}"/>
    <cellStyle name="40% - Ênfase5 3 3 4 2 4" xfId="22682" xr:uid="{00000000-0005-0000-0000-0000F6480000}"/>
    <cellStyle name="40% - Ênfase5 3 3 4 2 5" xfId="11572" xr:uid="{00000000-0005-0000-0000-0000F7480000}"/>
    <cellStyle name="40% - Ênfase5 3 3 4 2 6" xfId="43440" xr:uid="{00000000-0005-0000-0000-0000F8480000}"/>
    <cellStyle name="40% - Ênfase5 3 3 4 3" xfId="13495" xr:uid="{00000000-0005-0000-0000-0000F9480000}"/>
    <cellStyle name="40% - Ênfase5 3 3 4 3 2" xfId="24971" xr:uid="{00000000-0005-0000-0000-0000FA480000}"/>
    <cellStyle name="40% - Ênfase5 3 3 4 3 3" xfId="41719" xr:uid="{00000000-0005-0000-0000-0000FB480000}"/>
    <cellStyle name="40% - Ênfase5 3 3 4 4" xfId="32070" xr:uid="{00000000-0005-0000-0000-0000FC480000}"/>
    <cellStyle name="40% - Ênfase5 3 3 4 5" xfId="37227" xr:uid="{00000000-0005-0000-0000-0000FD480000}"/>
    <cellStyle name="40% - Ênfase5 3 3 4 6" xfId="20597" xr:uid="{00000000-0005-0000-0000-0000FE480000}"/>
    <cellStyle name="40% - Ênfase5 3 3 4 7" xfId="9851" xr:uid="{00000000-0005-0000-0000-0000FF480000}"/>
    <cellStyle name="40% - Ênfase5 3 3 4 8" xfId="39844" xr:uid="{00000000-0005-0000-0000-000000490000}"/>
    <cellStyle name="40% - Ênfase5 3 3 5" xfId="6658" xr:uid="{00000000-0005-0000-0000-000001490000}"/>
    <cellStyle name="40% - Ênfase5 3 3 5 2" xfId="14817" xr:uid="{00000000-0005-0000-0000-000002490000}"/>
    <cellStyle name="40% - Ênfase5 3 3 5 2 2" xfId="26291" xr:uid="{00000000-0005-0000-0000-000003490000}"/>
    <cellStyle name="40% - Ênfase5 3 3 5 3" xfId="31151" xr:uid="{00000000-0005-0000-0000-000004490000}"/>
    <cellStyle name="40% - Ênfase5 3 3 5 4" xfId="19678" xr:uid="{00000000-0005-0000-0000-000005490000}"/>
    <cellStyle name="40% - Ênfase5 3 3 5 5" xfId="10807" xr:uid="{00000000-0005-0000-0000-000006490000}"/>
    <cellStyle name="40% - Ênfase5 3 3 5 6" xfId="42675" xr:uid="{00000000-0005-0000-0000-000007490000}"/>
    <cellStyle name="40% - Ênfase5 3 3 6" xfId="12578" xr:uid="{00000000-0005-0000-0000-000008490000}"/>
    <cellStyle name="40% - Ênfase5 3 3 6 2" xfId="33390" xr:uid="{00000000-0005-0000-0000-000009490000}"/>
    <cellStyle name="40% - Ênfase5 3 3 6 3" xfId="21917" xr:uid="{00000000-0005-0000-0000-00000A490000}"/>
    <cellStyle name="40% - Ênfase5 3 3 6 4" xfId="40800" xr:uid="{00000000-0005-0000-0000-00000B490000}"/>
    <cellStyle name="40% - Ênfase5 3 3 7" xfId="24054" xr:uid="{00000000-0005-0000-0000-00000C490000}"/>
    <cellStyle name="40% - Ênfase5 3 3 8" xfId="30090" xr:uid="{00000000-0005-0000-0000-00000D490000}"/>
    <cellStyle name="40% - Ênfase5 3 3 9" xfId="36462" xr:uid="{00000000-0005-0000-0000-00000E490000}"/>
    <cellStyle name="40% - Ênfase5 3 4" xfId="4279" xr:uid="{00000000-0005-0000-0000-00000F490000}"/>
    <cellStyle name="40% - Ênfase5 3 4 10" xfId="39416" xr:uid="{00000000-0005-0000-0000-000010490000}"/>
    <cellStyle name="40% - Ênfase5 3 4 2" xfId="5673" xr:uid="{00000000-0005-0000-0000-000011490000}"/>
    <cellStyle name="40% - Ênfase5 3 4 2 2" xfId="8211" xr:uid="{00000000-0005-0000-0000-000012490000}"/>
    <cellStyle name="40% - Ênfase5 3 4 2 2 2" xfId="16265" xr:uid="{00000000-0005-0000-0000-000013490000}"/>
    <cellStyle name="40% - Ênfase5 3 4 2 2 2 2" xfId="27739" xr:uid="{00000000-0005-0000-0000-000014490000}"/>
    <cellStyle name="40% - Ênfase5 3 4 2 2 3" xfId="34684" xr:uid="{00000000-0005-0000-0000-000015490000}"/>
    <cellStyle name="40% - Ênfase5 3 4 2 2 4" xfId="23211" xr:uid="{00000000-0005-0000-0000-000016490000}"/>
    <cellStyle name="40% - Ênfase5 3 4 2 2 5" xfId="11909" xr:uid="{00000000-0005-0000-0000-000017490000}"/>
    <cellStyle name="40% - Ênfase5 3 4 2 2 6" xfId="43777" xr:uid="{00000000-0005-0000-0000-000018490000}"/>
    <cellStyle name="40% - Ênfase5 3 4 2 3" xfId="14025" xr:uid="{00000000-0005-0000-0000-000019490000}"/>
    <cellStyle name="40% - Ênfase5 3 4 2 3 2" xfId="25500" xr:uid="{00000000-0005-0000-0000-00001A490000}"/>
    <cellStyle name="40% - Ênfase5 3 4 2 3 3" xfId="42056" xr:uid="{00000000-0005-0000-0000-00001B490000}"/>
    <cellStyle name="40% - Ênfase5 3 4 2 4" xfId="32599" xr:uid="{00000000-0005-0000-0000-00001C490000}"/>
    <cellStyle name="40% - Ênfase5 3 4 2 5" xfId="37756" xr:uid="{00000000-0005-0000-0000-00001D490000}"/>
    <cellStyle name="40% - Ênfase5 3 4 2 6" xfId="21126" xr:uid="{00000000-0005-0000-0000-00001E490000}"/>
    <cellStyle name="40% - Ênfase5 3 4 2 7" xfId="10188" xr:uid="{00000000-0005-0000-0000-00001F490000}"/>
    <cellStyle name="40% - Ênfase5 3 4 2 8" xfId="40181" xr:uid="{00000000-0005-0000-0000-000020490000}"/>
    <cellStyle name="40% - Ênfase5 3 4 3" xfId="7187" xr:uid="{00000000-0005-0000-0000-000021490000}"/>
    <cellStyle name="40% - Ênfase5 3 4 3 2" xfId="15241" xr:uid="{00000000-0005-0000-0000-000022490000}"/>
    <cellStyle name="40% - Ênfase5 3 4 3 2 2" xfId="26715" xr:uid="{00000000-0005-0000-0000-000023490000}"/>
    <cellStyle name="40% - Ênfase5 3 4 3 3" xfId="31575" xr:uid="{00000000-0005-0000-0000-000024490000}"/>
    <cellStyle name="40% - Ênfase5 3 4 3 4" xfId="20102" xr:uid="{00000000-0005-0000-0000-000025490000}"/>
    <cellStyle name="40% - Ênfase5 3 4 3 5" xfId="11144" xr:uid="{00000000-0005-0000-0000-000026490000}"/>
    <cellStyle name="40% - Ênfase5 3 4 3 6" xfId="43012" xr:uid="{00000000-0005-0000-0000-000027490000}"/>
    <cellStyle name="40% - Ênfase5 3 4 4" xfId="13047" xr:uid="{00000000-0005-0000-0000-000028490000}"/>
    <cellStyle name="40% - Ênfase5 3 4 4 2" xfId="33727" xr:uid="{00000000-0005-0000-0000-000029490000}"/>
    <cellStyle name="40% - Ênfase5 3 4 4 3" xfId="22254" xr:uid="{00000000-0005-0000-0000-00002A490000}"/>
    <cellStyle name="40% - Ênfase5 3 4 4 4" xfId="41224" xr:uid="{00000000-0005-0000-0000-00002B490000}"/>
    <cellStyle name="40% - Ênfase5 3 4 5" xfId="24519" xr:uid="{00000000-0005-0000-0000-00002C490000}"/>
    <cellStyle name="40% - Ênfase5 3 4 6" xfId="30427" xr:uid="{00000000-0005-0000-0000-00002D490000}"/>
    <cellStyle name="40% - Ênfase5 3 4 7" xfId="36799" xr:uid="{00000000-0005-0000-0000-00002E490000}"/>
    <cellStyle name="40% - Ênfase5 3 4 8" xfId="18954" xr:uid="{00000000-0005-0000-0000-00002F490000}"/>
    <cellStyle name="40% - Ênfase5 3 4 9" xfId="9423" xr:uid="{00000000-0005-0000-0000-000030490000}"/>
    <cellStyle name="40% - Ênfase5 4" xfId="343" xr:uid="{00000000-0005-0000-0000-000031490000}"/>
    <cellStyle name="40% - Ênfase5 4 2" xfId="344" xr:uid="{00000000-0005-0000-0000-000032490000}"/>
    <cellStyle name="40% - Ênfase5 4 3" xfId="2353" xr:uid="{00000000-0005-0000-0000-000033490000}"/>
    <cellStyle name="40% - Ênfase5 4 3 10" xfId="18618" xr:uid="{00000000-0005-0000-0000-000034490000}"/>
    <cellStyle name="40% - Ênfase5 4 3 11" xfId="9087" xr:uid="{00000000-0005-0000-0000-000035490000}"/>
    <cellStyle name="40% - Ênfase5 4 3 12" xfId="39080" xr:uid="{00000000-0005-0000-0000-000036490000}"/>
    <cellStyle name="40% - Ênfase5 4 3 2" xfId="4280" xr:uid="{00000000-0005-0000-0000-000037490000}"/>
    <cellStyle name="40% - Ênfase5 4 3 3" xfId="6169" xr:uid="{00000000-0005-0000-0000-000038490000}"/>
    <cellStyle name="40% - Ênfase5 4 3 3 2" xfId="8707" xr:uid="{00000000-0005-0000-0000-000039490000}"/>
    <cellStyle name="40% - Ênfase5 4 3 3 2 2" xfId="16761" xr:uid="{00000000-0005-0000-0000-00003A490000}"/>
    <cellStyle name="40% - Ênfase5 4 3 3 2 2 2" xfId="28235" xr:uid="{00000000-0005-0000-0000-00003B490000}"/>
    <cellStyle name="40% - Ênfase5 4 3 3 2 3" xfId="33095" xr:uid="{00000000-0005-0000-0000-00003C490000}"/>
    <cellStyle name="40% - Ênfase5 4 3 3 2 4" xfId="21622" xr:uid="{00000000-0005-0000-0000-00003D490000}"/>
    <cellStyle name="40% - Ênfase5 4 3 3 2 5" xfId="12338" xr:uid="{00000000-0005-0000-0000-00003E490000}"/>
    <cellStyle name="40% - Ênfase5 4 3 3 2 6" xfId="44206" xr:uid="{00000000-0005-0000-0000-00003F490000}"/>
    <cellStyle name="40% - Ênfase5 4 3 3 3" xfId="14521" xr:uid="{00000000-0005-0000-0000-000040490000}"/>
    <cellStyle name="40% - Ênfase5 4 3 3 3 2" xfId="35180" xr:uid="{00000000-0005-0000-0000-000041490000}"/>
    <cellStyle name="40% - Ênfase5 4 3 3 3 3" xfId="23707" xr:uid="{00000000-0005-0000-0000-000042490000}"/>
    <cellStyle name="40% - Ênfase5 4 3 3 3 4" xfId="42485" xr:uid="{00000000-0005-0000-0000-000043490000}"/>
    <cellStyle name="40% - Ênfase5 4 3 3 4" xfId="25996" xr:uid="{00000000-0005-0000-0000-000044490000}"/>
    <cellStyle name="40% - Ênfase5 4 3 3 5" xfId="30856" xr:uid="{00000000-0005-0000-0000-000045490000}"/>
    <cellStyle name="40% - Ênfase5 4 3 3 6" xfId="38252" xr:uid="{00000000-0005-0000-0000-000046490000}"/>
    <cellStyle name="40% - Ênfase5 4 3 3 7" xfId="19383" xr:uid="{00000000-0005-0000-0000-000047490000}"/>
    <cellStyle name="40% - Ênfase5 4 3 3 8" xfId="10617" xr:uid="{00000000-0005-0000-0000-000048490000}"/>
    <cellStyle name="40% - Ênfase5 4 3 3 9" xfId="40610" xr:uid="{00000000-0005-0000-0000-000049490000}"/>
    <cellStyle name="40% - Ênfase5 4 3 4" xfId="5035" xr:uid="{00000000-0005-0000-0000-00004A490000}"/>
    <cellStyle name="40% - Ênfase5 4 3 4 2" xfId="7683" xr:uid="{00000000-0005-0000-0000-00004B490000}"/>
    <cellStyle name="40% - Ênfase5 4 3 4 2 2" xfId="15737" xr:uid="{00000000-0005-0000-0000-00004C490000}"/>
    <cellStyle name="40% - Ênfase5 4 3 4 2 2 2" xfId="27211" xr:uid="{00000000-0005-0000-0000-00004D490000}"/>
    <cellStyle name="40% - Ênfase5 4 3 4 2 3" xfId="34156" xr:uid="{00000000-0005-0000-0000-00004E490000}"/>
    <cellStyle name="40% - Ênfase5 4 3 4 2 4" xfId="22683" xr:uid="{00000000-0005-0000-0000-00004F490000}"/>
    <cellStyle name="40% - Ênfase5 4 3 4 2 5" xfId="11573" xr:uid="{00000000-0005-0000-0000-000050490000}"/>
    <cellStyle name="40% - Ênfase5 4 3 4 2 6" xfId="43441" xr:uid="{00000000-0005-0000-0000-000051490000}"/>
    <cellStyle name="40% - Ênfase5 4 3 4 3" xfId="13496" xr:uid="{00000000-0005-0000-0000-000052490000}"/>
    <cellStyle name="40% - Ênfase5 4 3 4 3 2" xfId="24972" xr:uid="{00000000-0005-0000-0000-000053490000}"/>
    <cellStyle name="40% - Ênfase5 4 3 4 3 3" xfId="41720" xr:uid="{00000000-0005-0000-0000-000054490000}"/>
    <cellStyle name="40% - Ênfase5 4 3 4 4" xfId="32071" xr:uid="{00000000-0005-0000-0000-000055490000}"/>
    <cellStyle name="40% - Ênfase5 4 3 4 5" xfId="37228" xr:uid="{00000000-0005-0000-0000-000056490000}"/>
    <cellStyle name="40% - Ênfase5 4 3 4 6" xfId="20598" xr:uid="{00000000-0005-0000-0000-000057490000}"/>
    <cellStyle name="40% - Ênfase5 4 3 4 7" xfId="9852" xr:uid="{00000000-0005-0000-0000-000058490000}"/>
    <cellStyle name="40% - Ênfase5 4 3 4 8" xfId="39845" xr:uid="{00000000-0005-0000-0000-000059490000}"/>
    <cellStyle name="40% - Ênfase5 4 3 5" xfId="6659" xr:uid="{00000000-0005-0000-0000-00005A490000}"/>
    <cellStyle name="40% - Ênfase5 4 3 5 2" xfId="14818" xr:uid="{00000000-0005-0000-0000-00005B490000}"/>
    <cellStyle name="40% - Ênfase5 4 3 5 2 2" xfId="26292" xr:uid="{00000000-0005-0000-0000-00005C490000}"/>
    <cellStyle name="40% - Ênfase5 4 3 5 3" xfId="31152" xr:uid="{00000000-0005-0000-0000-00005D490000}"/>
    <cellStyle name="40% - Ênfase5 4 3 5 4" xfId="19679" xr:uid="{00000000-0005-0000-0000-00005E490000}"/>
    <cellStyle name="40% - Ênfase5 4 3 5 5" xfId="10808" xr:uid="{00000000-0005-0000-0000-00005F490000}"/>
    <cellStyle name="40% - Ênfase5 4 3 5 6" xfId="42676" xr:uid="{00000000-0005-0000-0000-000060490000}"/>
    <cellStyle name="40% - Ênfase5 4 3 6" xfId="12579" xr:uid="{00000000-0005-0000-0000-000061490000}"/>
    <cellStyle name="40% - Ênfase5 4 3 6 2" xfId="33391" xr:uid="{00000000-0005-0000-0000-000062490000}"/>
    <cellStyle name="40% - Ênfase5 4 3 6 3" xfId="21918" xr:uid="{00000000-0005-0000-0000-000063490000}"/>
    <cellStyle name="40% - Ênfase5 4 3 6 4" xfId="40801" xr:uid="{00000000-0005-0000-0000-000064490000}"/>
    <cellStyle name="40% - Ênfase5 4 3 7" xfId="24055" xr:uid="{00000000-0005-0000-0000-000065490000}"/>
    <cellStyle name="40% - Ênfase5 4 3 8" xfId="30091" xr:uid="{00000000-0005-0000-0000-000066490000}"/>
    <cellStyle name="40% - Ênfase5 4 3 9" xfId="36463" xr:uid="{00000000-0005-0000-0000-000067490000}"/>
    <cellStyle name="40% - Ênfase5 4 4" xfId="4281" xr:uid="{00000000-0005-0000-0000-000068490000}"/>
    <cellStyle name="40% - Ênfase5 4 4 10" xfId="39417" xr:uid="{00000000-0005-0000-0000-000069490000}"/>
    <cellStyle name="40% - Ênfase5 4 4 2" xfId="5674" xr:uid="{00000000-0005-0000-0000-00006A490000}"/>
    <cellStyle name="40% - Ênfase5 4 4 2 2" xfId="8212" xr:uid="{00000000-0005-0000-0000-00006B490000}"/>
    <cellStyle name="40% - Ênfase5 4 4 2 2 2" xfId="16266" xr:uid="{00000000-0005-0000-0000-00006C490000}"/>
    <cellStyle name="40% - Ênfase5 4 4 2 2 2 2" xfId="27740" xr:uid="{00000000-0005-0000-0000-00006D490000}"/>
    <cellStyle name="40% - Ênfase5 4 4 2 2 3" xfId="34685" xr:uid="{00000000-0005-0000-0000-00006E490000}"/>
    <cellStyle name="40% - Ênfase5 4 4 2 2 4" xfId="23212" xr:uid="{00000000-0005-0000-0000-00006F490000}"/>
    <cellStyle name="40% - Ênfase5 4 4 2 2 5" xfId="11910" xr:uid="{00000000-0005-0000-0000-000070490000}"/>
    <cellStyle name="40% - Ênfase5 4 4 2 2 6" xfId="43778" xr:uid="{00000000-0005-0000-0000-000071490000}"/>
    <cellStyle name="40% - Ênfase5 4 4 2 3" xfId="14026" xr:uid="{00000000-0005-0000-0000-000072490000}"/>
    <cellStyle name="40% - Ênfase5 4 4 2 3 2" xfId="25501" xr:uid="{00000000-0005-0000-0000-000073490000}"/>
    <cellStyle name="40% - Ênfase5 4 4 2 3 3" xfId="42057" xr:uid="{00000000-0005-0000-0000-000074490000}"/>
    <cellStyle name="40% - Ênfase5 4 4 2 4" xfId="32600" xr:uid="{00000000-0005-0000-0000-000075490000}"/>
    <cellStyle name="40% - Ênfase5 4 4 2 5" xfId="37757" xr:uid="{00000000-0005-0000-0000-000076490000}"/>
    <cellStyle name="40% - Ênfase5 4 4 2 6" xfId="21127" xr:uid="{00000000-0005-0000-0000-000077490000}"/>
    <cellStyle name="40% - Ênfase5 4 4 2 7" xfId="10189" xr:uid="{00000000-0005-0000-0000-000078490000}"/>
    <cellStyle name="40% - Ênfase5 4 4 2 8" xfId="40182" xr:uid="{00000000-0005-0000-0000-000079490000}"/>
    <cellStyle name="40% - Ênfase5 4 4 3" xfId="7188" xr:uid="{00000000-0005-0000-0000-00007A490000}"/>
    <cellStyle name="40% - Ênfase5 4 4 3 2" xfId="15242" xr:uid="{00000000-0005-0000-0000-00007B490000}"/>
    <cellStyle name="40% - Ênfase5 4 4 3 2 2" xfId="26716" xr:uid="{00000000-0005-0000-0000-00007C490000}"/>
    <cellStyle name="40% - Ênfase5 4 4 3 3" xfId="31576" xr:uid="{00000000-0005-0000-0000-00007D490000}"/>
    <cellStyle name="40% - Ênfase5 4 4 3 4" xfId="20103" xr:uid="{00000000-0005-0000-0000-00007E490000}"/>
    <cellStyle name="40% - Ênfase5 4 4 3 5" xfId="11145" xr:uid="{00000000-0005-0000-0000-00007F490000}"/>
    <cellStyle name="40% - Ênfase5 4 4 3 6" xfId="43013" xr:uid="{00000000-0005-0000-0000-000080490000}"/>
    <cellStyle name="40% - Ênfase5 4 4 4" xfId="13048" xr:uid="{00000000-0005-0000-0000-000081490000}"/>
    <cellStyle name="40% - Ênfase5 4 4 4 2" xfId="33728" xr:uid="{00000000-0005-0000-0000-000082490000}"/>
    <cellStyle name="40% - Ênfase5 4 4 4 3" xfId="22255" xr:uid="{00000000-0005-0000-0000-000083490000}"/>
    <cellStyle name="40% - Ênfase5 4 4 4 4" xfId="41225" xr:uid="{00000000-0005-0000-0000-000084490000}"/>
    <cellStyle name="40% - Ênfase5 4 4 5" xfId="24520" xr:uid="{00000000-0005-0000-0000-000085490000}"/>
    <cellStyle name="40% - Ênfase5 4 4 6" xfId="30428" xr:uid="{00000000-0005-0000-0000-000086490000}"/>
    <cellStyle name="40% - Ênfase5 4 4 7" xfId="36800" xr:uid="{00000000-0005-0000-0000-000087490000}"/>
    <cellStyle name="40% - Ênfase5 4 4 8" xfId="18955" xr:uid="{00000000-0005-0000-0000-000088490000}"/>
    <cellStyle name="40% - Ênfase5 4 4 9" xfId="9424" xr:uid="{00000000-0005-0000-0000-000089490000}"/>
    <cellStyle name="40% - Ênfase5 5" xfId="345" xr:uid="{00000000-0005-0000-0000-00008A490000}"/>
    <cellStyle name="40% - Ênfase5 5 2" xfId="346" xr:uid="{00000000-0005-0000-0000-00008B490000}"/>
    <cellStyle name="40% - Ênfase5 5 3" xfId="2354" xr:uid="{00000000-0005-0000-0000-00008C490000}"/>
    <cellStyle name="40% - Ênfase5 5 3 10" xfId="18619" xr:uid="{00000000-0005-0000-0000-00008D490000}"/>
    <cellStyle name="40% - Ênfase5 5 3 11" xfId="9088" xr:uid="{00000000-0005-0000-0000-00008E490000}"/>
    <cellStyle name="40% - Ênfase5 5 3 12" xfId="39081" xr:uid="{00000000-0005-0000-0000-00008F490000}"/>
    <cellStyle name="40% - Ênfase5 5 3 2" xfId="4282" xr:uid="{00000000-0005-0000-0000-000090490000}"/>
    <cellStyle name="40% - Ênfase5 5 3 3" xfId="6170" xr:uid="{00000000-0005-0000-0000-000091490000}"/>
    <cellStyle name="40% - Ênfase5 5 3 3 2" xfId="8708" xr:uid="{00000000-0005-0000-0000-000092490000}"/>
    <cellStyle name="40% - Ênfase5 5 3 3 2 2" xfId="16762" xr:uid="{00000000-0005-0000-0000-000093490000}"/>
    <cellStyle name="40% - Ênfase5 5 3 3 2 2 2" xfId="28236" xr:uid="{00000000-0005-0000-0000-000094490000}"/>
    <cellStyle name="40% - Ênfase5 5 3 3 2 3" xfId="33096" xr:uid="{00000000-0005-0000-0000-000095490000}"/>
    <cellStyle name="40% - Ênfase5 5 3 3 2 4" xfId="21623" xr:uid="{00000000-0005-0000-0000-000096490000}"/>
    <cellStyle name="40% - Ênfase5 5 3 3 2 5" xfId="12339" xr:uid="{00000000-0005-0000-0000-000097490000}"/>
    <cellStyle name="40% - Ênfase5 5 3 3 2 6" xfId="44207" xr:uid="{00000000-0005-0000-0000-000098490000}"/>
    <cellStyle name="40% - Ênfase5 5 3 3 3" xfId="14522" xr:uid="{00000000-0005-0000-0000-000099490000}"/>
    <cellStyle name="40% - Ênfase5 5 3 3 3 2" xfId="35181" xr:uid="{00000000-0005-0000-0000-00009A490000}"/>
    <cellStyle name="40% - Ênfase5 5 3 3 3 3" xfId="23708" xr:uid="{00000000-0005-0000-0000-00009B490000}"/>
    <cellStyle name="40% - Ênfase5 5 3 3 3 4" xfId="42486" xr:uid="{00000000-0005-0000-0000-00009C490000}"/>
    <cellStyle name="40% - Ênfase5 5 3 3 4" xfId="25997" xr:uid="{00000000-0005-0000-0000-00009D490000}"/>
    <cellStyle name="40% - Ênfase5 5 3 3 5" xfId="30857" xr:uid="{00000000-0005-0000-0000-00009E490000}"/>
    <cellStyle name="40% - Ênfase5 5 3 3 6" xfId="38253" xr:uid="{00000000-0005-0000-0000-00009F490000}"/>
    <cellStyle name="40% - Ênfase5 5 3 3 7" xfId="19384" xr:uid="{00000000-0005-0000-0000-0000A0490000}"/>
    <cellStyle name="40% - Ênfase5 5 3 3 8" xfId="10618" xr:uid="{00000000-0005-0000-0000-0000A1490000}"/>
    <cellStyle name="40% - Ênfase5 5 3 3 9" xfId="40611" xr:uid="{00000000-0005-0000-0000-0000A2490000}"/>
    <cellStyle name="40% - Ênfase5 5 3 4" xfId="5036" xr:uid="{00000000-0005-0000-0000-0000A3490000}"/>
    <cellStyle name="40% - Ênfase5 5 3 4 2" xfId="7684" xr:uid="{00000000-0005-0000-0000-0000A4490000}"/>
    <cellStyle name="40% - Ênfase5 5 3 4 2 2" xfId="15738" xr:uid="{00000000-0005-0000-0000-0000A5490000}"/>
    <cellStyle name="40% - Ênfase5 5 3 4 2 2 2" xfId="27212" xr:uid="{00000000-0005-0000-0000-0000A6490000}"/>
    <cellStyle name="40% - Ênfase5 5 3 4 2 3" xfId="34157" xr:uid="{00000000-0005-0000-0000-0000A7490000}"/>
    <cellStyle name="40% - Ênfase5 5 3 4 2 4" xfId="22684" xr:uid="{00000000-0005-0000-0000-0000A8490000}"/>
    <cellStyle name="40% - Ênfase5 5 3 4 2 5" xfId="11574" xr:uid="{00000000-0005-0000-0000-0000A9490000}"/>
    <cellStyle name="40% - Ênfase5 5 3 4 2 6" xfId="43442" xr:uid="{00000000-0005-0000-0000-0000AA490000}"/>
    <cellStyle name="40% - Ênfase5 5 3 4 3" xfId="13497" xr:uid="{00000000-0005-0000-0000-0000AB490000}"/>
    <cellStyle name="40% - Ênfase5 5 3 4 3 2" xfId="24973" xr:uid="{00000000-0005-0000-0000-0000AC490000}"/>
    <cellStyle name="40% - Ênfase5 5 3 4 3 3" xfId="41721" xr:uid="{00000000-0005-0000-0000-0000AD490000}"/>
    <cellStyle name="40% - Ênfase5 5 3 4 4" xfId="32072" xr:uid="{00000000-0005-0000-0000-0000AE490000}"/>
    <cellStyle name="40% - Ênfase5 5 3 4 5" xfId="37229" xr:uid="{00000000-0005-0000-0000-0000AF490000}"/>
    <cellStyle name="40% - Ênfase5 5 3 4 6" xfId="20599" xr:uid="{00000000-0005-0000-0000-0000B0490000}"/>
    <cellStyle name="40% - Ênfase5 5 3 4 7" xfId="9853" xr:uid="{00000000-0005-0000-0000-0000B1490000}"/>
    <cellStyle name="40% - Ênfase5 5 3 4 8" xfId="39846" xr:uid="{00000000-0005-0000-0000-0000B2490000}"/>
    <cellStyle name="40% - Ênfase5 5 3 5" xfId="6660" xr:uid="{00000000-0005-0000-0000-0000B3490000}"/>
    <cellStyle name="40% - Ênfase5 5 3 5 2" xfId="14819" xr:uid="{00000000-0005-0000-0000-0000B4490000}"/>
    <cellStyle name="40% - Ênfase5 5 3 5 2 2" xfId="26293" xr:uid="{00000000-0005-0000-0000-0000B5490000}"/>
    <cellStyle name="40% - Ênfase5 5 3 5 3" xfId="31153" xr:uid="{00000000-0005-0000-0000-0000B6490000}"/>
    <cellStyle name="40% - Ênfase5 5 3 5 4" xfId="19680" xr:uid="{00000000-0005-0000-0000-0000B7490000}"/>
    <cellStyle name="40% - Ênfase5 5 3 5 5" xfId="10809" xr:uid="{00000000-0005-0000-0000-0000B8490000}"/>
    <cellStyle name="40% - Ênfase5 5 3 5 6" xfId="42677" xr:uid="{00000000-0005-0000-0000-0000B9490000}"/>
    <cellStyle name="40% - Ênfase5 5 3 6" xfId="12580" xr:uid="{00000000-0005-0000-0000-0000BA490000}"/>
    <cellStyle name="40% - Ênfase5 5 3 6 2" xfId="33392" xr:uid="{00000000-0005-0000-0000-0000BB490000}"/>
    <cellStyle name="40% - Ênfase5 5 3 6 3" xfId="21919" xr:uid="{00000000-0005-0000-0000-0000BC490000}"/>
    <cellStyle name="40% - Ênfase5 5 3 6 4" xfId="40802" xr:uid="{00000000-0005-0000-0000-0000BD490000}"/>
    <cellStyle name="40% - Ênfase5 5 3 7" xfId="24056" xr:uid="{00000000-0005-0000-0000-0000BE490000}"/>
    <cellStyle name="40% - Ênfase5 5 3 8" xfId="30092" xr:uid="{00000000-0005-0000-0000-0000BF490000}"/>
    <cellStyle name="40% - Ênfase5 5 3 9" xfId="36464" xr:uid="{00000000-0005-0000-0000-0000C0490000}"/>
    <cellStyle name="40% - Ênfase5 5 4" xfId="4283" xr:uid="{00000000-0005-0000-0000-0000C1490000}"/>
    <cellStyle name="40% - Ênfase5 5 4 10" xfId="39418" xr:uid="{00000000-0005-0000-0000-0000C2490000}"/>
    <cellStyle name="40% - Ênfase5 5 4 2" xfId="5675" xr:uid="{00000000-0005-0000-0000-0000C3490000}"/>
    <cellStyle name="40% - Ênfase5 5 4 2 2" xfId="8213" xr:uid="{00000000-0005-0000-0000-0000C4490000}"/>
    <cellStyle name="40% - Ênfase5 5 4 2 2 2" xfId="16267" xr:uid="{00000000-0005-0000-0000-0000C5490000}"/>
    <cellStyle name="40% - Ênfase5 5 4 2 2 2 2" xfId="27741" xr:uid="{00000000-0005-0000-0000-0000C6490000}"/>
    <cellStyle name="40% - Ênfase5 5 4 2 2 3" xfId="34686" xr:uid="{00000000-0005-0000-0000-0000C7490000}"/>
    <cellStyle name="40% - Ênfase5 5 4 2 2 4" xfId="23213" xr:uid="{00000000-0005-0000-0000-0000C8490000}"/>
    <cellStyle name="40% - Ênfase5 5 4 2 2 5" xfId="11911" xr:uid="{00000000-0005-0000-0000-0000C9490000}"/>
    <cellStyle name="40% - Ênfase5 5 4 2 2 6" xfId="43779" xr:uid="{00000000-0005-0000-0000-0000CA490000}"/>
    <cellStyle name="40% - Ênfase5 5 4 2 3" xfId="14027" xr:uid="{00000000-0005-0000-0000-0000CB490000}"/>
    <cellStyle name="40% - Ênfase5 5 4 2 3 2" xfId="25502" xr:uid="{00000000-0005-0000-0000-0000CC490000}"/>
    <cellStyle name="40% - Ênfase5 5 4 2 3 3" xfId="42058" xr:uid="{00000000-0005-0000-0000-0000CD490000}"/>
    <cellStyle name="40% - Ênfase5 5 4 2 4" xfId="32601" xr:uid="{00000000-0005-0000-0000-0000CE490000}"/>
    <cellStyle name="40% - Ênfase5 5 4 2 5" xfId="37758" xr:uid="{00000000-0005-0000-0000-0000CF490000}"/>
    <cellStyle name="40% - Ênfase5 5 4 2 6" xfId="21128" xr:uid="{00000000-0005-0000-0000-0000D0490000}"/>
    <cellStyle name="40% - Ênfase5 5 4 2 7" xfId="10190" xr:uid="{00000000-0005-0000-0000-0000D1490000}"/>
    <cellStyle name="40% - Ênfase5 5 4 2 8" xfId="40183" xr:uid="{00000000-0005-0000-0000-0000D2490000}"/>
    <cellStyle name="40% - Ênfase5 5 4 3" xfId="7189" xr:uid="{00000000-0005-0000-0000-0000D3490000}"/>
    <cellStyle name="40% - Ênfase5 5 4 3 2" xfId="15243" xr:uid="{00000000-0005-0000-0000-0000D4490000}"/>
    <cellStyle name="40% - Ênfase5 5 4 3 2 2" xfId="26717" xr:uid="{00000000-0005-0000-0000-0000D5490000}"/>
    <cellStyle name="40% - Ênfase5 5 4 3 3" xfId="31577" xr:uid="{00000000-0005-0000-0000-0000D6490000}"/>
    <cellStyle name="40% - Ênfase5 5 4 3 4" xfId="20104" xr:uid="{00000000-0005-0000-0000-0000D7490000}"/>
    <cellStyle name="40% - Ênfase5 5 4 3 5" xfId="11146" xr:uid="{00000000-0005-0000-0000-0000D8490000}"/>
    <cellStyle name="40% - Ênfase5 5 4 3 6" xfId="43014" xr:uid="{00000000-0005-0000-0000-0000D9490000}"/>
    <cellStyle name="40% - Ênfase5 5 4 4" xfId="13049" xr:uid="{00000000-0005-0000-0000-0000DA490000}"/>
    <cellStyle name="40% - Ênfase5 5 4 4 2" xfId="33729" xr:uid="{00000000-0005-0000-0000-0000DB490000}"/>
    <cellStyle name="40% - Ênfase5 5 4 4 3" xfId="22256" xr:uid="{00000000-0005-0000-0000-0000DC490000}"/>
    <cellStyle name="40% - Ênfase5 5 4 4 4" xfId="41226" xr:uid="{00000000-0005-0000-0000-0000DD490000}"/>
    <cellStyle name="40% - Ênfase5 5 4 5" xfId="24521" xr:uid="{00000000-0005-0000-0000-0000DE490000}"/>
    <cellStyle name="40% - Ênfase5 5 4 6" xfId="30429" xr:uid="{00000000-0005-0000-0000-0000DF490000}"/>
    <cellStyle name="40% - Ênfase5 5 4 7" xfId="36801" xr:uid="{00000000-0005-0000-0000-0000E0490000}"/>
    <cellStyle name="40% - Ênfase5 5 4 8" xfId="18956" xr:uid="{00000000-0005-0000-0000-0000E1490000}"/>
    <cellStyle name="40% - Ênfase5 5 4 9" xfId="9425" xr:uid="{00000000-0005-0000-0000-0000E2490000}"/>
    <cellStyle name="40% - Ênfase5 6" xfId="347" xr:uid="{00000000-0005-0000-0000-0000E3490000}"/>
    <cellStyle name="40% - Ênfase5 6 2" xfId="348" xr:uid="{00000000-0005-0000-0000-0000E4490000}"/>
    <cellStyle name="40% - Ênfase5 6 3" xfId="2355" xr:uid="{00000000-0005-0000-0000-0000E5490000}"/>
    <cellStyle name="40% - Ênfase5 6 3 10" xfId="18620" xr:uid="{00000000-0005-0000-0000-0000E6490000}"/>
    <cellStyle name="40% - Ênfase5 6 3 11" xfId="9089" xr:uid="{00000000-0005-0000-0000-0000E7490000}"/>
    <cellStyle name="40% - Ênfase5 6 3 12" xfId="39082" xr:uid="{00000000-0005-0000-0000-0000E8490000}"/>
    <cellStyle name="40% - Ênfase5 6 3 2" xfId="4284" xr:uid="{00000000-0005-0000-0000-0000E9490000}"/>
    <cellStyle name="40% - Ênfase5 6 3 3" xfId="6171" xr:uid="{00000000-0005-0000-0000-0000EA490000}"/>
    <cellStyle name="40% - Ênfase5 6 3 3 2" xfId="8709" xr:uid="{00000000-0005-0000-0000-0000EB490000}"/>
    <cellStyle name="40% - Ênfase5 6 3 3 2 2" xfId="16763" xr:uid="{00000000-0005-0000-0000-0000EC490000}"/>
    <cellStyle name="40% - Ênfase5 6 3 3 2 2 2" xfId="28237" xr:uid="{00000000-0005-0000-0000-0000ED490000}"/>
    <cellStyle name="40% - Ênfase5 6 3 3 2 3" xfId="33097" xr:uid="{00000000-0005-0000-0000-0000EE490000}"/>
    <cellStyle name="40% - Ênfase5 6 3 3 2 4" xfId="21624" xr:uid="{00000000-0005-0000-0000-0000EF490000}"/>
    <cellStyle name="40% - Ênfase5 6 3 3 2 5" xfId="12340" xr:uid="{00000000-0005-0000-0000-0000F0490000}"/>
    <cellStyle name="40% - Ênfase5 6 3 3 2 6" xfId="44208" xr:uid="{00000000-0005-0000-0000-0000F1490000}"/>
    <cellStyle name="40% - Ênfase5 6 3 3 3" xfId="14523" xr:uid="{00000000-0005-0000-0000-0000F2490000}"/>
    <cellStyle name="40% - Ênfase5 6 3 3 3 2" xfId="35182" xr:uid="{00000000-0005-0000-0000-0000F3490000}"/>
    <cellStyle name="40% - Ênfase5 6 3 3 3 3" xfId="23709" xr:uid="{00000000-0005-0000-0000-0000F4490000}"/>
    <cellStyle name="40% - Ênfase5 6 3 3 3 4" xfId="42487" xr:uid="{00000000-0005-0000-0000-0000F5490000}"/>
    <cellStyle name="40% - Ênfase5 6 3 3 4" xfId="25998" xr:uid="{00000000-0005-0000-0000-0000F6490000}"/>
    <cellStyle name="40% - Ênfase5 6 3 3 5" xfId="30858" xr:uid="{00000000-0005-0000-0000-0000F7490000}"/>
    <cellStyle name="40% - Ênfase5 6 3 3 6" xfId="38254" xr:uid="{00000000-0005-0000-0000-0000F8490000}"/>
    <cellStyle name="40% - Ênfase5 6 3 3 7" xfId="19385" xr:uid="{00000000-0005-0000-0000-0000F9490000}"/>
    <cellStyle name="40% - Ênfase5 6 3 3 8" xfId="10619" xr:uid="{00000000-0005-0000-0000-0000FA490000}"/>
    <cellStyle name="40% - Ênfase5 6 3 3 9" xfId="40612" xr:uid="{00000000-0005-0000-0000-0000FB490000}"/>
    <cellStyle name="40% - Ênfase5 6 3 4" xfId="5037" xr:uid="{00000000-0005-0000-0000-0000FC490000}"/>
    <cellStyle name="40% - Ênfase5 6 3 4 2" xfId="7685" xr:uid="{00000000-0005-0000-0000-0000FD490000}"/>
    <cellStyle name="40% - Ênfase5 6 3 4 2 2" xfId="15739" xr:uid="{00000000-0005-0000-0000-0000FE490000}"/>
    <cellStyle name="40% - Ênfase5 6 3 4 2 2 2" xfId="27213" xr:uid="{00000000-0005-0000-0000-0000FF490000}"/>
    <cellStyle name="40% - Ênfase5 6 3 4 2 3" xfId="34158" xr:uid="{00000000-0005-0000-0000-0000004A0000}"/>
    <cellStyle name="40% - Ênfase5 6 3 4 2 4" xfId="22685" xr:uid="{00000000-0005-0000-0000-0000014A0000}"/>
    <cellStyle name="40% - Ênfase5 6 3 4 2 5" xfId="11575" xr:uid="{00000000-0005-0000-0000-0000024A0000}"/>
    <cellStyle name="40% - Ênfase5 6 3 4 2 6" xfId="43443" xr:uid="{00000000-0005-0000-0000-0000034A0000}"/>
    <cellStyle name="40% - Ênfase5 6 3 4 3" xfId="13498" xr:uid="{00000000-0005-0000-0000-0000044A0000}"/>
    <cellStyle name="40% - Ênfase5 6 3 4 3 2" xfId="24974" xr:uid="{00000000-0005-0000-0000-0000054A0000}"/>
    <cellStyle name="40% - Ênfase5 6 3 4 3 3" xfId="41722" xr:uid="{00000000-0005-0000-0000-0000064A0000}"/>
    <cellStyle name="40% - Ênfase5 6 3 4 4" xfId="32073" xr:uid="{00000000-0005-0000-0000-0000074A0000}"/>
    <cellStyle name="40% - Ênfase5 6 3 4 5" xfId="37230" xr:uid="{00000000-0005-0000-0000-0000084A0000}"/>
    <cellStyle name="40% - Ênfase5 6 3 4 6" xfId="20600" xr:uid="{00000000-0005-0000-0000-0000094A0000}"/>
    <cellStyle name="40% - Ênfase5 6 3 4 7" xfId="9854" xr:uid="{00000000-0005-0000-0000-00000A4A0000}"/>
    <cellStyle name="40% - Ênfase5 6 3 4 8" xfId="39847" xr:uid="{00000000-0005-0000-0000-00000B4A0000}"/>
    <cellStyle name="40% - Ênfase5 6 3 5" xfId="6661" xr:uid="{00000000-0005-0000-0000-00000C4A0000}"/>
    <cellStyle name="40% - Ênfase5 6 3 5 2" xfId="14820" xr:uid="{00000000-0005-0000-0000-00000D4A0000}"/>
    <cellStyle name="40% - Ênfase5 6 3 5 2 2" xfId="26294" xr:uid="{00000000-0005-0000-0000-00000E4A0000}"/>
    <cellStyle name="40% - Ênfase5 6 3 5 3" xfId="31154" xr:uid="{00000000-0005-0000-0000-00000F4A0000}"/>
    <cellStyle name="40% - Ênfase5 6 3 5 4" xfId="19681" xr:uid="{00000000-0005-0000-0000-0000104A0000}"/>
    <cellStyle name="40% - Ênfase5 6 3 5 5" xfId="10810" xr:uid="{00000000-0005-0000-0000-0000114A0000}"/>
    <cellStyle name="40% - Ênfase5 6 3 5 6" xfId="42678" xr:uid="{00000000-0005-0000-0000-0000124A0000}"/>
    <cellStyle name="40% - Ênfase5 6 3 6" xfId="12581" xr:uid="{00000000-0005-0000-0000-0000134A0000}"/>
    <cellStyle name="40% - Ênfase5 6 3 6 2" xfId="33393" xr:uid="{00000000-0005-0000-0000-0000144A0000}"/>
    <cellStyle name="40% - Ênfase5 6 3 6 3" xfId="21920" xr:uid="{00000000-0005-0000-0000-0000154A0000}"/>
    <cellStyle name="40% - Ênfase5 6 3 6 4" xfId="40803" xr:uid="{00000000-0005-0000-0000-0000164A0000}"/>
    <cellStyle name="40% - Ênfase5 6 3 7" xfId="24057" xr:uid="{00000000-0005-0000-0000-0000174A0000}"/>
    <cellStyle name="40% - Ênfase5 6 3 8" xfId="30093" xr:uid="{00000000-0005-0000-0000-0000184A0000}"/>
    <cellStyle name="40% - Ênfase5 6 3 9" xfId="36465" xr:uid="{00000000-0005-0000-0000-0000194A0000}"/>
    <cellStyle name="40% - Ênfase5 6 4" xfId="4285" xr:uid="{00000000-0005-0000-0000-00001A4A0000}"/>
    <cellStyle name="40% - Ênfase5 6 4 10" xfId="39419" xr:uid="{00000000-0005-0000-0000-00001B4A0000}"/>
    <cellStyle name="40% - Ênfase5 6 4 2" xfId="5676" xr:uid="{00000000-0005-0000-0000-00001C4A0000}"/>
    <cellStyle name="40% - Ênfase5 6 4 2 2" xfId="8214" xr:uid="{00000000-0005-0000-0000-00001D4A0000}"/>
    <cellStyle name="40% - Ênfase5 6 4 2 2 2" xfId="16268" xr:uid="{00000000-0005-0000-0000-00001E4A0000}"/>
    <cellStyle name="40% - Ênfase5 6 4 2 2 2 2" xfId="27742" xr:uid="{00000000-0005-0000-0000-00001F4A0000}"/>
    <cellStyle name="40% - Ênfase5 6 4 2 2 3" xfId="34687" xr:uid="{00000000-0005-0000-0000-0000204A0000}"/>
    <cellStyle name="40% - Ênfase5 6 4 2 2 4" xfId="23214" xr:uid="{00000000-0005-0000-0000-0000214A0000}"/>
    <cellStyle name="40% - Ênfase5 6 4 2 2 5" xfId="11912" xr:uid="{00000000-0005-0000-0000-0000224A0000}"/>
    <cellStyle name="40% - Ênfase5 6 4 2 2 6" xfId="43780" xr:uid="{00000000-0005-0000-0000-0000234A0000}"/>
    <cellStyle name="40% - Ênfase5 6 4 2 3" xfId="14028" xr:uid="{00000000-0005-0000-0000-0000244A0000}"/>
    <cellStyle name="40% - Ênfase5 6 4 2 3 2" xfId="25503" xr:uid="{00000000-0005-0000-0000-0000254A0000}"/>
    <cellStyle name="40% - Ênfase5 6 4 2 3 3" xfId="42059" xr:uid="{00000000-0005-0000-0000-0000264A0000}"/>
    <cellStyle name="40% - Ênfase5 6 4 2 4" xfId="32602" xr:uid="{00000000-0005-0000-0000-0000274A0000}"/>
    <cellStyle name="40% - Ênfase5 6 4 2 5" xfId="37759" xr:uid="{00000000-0005-0000-0000-0000284A0000}"/>
    <cellStyle name="40% - Ênfase5 6 4 2 6" xfId="21129" xr:uid="{00000000-0005-0000-0000-0000294A0000}"/>
    <cellStyle name="40% - Ênfase5 6 4 2 7" xfId="10191" xr:uid="{00000000-0005-0000-0000-00002A4A0000}"/>
    <cellStyle name="40% - Ênfase5 6 4 2 8" xfId="40184" xr:uid="{00000000-0005-0000-0000-00002B4A0000}"/>
    <cellStyle name="40% - Ênfase5 6 4 3" xfId="7190" xr:uid="{00000000-0005-0000-0000-00002C4A0000}"/>
    <cellStyle name="40% - Ênfase5 6 4 3 2" xfId="15244" xr:uid="{00000000-0005-0000-0000-00002D4A0000}"/>
    <cellStyle name="40% - Ênfase5 6 4 3 2 2" xfId="26718" xr:uid="{00000000-0005-0000-0000-00002E4A0000}"/>
    <cellStyle name="40% - Ênfase5 6 4 3 3" xfId="31578" xr:uid="{00000000-0005-0000-0000-00002F4A0000}"/>
    <cellStyle name="40% - Ênfase5 6 4 3 4" xfId="20105" xr:uid="{00000000-0005-0000-0000-0000304A0000}"/>
    <cellStyle name="40% - Ênfase5 6 4 3 5" xfId="11147" xr:uid="{00000000-0005-0000-0000-0000314A0000}"/>
    <cellStyle name="40% - Ênfase5 6 4 3 6" xfId="43015" xr:uid="{00000000-0005-0000-0000-0000324A0000}"/>
    <cellStyle name="40% - Ênfase5 6 4 4" xfId="13050" xr:uid="{00000000-0005-0000-0000-0000334A0000}"/>
    <cellStyle name="40% - Ênfase5 6 4 4 2" xfId="33730" xr:uid="{00000000-0005-0000-0000-0000344A0000}"/>
    <cellStyle name="40% - Ênfase5 6 4 4 3" xfId="22257" xr:uid="{00000000-0005-0000-0000-0000354A0000}"/>
    <cellStyle name="40% - Ênfase5 6 4 4 4" xfId="41227" xr:uid="{00000000-0005-0000-0000-0000364A0000}"/>
    <cellStyle name="40% - Ênfase5 6 4 5" xfId="24522" xr:uid="{00000000-0005-0000-0000-0000374A0000}"/>
    <cellStyle name="40% - Ênfase5 6 4 6" xfId="30430" xr:uid="{00000000-0005-0000-0000-0000384A0000}"/>
    <cellStyle name="40% - Ênfase5 6 4 7" xfId="36802" xr:uid="{00000000-0005-0000-0000-0000394A0000}"/>
    <cellStyle name="40% - Ênfase5 6 4 8" xfId="18957" xr:uid="{00000000-0005-0000-0000-00003A4A0000}"/>
    <cellStyle name="40% - Ênfase5 6 4 9" xfId="9426" xr:uid="{00000000-0005-0000-0000-00003B4A0000}"/>
    <cellStyle name="40% - Ênfase5 7" xfId="349" xr:uid="{00000000-0005-0000-0000-00003C4A0000}"/>
    <cellStyle name="40% - Ênfase5 7 2" xfId="350" xr:uid="{00000000-0005-0000-0000-00003D4A0000}"/>
    <cellStyle name="40% - Ênfase5 7 3" xfId="2356" xr:uid="{00000000-0005-0000-0000-00003E4A0000}"/>
    <cellStyle name="40% - Ênfase5 7 3 10" xfId="18621" xr:uid="{00000000-0005-0000-0000-00003F4A0000}"/>
    <cellStyle name="40% - Ênfase5 7 3 11" xfId="9090" xr:uid="{00000000-0005-0000-0000-0000404A0000}"/>
    <cellStyle name="40% - Ênfase5 7 3 12" xfId="39083" xr:uid="{00000000-0005-0000-0000-0000414A0000}"/>
    <cellStyle name="40% - Ênfase5 7 3 2" xfId="4286" xr:uid="{00000000-0005-0000-0000-0000424A0000}"/>
    <cellStyle name="40% - Ênfase5 7 3 3" xfId="6172" xr:uid="{00000000-0005-0000-0000-0000434A0000}"/>
    <cellStyle name="40% - Ênfase5 7 3 3 2" xfId="8710" xr:uid="{00000000-0005-0000-0000-0000444A0000}"/>
    <cellStyle name="40% - Ênfase5 7 3 3 2 2" xfId="16764" xr:uid="{00000000-0005-0000-0000-0000454A0000}"/>
    <cellStyle name="40% - Ênfase5 7 3 3 2 2 2" xfId="28238" xr:uid="{00000000-0005-0000-0000-0000464A0000}"/>
    <cellStyle name="40% - Ênfase5 7 3 3 2 3" xfId="33098" xr:uid="{00000000-0005-0000-0000-0000474A0000}"/>
    <cellStyle name="40% - Ênfase5 7 3 3 2 4" xfId="21625" xr:uid="{00000000-0005-0000-0000-0000484A0000}"/>
    <cellStyle name="40% - Ênfase5 7 3 3 2 5" xfId="12341" xr:uid="{00000000-0005-0000-0000-0000494A0000}"/>
    <cellStyle name="40% - Ênfase5 7 3 3 2 6" xfId="44209" xr:uid="{00000000-0005-0000-0000-00004A4A0000}"/>
    <cellStyle name="40% - Ênfase5 7 3 3 3" xfId="14524" xr:uid="{00000000-0005-0000-0000-00004B4A0000}"/>
    <cellStyle name="40% - Ênfase5 7 3 3 3 2" xfId="35183" xr:uid="{00000000-0005-0000-0000-00004C4A0000}"/>
    <cellStyle name="40% - Ênfase5 7 3 3 3 3" xfId="23710" xr:uid="{00000000-0005-0000-0000-00004D4A0000}"/>
    <cellStyle name="40% - Ênfase5 7 3 3 3 4" xfId="42488" xr:uid="{00000000-0005-0000-0000-00004E4A0000}"/>
    <cellStyle name="40% - Ênfase5 7 3 3 4" xfId="25999" xr:uid="{00000000-0005-0000-0000-00004F4A0000}"/>
    <cellStyle name="40% - Ênfase5 7 3 3 5" xfId="30859" xr:uid="{00000000-0005-0000-0000-0000504A0000}"/>
    <cellStyle name="40% - Ênfase5 7 3 3 6" xfId="38255" xr:uid="{00000000-0005-0000-0000-0000514A0000}"/>
    <cellStyle name="40% - Ênfase5 7 3 3 7" xfId="19386" xr:uid="{00000000-0005-0000-0000-0000524A0000}"/>
    <cellStyle name="40% - Ênfase5 7 3 3 8" xfId="10620" xr:uid="{00000000-0005-0000-0000-0000534A0000}"/>
    <cellStyle name="40% - Ênfase5 7 3 3 9" xfId="40613" xr:uid="{00000000-0005-0000-0000-0000544A0000}"/>
    <cellStyle name="40% - Ênfase5 7 3 4" xfId="5038" xr:uid="{00000000-0005-0000-0000-0000554A0000}"/>
    <cellStyle name="40% - Ênfase5 7 3 4 2" xfId="7686" xr:uid="{00000000-0005-0000-0000-0000564A0000}"/>
    <cellStyle name="40% - Ênfase5 7 3 4 2 2" xfId="15740" xr:uid="{00000000-0005-0000-0000-0000574A0000}"/>
    <cellStyle name="40% - Ênfase5 7 3 4 2 2 2" xfId="27214" xr:uid="{00000000-0005-0000-0000-0000584A0000}"/>
    <cellStyle name="40% - Ênfase5 7 3 4 2 3" xfId="34159" xr:uid="{00000000-0005-0000-0000-0000594A0000}"/>
    <cellStyle name="40% - Ênfase5 7 3 4 2 4" xfId="22686" xr:uid="{00000000-0005-0000-0000-00005A4A0000}"/>
    <cellStyle name="40% - Ênfase5 7 3 4 2 5" xfId="11576" xr:uid="{00000000-0005-0000-0000-00005B4A0000}"/>
    <cellStyle name="40% - Ênfase5 7 3 4 2 6" xfId="43444" xr:uid="{00000000-0005-0000-0000-00005C4A0000}"/>
    <cellStyle name="40% - Ênfase5 7 3 4 3" xfId="13499" xr:uid="{00000000-0005-0000-0000-00005D4A0000}"/>
    <cellStyle name="40% - Ênfase5 7 3 4 3 2" xfId="24975" xr:uid="{00000000-0005-0000-0000-00005E4A0000}"/>
    <cellStyle name="40% - Ênfase5 7 3 4 3 3" xfId="41723" xr:uid="{00000000-0005-0000-0000-00005F4A0000}"/>
    <cellStyle name="40% - Ênfase5 7 3 4 4" xfId="32074" xr:uid="{00000000-0005-0000-0000-0000604A0000}"/>
    <cellStyle name="40% - Ênfase5 7 3 4 5" xfId="37231" xr:uid="{00000000-0005-0000-0000-0000614A0000}"/>
    <cellStyle name="40% - Ênfase5 7 3 4 6" xfId="20601" xr:uid="{00000000-0005-0000-0000-0000624A0000}"/>
    <cellStyle name="40% - Ênfase5 7 3 4 7" xfId="9855" xr:uid="{00000000-0005-0000-0000-0000634A0000}"/>
    <cellStyle name="40% - Ênfase5 7 3 4 8" xfId="39848" xr:uid="{00000000-0005-0000-0000-0000644A0000}"/>
    <cellStyle name="40% - Ênfase5 7 3 5" xfId="6662" xr:uid="{00000000-0005-0000-0000-0000654A0000}"/>
    <cellStyle name="40% - Ênfase5 7 3 5 2" xfId="14821" xr:uid="{00000000-0005-0000-0000-0000664A0000}"/>
    <cellStyle name="40% - Ênfase5 7 3 5 2 2" xfId="26295" xr:uid="{00000000-0005-0000-0000-0000674A0000}"/>
    <cellStyle name="40% - Ênfase5 7 3 5 3" xfId="31155" xr:uid="{00000000-0005-0000-0000-0000684A0000}"/>
    <cellStyle name="40% - Ênfase5 7 3 5 4" xfId="19682" xr:uid="{00000000-0005-0000-0000-0000694A0000}"/>
    <cellStyle name="40% - Ênfase5 7 3 5 5" xfId="10811" xr:uid="{00000000-0005-0000-0000-00006A4A0000}"/>
    <cellStyle name="40% - Ênfase5 7 3 5 6" xfId="42679" xr:uid="{00000000-0005-0000-0000-00006B4A0000}"/>
    <cellStyle name="40% - Ênfase5 7 3 6" xfId="12582" xr:uid="{00000000-0005-0000-0000-00006C4A0000}"/>
    <cellStyle name="40% - Ênfase5 7 3 6 2" xfId="33394" xr:uid="{00000000-0005-0000-0000-00006D4A0000}"/>
    <cellStyle name="40% - Ênfase5 7 3 6 3" xfId="21921" xr:uid="{00000000-0005-0000-0000-00006E4A0000}"/>
    <cellStyle name="40% - Ênfase5 7 3 6 4" xfId="40804" xr:uid="{00000000-0005-0000-0000-00006F4A0000}"/>
    <cellStyle name="40% - Ênfase5 7 3 7" xfId="24058" xr:uid="{00000000-0005-0000-0000-0000704A0000}"/>
    <cellStyle name="40% - Ênfase5 7 3 8" xfId="30094" xr:uid="{00000000-0005-0000-0000-0000714A0000}"/>
    <cellStyle name="40% - Ênfase5 7 3 9" xfId="36466" xr:uid="{00000000-0005-0000-0000-0000724A0000}"/>
    <cellStyle name="40% - Ênfase5 7 4" xfId="4287" xr:uid="{00000000-0005-0000-0000-0000734A0000}"/>
    <cellStyle name="40% - Ênfase5 7 4 10" xfId="39420" xr:uid="{00000000-0005-0000-0000-0000744A0000}"/>
    <cellStyle name="40% - Ênfase5 7 4 2" xfId="5677" xr:uid="{00000000-0005-0000-0000-0000754A0000}"/>
    <cellStyle name="40% - Ênfase5 7 4 2 2" xfId="8215" xr:uid="{00000000-0005-0000-0000-0000764A0000}"/>
    <cellStyle name="40% - Ênfase5 7 4 2 2 2" xfId="16269" xr:uid="{00000000-0005-0000-0000-0000774A0000}"/>
    <cellStyle name="40% - Ênfase5 7 4 2 2 2 2" xfId="27743" xr:uid="{00000000-0005-0000-0000-0000784A0000}"/>
    <cellStyle name="40% - Ênfase5 7 4 2 2 3" xfId="34688" xr:uid="{00000000-0005-0000-0000-0000794A0000}"/>
    <cellStyle name="40% - Ênfase5 7 4 2 2 4" xfId="23215" xr:uid="{00000000-0005-0000-0000-00007A4A0000}"/>
    <cellStyle name="40% - Ênfase5 7 4 2 2 5" xfId="11913" xr:uid="{00000000-0005-0000-0000-00007B4A0000}"/>
    <cellStyle name="40% - Ênfase5 7 4 2 2 6" xfId="43781" xr:uid="{00000000-0005-0000-0000-00007C4A0000}"/>
    <cellStyle name="40% - Ênfase5 7 4 2 3" xfId="14029" xr:uid="{00000000-0005-0000-0000-00007D4A0000}"/>
    <cellStyle name="40% - Ênfase5 7 4 2 3 2" xfId="25504" xr:uid="{00000000-0005-0000-0000-00007E4A0000}"/>
    <cellStyle name="40% - Ênfase5 7 4 2 3 3" xfId="42060" xr:uid="{00000000-0005-0000-0000-00007F4A0000}"/>
    <cellStyle name="40% - Ênfase5 7 4 2 4" xfId="32603" xr:uid="{00000000-0005-0000-0000-0000804A0000}"/>
    <cellStyle name="40% - Ênfase5 7 4 2 5" xfId="37760" xr:uid="{00000000-0005-0000-0000-0000814A0000}"/>
    <cellStyle name="40% - Ênfase5 7 4 2 6" xfId="21130" xr:uid="{00000000-0005-0000-0000-0000824A0000}"/>
    <cellStyle name="40% - Ênfase5 7 4 2 7" xfId="10192" xr:uid="{00000000-0005-0000-0000-0000834A0000}"/>
    <cellStyle name="40% - Ênfase5 7 4 2 8" xfId="40185" xr:uid="{00000000-0005-0000-0000-0000844A0000}"/>
    <cellStyle name="40% - Ênfase5 7 4 3" xfId="7191" xr:uid="{00000000-0005-0000-0000-0000854A0000}"/>
    <cellStyle name="40% - Ênfase5 7 4 3 2" xfId="15245" xr:uid="{00000000-0005-0000-0000-0000864A0000}"/>
    <cellStyle name="40% - Ênfase5 7 4 3 2 2" xfId="26719" xr:uid="{00000000-0005-0000-0000-0000874A0000}"/>
    <cellStyle name="40% - Ênfase5 7 4 3 3" xfId="31579" xr:uid="{00000000-0005-0000-0000-0000884A0000}"/>
    <cellStyle name="40% - Ênfase5 7 4 3 4" xfId="20106" xr:uid="{00000000-0005-0000-0000-0000894A0000}"/>
    <cellStyle name="40% - Ênfase5 7 4 3 5" xfId="11148" xr:uid="{00000000-0005-0000-0000-00008A4A0000}"/>
    <cellStyle name="40% - Ênfase5 7 4 3 6" xfId="43016" xr:uid="{00000000-0005-0000-0000-00008B4A0000}"/>
    <cellStyle name="40% - Ênfase5 7 4 4" xfId="13051" xr:uid="{00000000-0005-0000-0000-00008C4A0000}"/>
    <cellStyle name="40% - Ênfase5 7 4 4 2" xfId="33731" xr:uid="{00000000-0005-0000-0000-00008D4A0000}"/>
    <cellStyle name="40% - Ênfase5 7 4 4 3" xfId="22258" xr:uid="{00000000-0005-0000-0000-00008E4A0000}"/>
    <cellStyle name="40% - Ênfase5 7 4 4 4" xfId="41228" xr:uid="{00000000-0005-0000-0000-00008F4A0000}"/>
    <cellStyle name="40% - Ênfase5 7 4 5" xfId="24523" xr:uid="{00000000-0005-0000-0000-0000904A0000}"/>
    <cellStyle name="40% - Ênfase5 7 4 6" xfId="30431" xr:uid="{00000000-0005-0000-0000-0000914A0000}"/>
    <cellStyle name="40% - Ênfase5 7 4 7" xfId="36803" xr:uid="{00000000-0005-0000-0000-0000924A0000}"/>
    <cellStyle name="40% - Ênfase5 7 4 8" xfId="18958" xr:uid="{00000000-0005-0000-0000-0000934A0000}"/>
    <cellStyle name="40% - Ênfase5 7 4 9" xfId="9427" xr:uid="{00000000-0005-0000-0000-0000944A0000}"/>
    <cellStyle name="40% - Ênfase5 8" xfId="351" xr:uid="{00000000-0005-0000-0000-0000954A0000}"/>
    <cellStyle name="40% - Ênfase5 8 2" xfId="352" xr:uid="{00000000-0005-0000-0000-0000964A0000}"/>
    <cellStyle name="40% - Ênfase5 8 3" xfId="2357" xr:uid="{00000000-0005-0000-0000-0000974A0000}"/>
    <cellStyle name="40% - Ênfase5 8 3 10" xfId="18622" xr:uid="{00000000-0005-0000-0000-0000984A0000}"/>
    <cellStyle name="40% - Ênfase5 8 3 11" xfId="9091" xr:uid="{00000000-0005-0000-0000-0000994A0000}"/>
    <cellStyle name="40% - Ênfase5 8 3 12" xfId="39084" xr:uid="{00000000-0005-0000-0000-00009A4A0000}"/>
    <cellStyle name="40% - Ênfase5 8 3 2" xfId="4288" xr:uid="{00000000-0005-0000-0000-00009B4A0000}"/>
    <cellStyle name="40% - Ênfase5 8 3 3" xfId="6173" xr:uid="{00000000-0005-0000-0000-00009C4A0000}"/>
    <cellStyle name="40% - Ênfase5 8 3 3 2" xfId="8711" xr:uid="{00000000-0005-0000-0000-00009D4A0000}"/>
    <cellStyle name="40% - Ênfase5 8 3 3 2 2" xfId="16765" xr:uid="{00000000-0005-0000-0000-00009E4A0000}"/>
    <cellStyle name="40% - Ênfase5 8 3 3 2 2 2" xfId="28239" xr:uid="{00000000-0005-0000-0000-00009F4A0000}"/>
    <cellStyle name="40% - Ênfase5 8 3 3 2 3" xfId="33099" xr:uid="{00000000-0005-0000-0000-0000A04A0000}"/>
    <cellStyle name="40% - Ênfase5 8 3 3 2 4" xfId="21626" xr:uid="{00000000-0005-0000-0000-0000A14A0000}"/>
    <cellStyle name="40% - Ênfase5 8 3 3 2 5" xfId="12342" xr:uid="{00000000-0005-0000-0000-0000A24A0000}"/>
    <cellStyle name="40% - Ênfase5 8 3 3 2 6" xfId="44210" xr:uid="{00000000-0005-0000-0000-0000A34A0000}"/>
    <cellStyle name="40% - Ênfase5 8 3 3 3" xfId="14525" xr:uid="{00000000-0005-0000-0000-0000A44A0000}"/>
    <cellStyle name="40% - Ênfase5 8 3 3 3 2" xfId="35184" xr:uid="{00000000-0005-0000-0000-0000A54A0000}"/>
    <cellStyle name="40% - Ênfase5 8 3 3 3 3" xfId="23711" xr:uid="{00000000-0005-0000-0000-0000A64A0000}"/>
    <cellStyle name="40% - Ênfase5 8 3 3 3 4" xfId="42489" xr:uid="{00000000-0005-0000-0000-0000A74A0000}"/>
    <cellStyle name="40% - Ênfase5 8 3 3 4" xfId="26000" xr:uid="{00000000-0005-0000-0000-0000A84A0000}"/>
    <cellStyle name="40% - Ênfase5 8 3 3 5" xfId="30860" xr:uid="{00000000-0005-0000-0000-0000A94A0000}"/>
    <cellStyle name="40% - Ênfase5 8 3 3 6" xfId="38256" xr:uid="{00000000-0005-0000-0000-0000AA4A0000}"/>
    <cellStyle name="40% - Ênfase5 8 3 3 7" xfId="19387" xr:uid="{00000000-0005-0000-0000-0000AB4A0000}"/>
    <cellStyle name="40% - Ênfase5 8 3 3 8" xfId="10621" xr:uid="{00000000-0005-0000-0000-0000AC4A0000}"/>
    <cellStyle name="40% - Ênfase5 8 3 3 9" xfId="40614" xr:uid="{00000000-0005-0000-0000-0000AD4A0000}"/>
    <cellStyle name="40% - Ênfase5 8 3 4" xfId="5039" xr:uid="{00000000-0005-0000-0000-0000AE4A0000}"/>
    <cellStyle name="40% - Ênfase5 8 3 4 2" xfId="7687" xr:uid="{00000000-0005-0000-0000-0000AF4A0000}"/>
    <cellStyle name="40% - Ênfase5 8 3 4 2 2" xfId="15741" xr:uid="{00000000-0005-0000-0000-0000B04A0000}"/>
    <cellStyle name="40% - Ênfase5 8 3 4 2 2 2" xfId="27215" xr:uid="{00000000-0005-0000-0000-0000B14A0000}"/>
    <cellStyle name="40% - Ênfase5 8 3 4 2 3" xfId="34160" xr:uid="{00000000-0005-0000-0000-0000B24A0000}"/>
    <cellStyle name="40% - Ênfase5 8 3 4 2 4" xfId="22687" xr:uid="{00000000-0005-0000-0000-0000B34A0000}"/>
    <cellStyle name="40% - Ênfase5 8 3 4 2 5" xfId="11577" xr:uid="{00000000-0005-0000-0000-0000B44A0000}"/>
    <cellStyle name="40% - Ênfase5 8 3 4 2 6" xfId="43445" xr:uid="{00000000-0005-0000-0000-0000B54A0000}"/>
    <cellStyle name="40% - Ênfase5 8 3 4 3" xfId="13500" xr:uid="{00000000-0005-0000-0000-0000B64A0000}"/>
    <cellStyle name="40% - Ênfase5 8 3 4 3 2" xfId="24976" xr:uid="{00000000-0005-0000-0000-0000B74A0000}"/>
    <cellStyle name="40% - Ênfase5 8 3 4 3 3" xfId="41724" xr:uid="{00000000-0005-0000-0000-0000B84A0000}"/>
    <cellStyle name="40% - Ênfase5 8 3 4 4" xfId="32075" xr:uid="{00000000-0005-0000-0000-0000B94A0000}"/>
    <cellStyle name="40% - Ênfase5 8 3 4 5" xfId="37232" xr:uid="{00000000-0005-0000-0000-0000BA4A0000}"/>
    <cellStyle name="40% - Ênfase5 8 3 4 6" xfId="20602" xr:uid="{00000000-0005-0000-0000-0000BB4A0000}"/>
    <cellStyle name="40% - Ênfase5 8 3 4 7" xfId="9856" xr:uid="{00000000-0005-0000-0000-0000BC4A0000}"/>
    <cellStyle name="40% - Ênfase5 8 3 4 8" xfId="39849" xr:uid="{00000000-0005-0000-0000-0000BD4A0000}"/>
    <cellStyle name="40% - Ênfase5 8 3 5" xfId="6663" xr:uid="{00000000-0005-0000-0000-0000BE4A0000}"/>
    <cellStyle name="40% - Ênfase5 8 3 5 2" xfId="14822" xr:uid="{00000000-0005-0000-0000-0000BF4A0000}"/>
    <cellStyle name="40% - Ênfase5 8 3 5 2 2" xfId="26296" xr:uid="{00000000-0005-0000-0000-0000C04A0000}"/>
    <cellStyle name="40% - Ênfase5 8 3 5 3" xfId="31156" xr:uid="{00000000-0005-0000-0000-0000C14A0000}"/>
    <cellStyle name="40% - Ênfase5 8 3 5 4" xfId="19683" xr:uid="{00000000-0005-0000-0000-0000C24A0000}"/>
    <cellStyle name="40% - Ênfase5 8 3 5 5" xfId="10812" xr:uid="{00000000-0005-0000-0000-0000C34A0000}"/>
    <cellStyle name="40% - Ênfase5 8 3 5 6" xfId="42680" xr:uid="{00000000-0005-0000-0000-0000C44A0000}"/>
    <cellStyle name="40% - Ênfase5 8 3 6" xfId="12583" xr:uid="{00000000-0005-0000-0000-0000C54A0000}"/>
    <cellStyle name="40% - Ênfase5 8 3 6 2" xfId="33395" xr:uid="{00000000-0005-0000-0000-0000C64A0000}"/>
    <cellStyle name="40% - Ênfase5 8 3 6 3" xfId="21922" xr:uid="{00000000-0005-0000-0000-0000C74A0000}"/>
    <cellStyle name="40% - Ênfase5 8 3 6 4" xfId="40805" xr:uid="{00000000-0005-0000-0000-0000C84A0000}"/>
    <cellStyle name="40% - Ênfase5 8 3 7" xfId="24059" xr:uid="{00000000-0005-0000-0000-0000C94A0000}"/>
    <cellStyle name="40% - Ênfase5 8 3 8" xfId="30095" xr:uid="{00000000-0005-0000-0000-0000CA4A0000}"/>
    <cellStyle name="40% - Ênfase5 8 3 9" xfId="36467" xr:uid="{00000000-0005-0000-0000-0000CB4A0000}"/>
    <cellStyle name="40% - Ênfase5 8 4" xfId="4289" xr:uid="{00000000-0005-0000-0000-0000CC4A0000}"/>
    <cellStyle name="40% - Ênfase5 8 4 10" xfId="39421" xr:uid="{00000000-0005-0000-0000-0000CD4A0000}"/>
    <cellStyle name="40% - Ênfase5 8 4 2" xfId="5678" xr:uid="{00000000-0005-0000-0000-0000CE4A0000}"/>
    <cellStyle name="40% - Ênfase5 8 4 2 2" xfId="8216" xr:uid="{00000000-0005-0000-0000-0000CF4A0000}"/>
    <cellStyle name="40% - Ênfase5 8 4 2 2 2" xfId="16270" xr:uid="{00000000-0005-0000-0000-0000D04A0000}"/>
    <cellStyle name="40% - Ênfase5 8 4 2 2 2 2" xfId="27744" xr:uid="{00000000-0005-0000-0000-0000D14A0000}"/>
    <cellStyle name="40% - Ênfase5 8 4 2 2 3" xfId="34689" xr:uid="{00000000-0005-0000-0000-0000D24A0000}"/>
    <cellStyle name="40% - Ênfase5 8 4 2 2 4" xfId="23216" xr:uid="{00000000-0005-0000-0000-0000D34A0000}"/>
    <cellStyle name="40% - Ênfase5 8 4 2 2 5" xfId="11914" xr:uid="{00000000-0005-0000-0000-0000D44A0000}"/>
    <cellStyle name="40% - Ênfase5 8 4 2 2 6" xfId="43782" xr:uid="{00000000-0005-0000-0000-0000D54A0000}"/>
    <cellStyle name="40% - Ênfase5 8 4 2 3" xfId="14030" xr:uid="{00000000-0005-0000-0000-0000D64A0000}"/>
    <cellStyle name="40% - Ênfase5 8 4 2 3 2" xfId="25505" xr:uid="{00000000-0005-0000-0000-0000D74A0000}"/>
    <cellStyle name="40% - Ênfase5 8 4 2 3 3" xfId="42061" xr:uid="{00000000-0005-0000-0000-0000D84A0000}"/>
    <cellStyle name="40% - Ênfase5 8 4 2 4" xfId="32604" xr:uid="{00000000-0005-0000-0000-0000D94A0000}"/>
    <cellStyle name="40% - Ênfase5 8 4 2 5" xfId="37761" xr:uid="{00000000-0005-0000-0000-0000DA4A0000}"/>
    <cellStyle name="40% - Ênfase5 8 4 2 6" xfId="21131" xr:uid="{00000000-0005-0000-0000-0000DB4A0000}"/>
    <cellStyle name="40% - Ênfase5 8 4 2 7" xfId="10193" xr:uid="{00000000-0005-0000-0000-0000DC4A0000}"/>
    <cellStyle name="40% - Ênfase5 8 4 2 8" xfId="40186" xr:uid="{00000000-0005-0000-0000-0000DD4A0000}"/>
    <cellStyle name="40% - Ênfase5 8 4 3" xfId="7192" xr:uid="{00000000-0005-0000-0000-0000DE4A0000}"/>
    <cellStyle name="40% - Ênfase5 8 4 3 2" xfId="15246" xr:uid="{00000000-0005-0000-0000-0000DF4A0000}"/>
    <cellStyle name="40% - Ênfase5 8 4 3 2 2" xfId="26720" xr:uid="{00000000-0005-0000-0000-0000E04A0000}"/>
    <cellStyle name="40% - Ênfase5 8 4 3 3" xfId="31580" xr:uid="{00000000-0005-0000-0000-0000E14A0000}"/>
    <cellStyle name="40% - Ênfase5 8 4 3 4" xfId="20107" xr:uid="{00000000-0005-0000-0000-0000E24A0000}"/>
    <cellStyle name="40% - Ênfase5 8 4 3 5" xfId="11149" xr:uid="{00000000-0005-0000-0000-0000E34A0000}"/>
    <cellStyle name="40% - Ênfase5 8 4 3 6" xfId="43017" xr:uid="{00000000-0005-0000-0000-0000E44A0000}"/>
    <cellStyle name="40% - Ênfase5 8 4 4" xfId="13052" xr:uid="{00000000-0005-0000-0000-0000E54A0000}"/>
    <cellStyle name="40% - Ênfase5 8 4 4 2" xfId="33732" xr:uid="{00000000-0005-0000-0000-0000E64A0000}"/>
    <cellStyle name="40% - Ênfase5 8 4 4 3" xfId="22259" xr:uid="{00000000-0005-0000-0000-0000E74A0000}"/>
    <cellStyle name="40% - Ênfase5 8 4 4 4" xfId="41229" xr:uid="{00000000-0005-0000-0000-0000E84A0000}"/>
    <cellStyle name="40% - Ênfase5 8 4 5" xfId="24524" xr:uid="{00000000-0005-0000-0000-0000E94A0000}"/>
    <cellStyle name="40% - Ênfase5 8 4 6" xfId="30432" xr:uid="{00000000-0005-0000-0000-0000EA4A0000}"/>
    <cellStyle name="40% - Ênfase5 8 4 7" xfId="36804" xr:uid="{00000000-0005-0000-0000-0000EB4A0000}"/>
    <cellStyle name="40% - Ênfase5 8 4 8" xfId="18959" xr:uid="{00000000-0005-0000-0000-0000EC4A0000}"/>
    <cellStyle name="40% - Ênfase5 8 4 9" xfId="9428" xr:uid="{00000000-0005-0000-0000-0000ED4A0000}"/>
    <cellStyle name="40% - Ênfase5 9" xfId="353" xr:uid="{00000000-0005-0000-0000-0000EE4A0000}"/>
    <cellStyle name="40% - Ênfase5 9 2" xfId="354" xr:uid="{00000000-0005-0000-0000-0000EF4A0000}"/>
    <cellStyle name="40% - Ênfase5 9 3" xfId="2358" xr:uid="{00000000-0005-0000-0000-0000F04A0000}"/>
    <cellStyle name="40% - Ênfase5 9 3 10" xfId="18623" xr:uid="{00000000-0005-0000-0000-0000F14A0000}"/>
    <cellStyle name="40% - Ênfase5 9 3 11" xfId="9092" xr:uid="{00000000-0005-0000-0000-0000F24A0000}"/>
    <cellStyle name="40% - Ênfase5 9 3 12" xfId="39085" xr:uid="{00000000-0005-0000-0000-0000F34A0000}"/>
    <cellStyle name="40% - Ênfase5 9 3 2" xfId="4290" xr:uid="{00000000-0005-0000-0000-0000F44A0000}"/>
    <cellStyle name="40% - Ênfase5 9 3 3" xfId="6174" xr:uid="{00000000-0005-0000-0000-0000F54A0000}"/>
    <cellStyle name="40% - Ênfase5 9 3 3 2" xfId="8712" xr:uid="{00000000-0005-0000-0000-0000F64A0000}"/>
    <cellStyle name="40% - Ênfase5 9 3 3 2 2" xfId="16766" xr:uid="{00000000-0005-0000-0000-0000F74A0000}"/>
    <cellStyle name="40% - Ênfase5 9 3 3 2 2 2" xfId="28240" xr:uid="{00000000-0005-0000-0000-0000F84A0000}"/>
    <cellStyle name="40% - Ênfase5 9 3 3 2 3" xfId="33100" xr:uid="{00000000-0005-0000-0000-0000F94A0000}"/>
    <cellStyle name="40% - Ênfase5 9 3 3 2 4" xfId="21627" xr:uid="{00000000-0005-0000-0000-0000FA4A0000}"/>
    <cellStyle name="40% - Ênfase5 9 3 3 2 5" xfId="12343" xr:uid="{00000000-0005-0000-0000-0000FB4A0000}"/>
    <cellStyle name="40% - Ênfase5 9 3 3 2 6" xfId="44211" xr:uid="{00000000-0005-0000-0000-0000FC4A0000}"/>
    <cellStyle name="40% - Ênfase5 9 3 3 3" xfId="14526" xr:uid="{00000000-0005-0000-0000-0000FD4A0000}"/>
    <cellStyle name="40% - Ênfase5 9 3 3 3 2" xfId="35185" xr:uid="{00000000-0005-0000-0000-0000FE4A0000}"/>
    <cellStyle name="40% - Ênfase5 9 3 3 3 3" xfId="23712" xr:uid="{00000000-0005-0000-0000-0000FF4A0000}"/>
    <cellStyle name="40% - Ênfase5 9 3 3 3 4" xfId="42490" xr:uid="{00000000-0005-0000-0000-0000004B0000}"/>
    <cellStyle name="40% - Ênfase5 9 3 3 4" xfId="26001" xr:uid="{00000000-0005-0000-0000-0000014B0000}"/>
    <cellStyle name="40% - Ênfase5 9 3 3 5" xfId="30861" xr:uid="{00000000-0005-0000-0000-0000024B0000}"/>
    <cellStyle name="40% - Ênfase5 9 3 3 6" xfId="38257" xr:uid="{00000000-0005-0000-0000-0000034B0000}"/>
    <cellStyle name="40% - Ênfase5 9 3 3 7" xfId="19388" xr:uid="{00000000-0005-0000-0000-0000044B0000}"/>
    <cellStyle name="40% - Ênfase5 9 3 3 8" xfId="10622" xr:uid="{00000000-0005-0000-0000-0000054B0000}"/>
    <cellStyle name="40% - Ênfase5 9 3 3 9" xfId="40615" xr:uid="{00000000-0005-0000-0000-0000064B0000}"/>
    <cellStyle name="40% - Ênfase5 9 3 4" xfId="5040" xr:uid="{00000000-0005-0000-0000-0000074B0000}"/>
    <cellStyle name="40% - Ênfase5 9 3 4 2" xfId="7688" xr:uid="{00000000-0005-0000-0000-0000084B0000}"/>
    <cellStyle name="40% - Ênfase5 9 3 4 2 2" xfId="15742" xr:uid="{00000000-0005-0000-0000-0000094B0000}"/>
    <cellStyle name="40% - Ênfase5 9 3 4 2 2 2" xfId="27216" xr:uid="{00000000-0005-0000-0000-00000A4B0000}"/>
    <cellStyle name="40% - Ênfase5 9 3 4 2 3" xfId="34161" xr:uid="{00000000-0005-0000-0000-00000B4B0000}"/>
    <cellStyle name="40% - Ênfase5 9 3 4 2 4" xfId="22688" xr:uid="{00000000-0005-0000-0000-00000C4B0000}"/>
    <cellStyle name="40% - Ênfase5 9 3 4 2 5" xfId="11578" xr:uid="{00000000-0005-0000-0000-00000D4B0000}"/>
    <cellStyle name="40% - Ênfase5 9 3 4 2 6" xfId="43446" xr:uid="{00000000-0005-0000-0000-00000E4B0000}"/>
    <cellStyle name="40% - Ênfase5 9 3 4 3" xfId="13501" xr:uid="{00000000-0005-0000-0000-00000F4B0000}"/>
    <cellStyle name="40% - Ênfase5 9 3 4 3 2" xfId="24977" xr:uid="{00000000-0005-0000-0000-0000104B0000}"/>
    <cellStyle name="40% - Ênfase5 9 3 4 3 3" xfId="41725" xr:uid="{00000000-0005-0000-0000-0000114B0000}"/>
    <cellStyle name="40% - Ênfase5 9 3 4 4" xfId="32076" xr:uid="{00000000-0005-0000-0000-0000124B0000}"/>
    <cellStyle name="40% - Ênfase5 9 3 4 5" xfId="37233" xr:uid="{00000000-0005-0000-0000-0000134B0000}"/>
    <cellStyle name="40% - Ênfase5 9 3 4 6" xfId="20603" xr:uid="{00000000-0005-0000-0000-0000144B0000}"/>
    <cellStyle name="40% - Ênfase5 9 3 4 7" xfId="9857" xr:uid="{00000000-0005-0000-0000-0000154B0000}"/>
    <cellStyle name="40% - Ênfase5 9 3 4 8" xfId="39850" xr:uid="{00000000-0005-0000-0000-0000164B0000}"/>
    <cellStyle name="40% - Ênfase5 9 3 5" xfId="6664" xr:uid="{00000000-0005-0000-0000-0000174B0000}"/>
    <cellStyle name="40% - Ênfase5 9 3 5 2" xfId="14823" xr:uid="{00000000-0005-0000-0000-0000184B0000}"/>
    <cellStyle name="40% - Ênfase5 9 3 5 2 2" xfId="26297" xr:uid="{00000000-0005-0000-0000-0000194B0000}"/>
    <cellStyle name="40% - Ênfase5 9 3 5 3" xfId="31157" xr:uid="{00000000-0005-0000-0000-00001A4B0000}"/>
    <cellStyle name="40% - Ênfase5 9 3 5 4" xfId="19684" xr:uid="{00000000-0005-0000-0000-00001B4B0000}"/>
    <cellStyle name="40% - Ênfase5 9 3 5 5" xfId="10813" xr:uid="{00000000-0005-0000-0000-00001C4B0000}"/>
    <cellStyle name="40% - Ênfase5 9 3 5 6" xfId="42681" xr:uid="{00000000-0005-0000-0000-00001D4B0000}"/>
    <cellStyle name="40% - Ênfase5 9 3 6" xfId="12584" xr:uid="{00000000-0005-0000-0000-00001E4B0000}"/>
    <cellStyle name="40% - Ênfase5 9 3 6 2" xfId="33396" xr:uid="{00000000-0005-0000-0000-00001F4B0000}"/>
    <cellStyle name="40% - Ênfase5 9 3 6 3" xfId="21923" xr:uid="{00000000-0005-0000-0000-0000204B0000}"/>
    <cellStyle name="40% - Ênfase5 9 3 6 4" xfId="40806" xr:uid="{00000000-0005-0000-0000-0000214B0000}"/>
    <cellStyle name="40% - Ênfase5 9 3 7" xfId="24060" xr:uid="{00000000-0005-0000-0000-0000224B0000}"/>
    <cellStyle name="40% - Ênfase5 9 3 8" xfId="30096" xr:uid="{00000000-0005-0000-0000-0000234B0000}"/>
    <cellStyle name="40% - Ênfase5 9 3 9" xfId="36468" xr:uid="{00000000-0005-0000-0000-0000244B0000}"/>
    <cellStyle name="40% - Ênfase5 9 4" xfId="4291" xr:uid="{00000000-0005-0000-0000-0000254B0000}"/>
    <cellStyle name="40% - Ênfase5 9 4 10" xfId="39422" xr:uid="{00000000-0005-0000-0000-0000264B0000}"/>
    <cellStyle name="40% - Ênfase5 9 4 2" xfId="5679" xr:uid="{00000000-0005-0000-0000-0000274B0000}"/>
    <cellStyle name="40% - Ênfase5 9 4 2 2" xfId="8217" xr:uid="{00000000-0005-0000-0000-0000284B0000}"/>
    <cellStyle name="40% - Ênfase5 9 4 2 2 2" xfId="16271" xr:uid="{00000000-0005-0000-0000-0000294B0000}"/>
    <cellStyle name="40% - Ênfase5 9 4 2 2 2 2" xfId="27745" xr:uid="{00000000-0005-0000-0000-00002A4B0000}"/>
    <cellStyle name="40% - Ênfase5 9 4 2 2 3" xfId="34690" xr:uid="{00000000-0005-0000-0000-00002B4B0000}"/>
    <cellStyle name="40% - Ênfase5 9 4 2 2 4" xfId="23217" xr:uid="{00000000-0005-0000-0000-00002C4B0000}"/>
    <cellStyle name="40% - Ênfase5 9 4 2 2 5" xfId="11915" xr:uid="{00000000-0005-0000-0000-00002D4B0000}"/>
    <cellStyle name="40% - Ênfase5 9 4 2 2 6" xfId="43783" xr:uid="{00000000-0005-0000-0000-00002E4B0000}"/>
    <cellStyle name="40% - Ênfase5 9 4 2 3" xfId="14031" xr:uid="{00000000-0005-0000-0000-00002F4B0000}"/>
    <cellStyle name="40% - Ênfase5 9 4 2 3 2" xfId="25506" xr:uid="{00000000-0005-0000-0000-0000304B0000}"/>
    <cellStyle name="40% - Ênfase5 9 4 2 3 3" xfId="42062" xr:uid="{00000000-0005-0000-0000-0000314B0000}"/>
    <cellStyle name="40% - Ênfase5 9 4 2 4" xfId="32605" xr:uid="{00000000-0005-0000-0000-0000324B0000}"/>
    <cellStyle name="40% - Ênfase5 9 4 2 5" xfId="37762" xr:uid="{00000000-0005-0000-0000-0000334B0000}"/>
    <cellStyle name="40% - Ênfase5 9 4 2 6" xfId="21132" xr:uid="{00000000-0005-0000-0000-0000344B0000}"/>
    <cellStyle name="40% - Ênfase5 9 4 2 7" xfId="10194" xr:uid="{00000000-0005-0000-0000-0000354B0000}"/>
    <cellStyle name="40% - Ênfase5 9 4 2 8" xfId="40187" xr:uid="{00000000-0005-0000-0000-0000364B0000}"/>
    <cellStyle name="40% - Ênfase5 9 4 3" xfId="7193" xr:uid="{00000000-0005-0000-0000-0000374B0000}"/>
    <cellStyle name="40% - Ênfase5 9 4 3 2" xfId="15247" xr:uid="{00000000-0005-0000-0000-0000384B0000}"/>
    <cellStyle name="40% - Ênfase5 9 4 3 2 2" xfId="26721" xr:uid="{00000000-0005-0000-0000-0000394B0000}"/>
    <cellStyle name="40% - Ênfase5 9 4 3 3" xfId="31581" xr:uid="{00000000-0005-0000-0000-00003A4B0000}"/>
    <cellStyle name="40% - Ênfase5 9 4 3 4" xfId="20108" xr:uid="{00000000-0005-0000-0000-00003B4B0000}"/>
    <cellStyle name="40% - Ênfase5 9 4 3 5" xfId="11150" xr:uid="{00000000-0005-0000-0000-00003C4B0000}"/>
    <cellStyle name="40% - Ênfase5 9 4 3 6" xfId="43018" xr:uid="{00000000-0005-0000-0000-00003D4B0000}"/>
    <cellStyle name="40% - Ênfase5 9 4 4" xfId="13053" xr:uid="{00000000-0005-0000-0000-00003E4B0000}"/>
    <cellStyle name="40% - Ênfase5 9 4 4 2" xfId="33733" xr:uid="{00000000-0005-0000-0000-00003F4B0000}"/>
    <cellStyle name="40% - Ênfase5 9 4 4 3" xfId="22260" xr:uid="{00000000-0005-0000-0000-0000404B0000}"/>
    <cellStyle name="40% - Ênfase5 9 4 4 4" xfId="41230" xr:uid="{00000000-0005-0000-0000-0000414B0000}"/>
    <cellStyle name="40% - Ênfase5 9 4 5" xfId="24525" xr:uid="{00000000-0005-0000-0000-0000424B0000}"/>
    <cellStyle name="40% - Ênfase5 9 4 6" xfId="30433" xr:uid="{00000000-0005-0000-0000-0000434B0000}"/>
    <cellStyle name="40% - Ênfase5 9 4 7" xfId="36805" xr:uid="{00000000-0005-0000-0000-0000444B0000}"/>
    <cellStyle name="40% - Ênfase5 9 4 8" xfId="18960" xr:uid="{00000000-0005-0000-0000-0000454B0000}"/>
    <cellStyle name="40% - Ênfase5 9 4 9" xfId="9429" xr:uid="{00000000-0005-0000-0000-0000464B0000}"/>
    <cellStyle name="40% - Ênfase6" xfId="12" builtinId="51" customBuiltin="1"/>
    <cellStyle name="40% - Ênfase6 10" xfId="355" xr:uid="{00000000-0005-0000-0000-0000484B0000}"/>
    <cellStyle name="40% - Ênfase6 10 10" xfId="24062" xr:uid="{00000000-0005-0000-0000-0000494B0000}"/>
    <cellStyle name="40% - Ênfase6 10 11" xfId="30098" xr:uid="{00000000-0005-0000-0000-00004A4B0000}"/>
    <cellStyle name="40% - Ênfase6 10 12" xfId="36470" xr:uid="{00000000-0005-0000-0000-00004B4B0000}"/>
    <cellStyle name="40% - Ênfase6 10 13" xfId="18625" xr:uid="{00000000-0005-0000-0000-00004C4B0000}"/>
    <cellStyle name="40% - Ênfase6 10 14" xfId="9094" xr:uid="{00000000-0005-0000-0000-00004D4B0000}"/>
    <cellStyle name="40% - Ênfase6 10 15" xfId="39087" xr:uid="{00000000-0005-0000-0000-00004E4B0000}"/>
    <cellStyle name="40% - Ênfase6 10 2" xfId="356" xr:uid="{00000000-0005-0000-0000-00004F4B0000}"/>
    <cellStyle name="40% - Ênfase6 10 3" xfId="4292" xr:uid="{00000000-0005-0000-0000-0000504B0000}"/>
    <cellStyle name="40% - Ênfase6 10 3 10" xfId="39423" xr:uid="{00000000-0005-0000-0000-0000514B0000}"/>
    <cellStyle name="40% - Ênfase6 10 3 2" xfId="5680" xr:uid="{00000000-0005-0000-0000-0000524B0000}"/>
    <cellStyle name="40% - Ênfase6 10 3 2 2" xfId="8218" xr:uid="{00000000-0005-0000-0000-0000534B0000}"/>
    <cellStyle name="40% - Ênfase6 10 3 2 2 2" xfId="16272" xr:uid="{00000000-0005-0000-0000-0000544B0000}"/>
    <cellStyle name="40% - Ênfase6 10 3 2 2 2 2" xfId="27746" xr:uid="{00000000-0005-0000-0000-0000554B0000}"/>
    <cellStyle name="40% - Ênfase6 10 3 2 2 3" xfId="34691" xr:uid="{00000000-0005-0000-0000-0000564B0000}"/>
    <cellStyle name="40% - Ênfase6 10 3 2 2 4" xfId="23218" xr:uid="{00000000-0005-0000-0000-0000574B0000}"/>
    <cellStyle name="40% - Ênfase6 10 3 2 2 5" xfId="11916" xr:uid="{00000000-0005-0000-0000-0000584B0000}"/>
    <cellStyle name="40% - Ênfase6 10 3 2 2 6" xfId="43784" xr:uid="{00000000-0005-0000-0000-0000594B0000}"/>
    <cellStyle name="40% - Ênfase6 10 3 2 3" xfId="14032" xr:uid="{00000000-0005-0000-0000-00005A4B0000}"/>
    <cellStyle name="40% - Ênfase6 10 3 2 3 2" xfId="25507" xr:uid="{00000000-0005-0000-0000-00005B4B0000}"/>
    <cellStyle name="40% - Ênfase6 10 3 2 3 3" xfId="42063" xr:uid="{00000000-0005-0000-0000-00005C4B0000}"/>
    <cellStyle name="40% - Ênfase6 10 3 2 4" xfId="32606" xr:uid="{00000000-0005-0000-0000-00005D4B0000}"/>
    <cellStyle name="40% - Ênfase6 10 3 2 5" xfId="37763" xr:uid="{00000000-0005-0000-0000-00005E4B0000}"/>
    <cellStyle name="40% - Ênfase6 10 3 2 6" xfId="21133" xr:uid="{00000000-0005-0000-0000-00005F4B0000}"/>
    <cellStyle name="40% - Ênfase6 10 3 2 7" xfId="10195" xr:uid="{00000000-0005-0000-0000-0000604B0000}"/>
    <cellStyle name="40% - Ênfase6 10 3 2 8" xfId="40188" xr:uid="{00000000-0005-0000-0000-0000614B0000}"/>
    <cellStyle name="40% - Ênfase6 10 3 3" xfId="7194" xr:uid="{00000000-0005-0000-0000-0000624B0000}"/>
    <cellStyle name="40% - Ênfase6 10 3 3 2" xfId="15248" xr:uid="{00000000-0005-0000-0000-0000634B0000}"/>
    <cellStyle name="40% - Ênfase6 10 3 3 2 2" xfId="26722" xr:uid="{00000000-0005-0000-0000-0000644B0000}"/>
    <cellStyle name="40% - Ênfase6 10 3 3 3" xfId="31582" xr:uid="{00000000-0005-0000-0000-0000654B0000}"/>
    <cellStyle name="40% - Ênfase6 10 3 3 4" xfId="20109" xr:uid="{00000000-0005-0000-0000-0000664B0000}"/>
    <cellStyle name="40% - Ênfase6 10 3 3 5" xfId="11151" xr:uid="{00000000-0005-0000-0000-0000674B0000}"/>
    <cellStyle name="40% - Ênfase6 10 3 3 6" xfId="43019" xr:uid="{00000000-0005-0000-0000-0000684B0000}"/>
    <cellStyle name="40% - Ênfase6 10 3 4" xfId="13054" xr:uid="{00000000-0005-0000-0000-0000694B0000}"/>
    <cellStyle name="40% - Ênfase6 10 3 4 2" xfId="33734" xr:uid="{00000000-0005-0000-0000-00006A4B0000}"/>
    <cellStyle name="40% - Ênfase6 10 3 4 3" xfId="22261" xr:uid="{00000000-0005-0000-0000-00006B4B0000}"/>
    <cellStyle name="40% - Ênfase6 10 3 4 4" xfId="41231" xr:uid="{00000000-0005-0000-0000-00006C4B0000}"/>
    <cellStyle name="40% - Ênfase6 10 3 5" xfId="24526" xr:uid="{00000000-0005-0000-0000-00006D4B0000}"/>
    <cellStyle name="40% - Ênfase6 10 3 6" xfId="30434" xr:uid="{00000000-0005-0000-0000-00006E4B0000}"/>
    <cellStyle name="40% - Ênfase6 10 3 7" xfId="36806" xr:uid="{00000000-0005-0000-0000-00006F4B0000}"/>
    <cellStyle name="40% - Ênfase6 10 3 8" xfId="18961" xr:uid="{00000000-0005-0000-0000-0000704B0000}"/>
    <cellStyle name="40% - Ênfase6 10 3 9" xfId="9430" xr:uid="{00000000-0005-0000-0000-0000714B0000}"/>
    <cellStyle name="40% - Ênfase6 10 4" xfId="3887" xr:uid="{00000000-0005-0000-0000-0000724B0000}"/>
    <cellStyle name="40% - Ênfase6 10 4 10" xfId="39208" xr:uid="{00000000-0005-0000-0000-0000734B0000}"/>
    <cellStyle name="40% - Ênfase6 10 4 2" xfId="5378" xr:uid="{00000000-0005-0000-0000-0000744B0000}"/>
    <cellStyle name="40% - Ênfase6 10 4 2 2" xfId="7916" xr:uid="{00000000-0005-0000-0000-0000754B0000}"/>
    <cellStyle name="40% - Ênfase6 10 4 2 2 2" xfId="15970" xr:uid="{00000000-0005-0000-0000-0000764B0000}"/>
    <cellStyle name="40% - Ênfase6 10 4 2 2 2 2" xfId="27444" xr:uid="{00000000-0005-0000-0000-0000774B0000}"/>
    <cellStyle name="40% - Ênfase6 10 4 2 2 3" xfId="34389" xr:uid="{00000000-0005-0000-0000-0000784B0000}"/>
    <cellStyle name="40% - Ênfase6 10 4 2 2 4" xfId="22916" xr:uid="{00000000-0005-0000-0000-0000794B0000}"/>
    <cellStyle name="40% - Ênfase6 10 4 2 2 5" xfId="11701" xr:uid="{00000000-0005-0000-0000-00007A4B0000}"/>
    <cellStyle name="40% - Ênfase6 10 4 2 2 6" xfId="43569" xr:uid="{00000000-0005-0000-0000-00007B4B0000}"/>
    <cellStyle name="40% - Ênfase6 10 4 2 3" xfId="13730" xr:uid="{00000000-0005-0000-0000-00007C4B0000}"/>
    <cellStyle name="40% - Ênfase6 10 4 2 3 2" xfId="25205" xr:uid="{00000000-0005-0000-0000-00007D4B0000}"/>
    <cellStyle name="40% - Ênfase6 10 4 2 3 3" xfId="41848" xr:uid="{00000000-0005-0000-0000-00007E4B0000}"/>
    <cellStyle name="40% - Ênfase6 10 4 2 4" xfId="32304" xr:uid="{00000000-0005-0000-0000-00007F4B0000}"/>
    <cellStyle name="40% - Ênfase6 10 4 2 5" xfId="37461" xr:uid="{00000000-0005-0000-0000-0000804B0000}"/>
    <cellStyle name="40% - Ênfase6 10 4 2 6" xfId="20831" xr:uid="{00000000-0005-0000-0000-0000814B0000}"/>
    <cellStyle name="40% - Ênfase6 10 4 2 7" xfId="9980" xr:uid="{00000000-0005-0000-0000-0000824B0000}"/>
    <cellStyle name="40% - Ênfase6 10 4 2 8" xfId="39973" xr:uid="{00000000-0005-0000-0000-0000834B0000}"/>
    <cellStyle name="40% - Ênfase6 10 4 3" xfId="6892" xr:uid="{00000000-0005-0000-0000-0000844B0000}"/>
    <cellStyle name="40% - Ênfase6 10 4 3 2" xfId="14946" xr:uid="{00000000-0005-0000-0000-0000854B0000}"/>
    <cellStyle name="40% - Ênfase6 10 4 3 2 2" xfId="26420" xr:uid="{00000000-0005-0000-0000-0000864B0000}"/>
    <cellStyle name="40% - Ênfase6 10 4 3 3" xfId="31280" xr:uid="{00000000-0005-0000-0000-0000874B0000}"/>
    <cellStyle name="40% - Ênfase6 10 4 3 4" xfId="19807" xr:uid="{00000000-0005-0000-0000-0000884B0000}"/>
    <cellStyle name="40% - Ênfase6 10 4 3 5" xfId="10936" xr:uid="{00000000-0005-0000-0000-0000894B0000}"/>
    <cellStyle name="40% - Ênfase6 10 4 3 6" xfId="42804" xr:uid="{00000000-0005-0000-0000-00008A4B0000}"/>
    <cellStyle name="40% - Ênfase6 10 4 4" xfId="12819" xr:uid="{00000000-0005-0000-0000-00008B4B0000}"/>
    <cellStyle name="40% - Ênfase6 10 4 4 2" xfId="33519" xr:uid="{00000000-0005-0000-0000-00008C4B0000}"/>
    <cellStyle name="40% - Ênfase6 10 4 4 3" xfId="22046" xr:uid="{00000000-0005-0000-0000-00008D4B0000}"/>
    <cellStyle name="40% - Ênfase6 10 4 4 4" xfId="40929" xr:uid="{00000000-0005-0000-0000-00008E4B0000}"/>
    <cellStyle name="40% - Ênfase6 10 4 5" xfId="24295" xr:uid="{00000000-0005-0000-0000-00008F4B0000}"/>
    <cellStyle name="40% - Ênfase6 10 4 6" xfId="30219" xr:uid="{00000000-0005-0000-0000-0000904B0000}"/>
    <cellStyle name="40% - Ênfase6 10 4 7" xfId="36591" xr:uid="{00000000-0005-0000-0000-0000914B0000}"/>
    <cellStyle name="40% - Ênfase6 10 4 8" xfId="18746" xr:uid="{00000000-0005-0000-0000-0000924B0000}"/>
    <cellStyle name="40% - Ênfase6 10 4 9" xfId="9215" xr:uid="{00000000-0005-0000-0000-0000934B0000}"/>
    <cellStyle name="40% - Ênfase6 10 5" xfId="4863" xr:uid="{00000000-0005-0000-0000-0000944B0000}"/>
    <cellStyle name="40% - Ênfase6 10 5 10" xfId="39673" xr:uid="{00000000-0005-0000-0000-0000954B0000}"/>
    <cellStyle name="40% - Ênfase6 10 5 2" xfId="5997" xr:uid="{00000000-0005-0000-0000-0000964B0000}"/>
    <cellStyle name="40% - Ênfase6 10 5 2 2" xfId="8535" xr:uid="{00000000-0005-0000-0000-0000974B0000}"/>
    <cellStyle name="40% - Ênfase6 10 5 2 2 2" xfId="16589" xr:uid="{00000000-0005-0000-0000-0000984B0000}"/>
    <cellStyle name="40% - Ênfase6 10 5 2 2 2 2" xfId="28063" xr:uid="{00000000-0005-0000-0000-0000994B0000}"/>
    <cellStyle name="40% - Ênfase6 10 5 2 2 3" xfId="35008" xr:uid="{00000000-0005-0000-0000-00009A4B0000}"/>
    <cellStyle name="40% - Ênfase6 10 5 2 2 4" xfId="23535" xr:uid="{00000000-0005-0000-0000-00009B4B0000}"/>
    <cellStyle name="40% - Ênfase6 10 5 2 2 5" xfId="12166" xr:uid="{00000000-0005-0000-0000-00009C4B0000}"/>
    <cellStyle name="40% - Ênfase6 10 5 2 2 6" xfId="44034" xr:uid="{00000000-0005-0000-0000-00009D4B0000}"/>
    <cellStyle name="40% - Ênfase6 10 5 2 3" xfId="14349" xr:uid="{00000000-0005-0000-0000-00009E4B0000}"/>
    <cellStyle name="40% - Ênfase6 10 5 2 3 2" xfId="25824" xr:uid="{00000000-0005-0000-0000-00009F4B0000}"/>
    <cellStyle name="40% - Ênfase6 10 5 2 3 3" xfId="42313" xr:uid="{00000000-0005-0000-0000-0000A04B0000}"/>
    <cellStyle name="40% - Ênfase6 10 5 2 4" xfId="32923" xr:uid="{00000000-0005-0000-0000-0000A14B0000}"/>
    <cellStyle name="40% - Ênfase6 10 5 2 5" xfId="38080" xr:uid="{00000000-0005-0000-0000-0000A24B0000}"/>
    <cellStyle name="40% - Ênfase6 10 5 2 6" xfId="21450" xr:uid="{00000000-0005-0000-0000-0000A34B0000}"/>
    <cellStyle name="40% - Ênfase6 10 5 2 7" xfId="10445" xr:uid="{00000000-0005-0000-0000-0000A44B0000}"/>
    <cellStyle name="40% - Ênfase6 10 5 2 8" xfId="40438" xr:uid="{00000000-0005-0000-0000-0000A54B0000}"/>
    <cellStyle name="40% - Ênfase6 10 5 3" xfId="7511" xr:uid="{00000000-0005-0000-0000-0000A64B0000}"/>
    <cellStyle name="40% - Ênfase6 10 5 3 2" xfId="15565" xr:uid="{00000000-0005-0000-0000-0000A74B0000}"/>
    <cellStyle name="40% - Ênfase6 10 5 3 2 2" xfId="27039" xr:uid="{00000000-0005-0000-0000-0000A84B0000}"/>
    <cellStyle name="40% - Ênfase6 10 5 3 3" xfId="31899" xr:uid="{00000000-0005-0000-0000-0000A94B0000}"/>
    <cellStyle name="40% - Ênfase6 10 5 3 4" xfId="20426" xr:uid="{00000000-0005-0000-0000-0000AA4B0000}"/>
    <cellStyle name="40% - Ênfase6 10 5 3 5" xfId="11401" xr:uid="{00000000-0005-0000-0000-0000AB4B0000}"/>
    <cellStyle name="40% - Ênfase6 10 5 3 6" xfId="43269" xr:uid="{00000000-0005-0000-0000-0000AC4B0000}"/>
    <cellStyle name="40% - Ênfase6 10 5 4" xfId="13324" xr:uid="{00000000-0005-0000-0000-0000AD4B0000}"/>
    <cellStyle name="40% - Ênfase6 10 5 4 2" xfId="33984" xr:uid="{00000000-0005-0000-0000-0000AE4B0000}"/>
    <cellStyle name="40% - Ênfase6 10 5 4 3" xfId="22511" xr:uid="{00000000-0005-0000-0000-0000AF4B0000}"/>
    <cellStyle name="40% - Ênfase6 10 5 4 4" xfId="41548" xr:uid="{00000000-0005-0000-0000-0000B04B0000}"/>
    <cellStyle name="40% - Ênfase6 10 5 5" xfId="24800" xr:uid="{00000000-0005-0000-0000-0000B14B0000}"/>
    <cellStyle name="40% - Ênfase6 10 5 6" xfId="30684" xr:uid="{00000000-0005-0000-0000-0000B24B0000}"/>
    <cellStyle name="40% - Ênfase6 10 5 7" xfId="37056" xr:uid="{00000000-0005-0000-0000-0000B34B0000}"/>
    <cellStyle name="40% - Ênfase6 10 5 8" xfId="19211" xr:uid="{00000000-0005-0000-0000-0000B44B0000}"/>
    <cellStyle name="40% - Ênfase6 10 5 9" xfId="9680" xr:uid="{00000000-0005-0000-0000-0000B54B0000}"/>
    <cellStyle name="40% - Ênfase6 10 6" xfId="6176" xr:uid="{00000000-0005-0000-0000-0000B64B0000}"/>
    <cellStyle name="40% - Ênfase6 10 6 2" xfId="8714" xr:uid="{00000000-0005-0000-0000-0000B74B0000}"/>
    <cellStyle name="40% - Ênfase6 10 6 2 2" xfId="16768" xr:uid="{00000000-0005-0000-0000-0000B84B0000}"/>
    <cellStyle name="40% - Ênfase6 10 6 2 2 2" xfId="28242" xr:uid="{00000000-0005-0000-0000-0000B94B0000}"/>
    <cellStyle name="40% - Ênfase6 10 6 2 3" xfId="33102" xr:uid="{00000000-0005-0000-0000-0000BA4B0000}"/>
    <cellStyle name="40% - Ênfase6 10 6 2 4" xfId="21629" xr:uid="{00000000-0005-0000-0000-0000BB4B0000}"/>
    <cellStyle name="40% - Ênfase6 10 6 2 5" xfId="12345" xr:uid="{00000000-0005-0000-0000-0000BC4B0000}"/>
    <cellStyle name="40% - Ênfase6 10 6 2 6" xfId="44213" xr:uid="{00000000-0005-0000-0000-0000BD4B0000}"/>
    <cellStyle name="40% - Ênfase6 10 6 3" xfId="14528" xr:uid="{00000000-0005-0000-0000-0000BE4B0000}"/>
    <cellStyle name="40% - Ênfase6 10 6 3 2" xfId="35187" xr:uid="{00000000-0005-0000-0000-0000BF4B0000}"/>
    <cellStyle name="40% - Ênfase6 10 6 3 3" xfId="23714" xr:uid="{00000000-0005-0000-0000-0000C04B0000}"/>
    <cellStyle name="40% - Ênfase6 10 6 3 4" xfId="42492" xr:uid="{00000000-0005-0000-0000-0000C14B0000}"/>
    <cellStyle name="40% - Ênfase6 10 6 4" xfId="26003" xr:uid="{00000000-0005-0000-0000-0000C24B0000}"/>
    <cellStyle name="40% - Ênfase6 10 6 5" xfId="30863" xr:uid="{00000000-0005-0000-0000-0000C34B0000}"/>
    <cellStyle name="40% - Ênfase6 10 6 6" xfId="38259" xr:uid="{00000000-0005-0000-0000-0000C44B0000}"/>
    <cellStyle name="40% - Ênfase6 10 6 7" xfId="19390" xr:uid="{00000000-0005-0000-0000-0000C54B0000}"/>
    <cellStyle name="40% - Ênfase6 10 6 8" xfId="10624" xr:uid="{00000000-0005-0000-0000-0000C64B0000}"/>
    <cellStyle name="40% - Ênfase6 10 6 9" xfId="40617" xr:uid="{00000000-0005-0000-0000-0000C74B0000}"/>
    <cellStyle name="40% - Ênfase6 10 7" xfId="5042" xr:uid="{00000000-0005-0000-0000-0000C84B0000}"/>
    <cellStyle name="40% - Ênfase6 10 7 2" xfId="7690" xr:uid="{00000000-0005-0000-0000-0000C94B0000}"/>
    <cellStyle name="40% - Ênfase6 10 7 2 2" xfId="15744" xr:uid="{00000000-0005-0000-0000-0000CA4B0000}"/>
    <cellStyle name="40% - Ênfase6 10 7 2 2 2" xfId="27218" xr:uid="{00000000-0005-0000-0000-0000CB4B0000}"/>
    <cellStyle name="40% - Ênfase6 10 7 2 3" xfId="34163" xr:uid="{00000000-0005-0000-0000-0000CC4B0000}"/>
    <cellStyle name="40% - Ênfase6 10 7 2 4" xfId="22690" xr:uid="{00000000-0005-0000-0000-0000CD4B0000}"/>
    <cellStyle name="40% - Ênfase6 10 7 2 5" xfId="11580" xr:uid="{00000000-0005-0000-0000-0000CE4B0000}"/>
    <cellStyle name="40% - Ênfase6 10 7 2 6" xfId="43448" xr:uid="{00000000-0005-0000-0000-0000CF4B0000}"/>
    <cellStyle name="40% - Ênfase6 10 7 3" xfId="13503" xr:uid="{00000000-0005-0000-0000-0000D04B0000}"/>
    <cellStyle name="40% - Ênfase6 10 7 3 2" xfId="24979" xr:uid="{00000000-0005-0000-0000-0000D14B0000}"/>
    <cellStyle name="40% - Ênfase6 10 7 3 3" xfId="41727" xr:uid="{00000000-0005-0000-0000-0000D24B0000}"/>
    <cellStyle name="40% - Ênfase6 10 7 4" xfId="32078" xr:uid="{00000000-0005-0000-0000-0000D34B0000}"/>
    <cellStyle name="40% - Ênfase6 10 7 5" xfId="37235" xr:uid="{00000000-0005-0000-0000-0000D44B0000}"/>
    <cellStyle name="40% - Ênfase6 10 7 6" xfId="20605" xr:uid="{00000000-0005-0000-0000-0000D54B0000}"/>
    <cellStyle name="40% - Ênfase6 10 7 7" xfId="9859" xr:uid="{00000000-0005-0000-0000-0000D64B0000}"/>
    <cellStyle name="40% - Ênfase6 10 7 8" xfId="39852" xr:uid="{00000000-0005-0000-0000-0000D74B0000}"/>
    <cellStyle name="40% - Ênfase6 10 8" xfId="6496" xr:uid="{00000000-0005-0000-0000-0000D84B0000}"/>
    <cellStyle name="40% - Ênfase6 10 8 2" xfId="8924" xr:uid="{00000000-0005-0000-0000-0000D94B0000}"/>
    <cellStyle name="40% - Ênfase6 10 8 2 2" xfId="26299" xr:uid="{00000000-0005-0000-0000-0000DA4B0000}"/>
    <cellStyle name="40% - Ênfase6 10 8 2 3" xfId="14825" xr:uid="{00000000-0005-0000-0000-0000DB4B0000}"/>
    <cellStyle name="40% - Ênfase6 10 8 3" xfId="31159" xr:uid="{00000000-0005-0000-0000-0000DC4B0000}"/>
    <cellStyle name="40% - Ênfase6 10 8 4" xfId="38470" xr:uid="{00000000-0005-0000-0000-0000DD4B0000}"/>
    <cellStyle name="40% - Ênfase6 10 8 5" xfId="19686" xr:uid="{00000000-0005-0000-0000-0000DE4B0000}"/>
    <cellStyle name="40% - Ênfase6 10 8 6" xfId="10815" xr:uid="{00000000-0005-0000-0000-0000DF4B0000}"/>
    <cellStyle name="40% - Ênfase6 10 8 7" xfId="42683" xr:uid="{00000000-0005-0000-0000-0000E04B0000}"/>
    <cellStyle name="40% - Ênfase6 10 9" xfId="6666" xr:uid="{00000000-0005-0000-0000-0000E14B0000}"/>
    <cellStyle name="40% - Ênfase6 10 9 2" xfId="33398" xr:uid="{00000000-0005-0000-0000-0000E24B0000}"/>
    <cellStyle name="40% - Ênfase6 10 9 3" xfId="38553" xr:uid="{00000000-0005-0000-0000-0000E34B0000}"/>
    <cellStyle name="40% - Ênfase6 10 9 4" xfId="21925" xr:uid="{00000000-0005-0000-0000-0000E44B0000}"/>
    <cellStyle name="40% - Ênfase6 10 9 5" xfId="12586" xr:uid="{00000000-0005-0000-0000-0000E54B0000}"/>
    <cellStyle name="40% - Ênfase6 10 9 6" xfId="40808" xr:uid="{00000000-0005-0000-0000-0000E64B0000}"/>
    <cellStyle name="40% - Ênfase6 11" xfId="357" xr:uid="{00000000-0005-0000-0000-0000E74B0000}"/>
    <cellStyle name="40% - Ênfase6 11 10" xfId="24063" xr:uid="{00000000-0005-0000-0000-0000E84B0000}"/>
    <cellStyle name="40% - Ênfase6 11 11" xfId="30099" xr:uid="{00000000-0005-0000-0000-0000E94B0000}"/>
    <cellStyle name="40% - Ênfase6 11 12" xfId="36471" xr:uid="{00000000-0005-0000-0000-0000EA4B0000}"/>
    <cellStyle name="40% - Ênfase6 11 13" xfId="18626" xr:uid="{00000000-0005-0000-0000-0000EB4B0000}"/>
    <cellStyle name="40% - Ênfase6 11 14" xfId="9095" xr:uid="{00000000-0005-0000-0000-0000EC4B0000}"/>
    <cellStyle name="40% - Ênfase6 11 15" xfId="39088" xr:uid="{00000000-0005-0000-0000-0000ED4B0000}"/>
    <cellStyle name="40% - Ênfase6 11 2" xfId="358" xr:uid="{00000000-0005-0000-0000-0000EE4B0000}"/>
    <cellStyle name="40% - Ênfase6 11 3" xfId="4293" xr:uid="{00000000-0005-0000-0000-0000EF4B0000}"/>
    <cellStyle name="40% - Ênfase6 11 3 10" xfId="39424" xr:uid="{00000000-0005-0000-0000-0000F04B0000}"/>
    <cellStyle name="40% - Ênfase6 11 3 2" xfId="5681" xr:uid="{00000000-0005-0000-0000-0000F14B0000}"/>
    <cellStyle name="40% - Ênfase6 11 3 2 2" xfId="8219" xr:uid="{00000000-0005-0000-0000-0000F24B0000}"/>
    <cellStyle name="40% - Ênfase6 11 3 2 2 2" xfId="16273" xr:uid="{00000000-0005-0000-0000-0000F34B0000}"/>
    <cellStyle name="40% - Ênfase6 11 3 2 2 2 2" xfId="27747" xr:uid="{00000000-0005-0000-0000-0000F44B0000}"/>
    <cellStyle name="40% - Ênfase6 11 3 2 2 3" xfId="34692" xr:uid="{00000000-0005-0000-0000-0000F54B0000}"/>
    <cellStyle name="40% - Ênfase6 11 3 2 2 4" xfId="23219" xr:uid="{00000000-0005-0000-0000-0000F64B0000}"/>
    <cellStyle name="40% - Ênfase6 11 3 2 2 5" xfId="11917" xr:uid="{00000000-0005-0000-0000-0000F74B0000}"/>
    <cellStyle name="40% - Ênfase6 11 3 2 2 6" xfId="43785" xr:uid="{00000000-0005-0000-0000-0000F84B0000}"/>
    <cellStyle name="40% - Ênfase6 11 3 2 3" xfId="14033" xr:uid="{00000000-0005-0000-0000-0000F94B0000}"/>
    <cellStyle name="40% - Ênfase6 11 3 2 3 2" xfId="25508" xr:uid="{00000000-0005-0000-0000-0000FA4B0000}"/>
    <cellStyle name="40% - Ênfase6 11 3 2 3 3" xfId="42064" xr:uid="{00000000-0005-0000-0000-0000FB4B0000}"/>
    <cellStyle name="40% - Ênfase6 11 3 2 4" xfId="32607" xr:uid="{00000000-0005-0000-0000-0000FC4B0000}"/>
    <cellStyle name="40% - Ênfase6 11 3 2 5" xfId="37764" xr:uid="{00000000-0005-0000-0000-0000FD4B0000}"/>
    <cellStyle name="40% - Ênfase6 11 3 2 6" xfId="21134" xr:uid="{00000000-0005-0000-0000-0000FE4B0000}"/>
    <cellStyle name="40% - Ênfase6 11 3 2 7" xfId="10196" xr:uid="{00000000-0005-0000-0000-0000FF4B0000}"/>
    <cellStyle name="40% - Ênfase6 11 3 2 8" xfId="40189" xr:uid="{00000000-0005-0000-0000-0000004C0000}"/>
    <cellStyle name="40% - Ênfase6 11 3 3" xfId="7195" xr:uid="{00000000-0005-0000-0000-0000014C0000}"/>
    <cellStyle name="40% - Ênfase6 11 3 3 2" xfId="15249" xr:uid="{00000000-0005-0000-0000-0000024C0000}"/>
    <cellStyle name="40% - Ênfase6 11 3 3 2 2" xfId="26723" xr:uid="{00000000-0005-0000-0000-0000034C0000}"/>
    <cellStyle name="40% - Ênfase6 11 3 3 3" xfId="31583" xr:uid="{00000000-0005-0000-0000-0000044C0000}"/>
    <cellStyle name="40% - Ênfase6 11 3 3 4" xfId="20110" xr:uid="{00000000-0005-0000-0000-0000054C0000}"/>
    <cellStyle name="40% - Ênfase6 11 3 3 5" xfId="11152" xr:uid="{00000000-0005-0000-0000-0000064C0000}"/>
    <cellStyle name="40% - Ênfase6 11 3 3 6" xfId="43020" xr:uid="{00000000-0005-0000-0000-0000074C0000}"/>
    <cellStyle name="40% - Ênfase6 11 3 4" xfId="13055" xr:uid="{00000000-0005-0000-0000-0000084C0000}"/>
    <cellStyle name="40% - Ênfase6 11 3 4 2" xfId="33735" xr:uid="{00000000-0005-0000-0000-0000094C0000}"/>
    <cellStyle name="40% - Ênfase6 11 3 4 3" xfId="22262" xr:uid="{00000000-0005-0000-0000-00000A4C0000}"/>
    <cellStyle name="40% - Ênfase6 11 3 4 4" xfId="41232" xr:uid="{00000000-0005-0000-0000-00000B4C0000}"/>
    <cellStyle name="40% - Ênfase6 11 3 5" xfId="24527" xr:uid="{00000000-0005-0000-0000-00000C4C0000}"/>
    <cellStyle name="40% - Ênfase6 11 3 6" xfId="30435" xr:uid="{00000000-0005-0000-0000-00000D4C0000}"/>
    <cellStyle name="40% - Ênfase6 11 3 7" xfId="36807" xr:uid="{00000000-0005-0000-0000-00000E4C0000}"/>
    <cellStyle name="40% - Ênfase6 11 3 8" xfId="18962" xr:uid="{00000000-0005-0000-0000-00000F4C0000}"/>
    <cellStyle name="40% - Ênfase6 11 3 9" xfId="9431" xr:uid="{00000000-0005-0000-0000-0000104C0000}"/>
    <cellStyle name="40% - Ênfase6 11 4" xfId="3888" xr:uid="{00000000-0005-0000-0000-0000114C0000}"/>
    <cellStyle name="40% - Ênfase6 11 4 10" xfId="39209" xr:uid="{00000000-0005-0000-0000-0000124C0000}"/>
    <cellStyle name="40% - Ênfase6 11 4 2" xfId="5379" xr:uid="{00000000-0005-0000-0000-0000134C0000}"/>
    <cellStyle name="40% - Ênfase6 11 4 2 2" xfId="7917" xr:uid="{00000000-0005-0000-0000-0000144C0000}"/>
    <cellStyle name="40% - Ênfase6 11 4 2 2 2" xfId="15971" xr:uid="{00000000-0005-0000-0000-0000154C0000}"/>
    <cellStyle name="40% - Ênfase6 11 4 2 2 2 2" xfId="27445" xr:uid="{00000000-0005-0000-0000-0000164C0000}"/>
    <cellStyle name="40% - Ênfase6 11 4 2 2 3" xfId="34390" xr:uid="{00000000-0005-0000-0000-0000174C0000}"/>
    <cellStyle name="40% - Ênfase6 11 4 2 2 4" xfId="22917" xr:uid="{00000000-0005-0000-0000-0000184C0000}"/>
    <cellStyle name="40% - Ênfase6 11 4 2 2 5" xfId="11702" xr:uid="{00000000-0005-0000-0000-0000194C0000}"/>
    <cellStyle name="40% - Ênfase6 11 4 2 2 6" xfId="43570" xr:uid="{00000000-0005-0000-0000-00001A4C0000}"/>
    <cellStyle name="40% - Ênfase6 11 4 2 3" xfId="13731" xr:uid="{00000000-0005-0000-0000-00001B4C0000}"/>
    <cellStyle name="40% - Ênfase6 11 4 2 3 2" xfId="25206" xr:uid="{00000000-0005-0000-0000-00001C4C0000}"/>
    <cellStyle name="40% - Ênfase6 11 4 2 3 3" xfId="41849" xr:uid="{00000000-0005-0000-0000-00001D4C0000}"/>
    <cellStyle name="40% - Ênfase6 11 4 2 4" xfId="32305" xr:uid="{00000000-0005-0000-0000-00001E4C0000}"/>
    <cellStyle name="40% - Ênfase6 11 4 2 5" xfId="37462" xr:uid="{00000000-0005-0000-0000-00001F4C0000}"/>
    <cellStyle name="40% - Ênfase6 11 4 2 6" xfId="20832" xr:uid="{00000000-0005-0000-0000-0000204C0000}"/>
    <cellStyle name="40% - Ênfase6 11 4 2 7" xfId="9981" xr:uid="{00000000-0005-0000-0000-0000214C0000}"/>
    <cellStyle name="40% - Ênfase6 11 4 2 8" xfId="39974" xr:uid="{00000000-0005-0000-0000-0000224C0000}"/>
    <cellStyle name="40% - Ênfase6 11 4 3" xfId="6893" xr:uid="{00000000-0005-0000-0000-0000234C0000}"/>
    <cellStyle name="40% - Ênfase6 11 4 3 2" xfId="14947" xr:uid="{00000000-0005-0000-0000-0000244C0000}"/>
    <cellStyle name="40% - Ênfase6 11 4 3 2 2" xfId="26421" xr:uid="{00000000-0005-0000-0000-0000254C0000}"/>
    <cellStyle name="40% - Ênfase6 11 4 3 3" xfId="31281" xr:uid="{00000000-0005-0000-0000-0000264C0000}"/>
    <cellStyle name="40% - Ênfase6 11 4 3 4" xfId="19808" xr:uid="{00000000-0005-0000-0000-0000274C0000}"/>
    <cellStyle name="40% - Ênfase6 11 4 3 5" xfId="10937" xr:uid="{00000000-0005-0000-0000-0000284C0000}"/>
    <cellStyle name="40% - Ênfase6 11 4 3 6" xfId="42805" xr:uid="{00000000-0005-0000-0000-0000294C0000}"/>
    <cellStyle name="40% - Ênfase6 11 4 4" xfId="12820" xr:uid="{00000000-0005-0000-0000-00002A4C0000}"/>
    <cellStyle name="40% - Ênfase6 11 4 4 2" xfId="33520" xr:uid="{00000000-0005-0000-0000-00002B4C0000}"/>
    <cellStyle name="40% - Ênfase6 11 4 4 3" xfId="22047" xr:uid="{00000000-0005-0000-0000-00002C4C0000}"/>
    <cellStyle name="40% - Ênfase6 11 4 4 4" xfId="40930" xr:uid="{00000000-0005-0000-0000-00002D4C0000}"/>
    <cellStyle name="40% - Ênfase6 11 4 5" xfId="24296" xr:uid="{00000000-0005-0000-0000-00002E4C0000}"/>
    <cellStyle name="40% - Ênfase6 11 4 6" xfId="30220" xr:uid="{00000000-0005-0000-0000-00002F4C0000}"/>
    <cellStyle name="40% - Ênfase6 11 4 7" xfId="36592" xr:uid="{00000000-0005-0000-0000-0000304C0000}"/>
    <cellStyle name="40% - Ênfase6 11 4 8" xfId="18747" xr:uid="{00000000-0005-0000-0000-0000314C0000}"/>
    <cellStyle name="40% - Ênfase6 11 4 9" xfId="9216" xr:uid="{00000000-0005-0000-0000-0000324C0000}"/>
    <cellStyle name="40% - Ênfase6 11 5" xfId="4864" xr:uid="{00000000-0005-0000-0000-0000334C0000}"/>
    <cellStyle name="40% - Ênfase6 11 5 10" xfId="39674" xr:uid="{00000000-0005-0000-0000-0000344C0000}"/>
    <cellStyle name="40% - Ênfase6 11 5 2" xfId="5998" xr:uid="{00000000-0005-0000-0000-0000354C0000}"/>
    <cellStyle name="40% - Ênfase6 11 5 2 2" xfId="8536" xr:uid="{00000000-0005-0000-0000-0000364C0000}"/>
    <cellStyle name="40% - Ênfase6 11 5 2 2 2" xfId="16590" xr:uid="{00000000-0005-0000-0000-0000374C0000}"/>
    <cellStyle name="40% - Ênfase6 11 5 2 2 2 2" xfId="28064" xr:uid="{00000000-0005-0000-0000-0000384C0000}"/>
    <cellStyle name="40% - Ênfase6 11 5 2 2 3" xfId="35009" xr:uid="{00000000-0005-0000-0000-0000394C0000}"/>
    <cellStyle name="40% - Ênfase6 11 5 2 2 4" xfId="23536" xr:uid="{00000000-0005-0000-0000-00003A4C0000}"/>
    <cellStyle name="40% - Ênfase6 11 5 2 2 5" xfId="12167" xr:uid="{00000000-0005-0000-0000-00003B4C0000}"/>
    <cellStyle name="40% - Ênfase6 11 5 2 2 6" xfId="44035" xr:uid="{00000000-0005-0000-0000-00003C4C0000}"/>
    <cellStyle name="40% - Ênfase6 11 5 2 3" xfId="14350" xr:uid="{00000000-0005-0000-0000-00003D4C0000}"/>
    <cellStyle name="40% - Ênfase6 11 5 2 3 2" xfId="25825" xr:uid="{00000000-0005-0000-0000-00003E4C0000}"/>
    <cellStyle name="40% - Ênfase6 11 5 2 3 3" xfId="42314" xr:uid="{00000000-0005-0000-0000-00003F4C0000}"/>
    <cellStyle name="40% - Ênfase6 11 5 2 4" xfId="32924" xr:uid="{00000000-0005-0000-0000-0000404C0000}"/>
    <cellStyle name="40% - Ênfase6 11 5 2 5" xfId="38081" xr:uid="{00000000-0005-0000-0000-0000414C0000}"/>
    <cellStyle name="40% - Ênfase6 11 5 2 6" xfId="21451" xr:uid="{00000000-0005-0000-0000-0000424C0000}"/>
    <cellStyle name="40% - Ênfase6 11 5 2 7" xfId="10446" xr:uid="{00000000-0005-0000-0000-0000434C0000}"/>
    <cellStyle name="40% - Ênfase6 11 5 2 8" xfId="40439" xr:uid="{00000000-0005-0000-0000-0000444C0000}"/>
    <cellStyle name="40% - Ênfase6 11 5 3" xfId="7512" xr:uid="{00000000-0005-0000-0000-0000454C0000}"/>
    <cellStyle name="40% - Ênfase6 11 5 3 2" xfId="15566" xr:uid="{00000000-0005-0000-0000-0000464C0000}"/>
    <cellStyle name="40% - Ênfase6 11 5 3 2 2" xfId="27040" xr:uid="{00000000-0005-0000-0000-0000474C0000}"/>
    <cellStyle name="40% - Ênfase6 11 5 3 3" xfId="31900" xr:uid="{00000000-0005-0000-0000-0000484C0000}"/>
    <cellStyle name="40% - Ênfase6 11 5 3 4" xfId="20427" xr:uid="{00000000-0005-0000-0000-0000494C0000}"/>
    <cellStyle name="40% - Ênfase6 11 5 3 5" xfId="11402" xr:uid="{00000000-0005-0000-0000-00004A4C0000}"/>
    <cellStyle name="40% - Ênfase6 11 5 3 6" xfId="43270" xr:uid="{00000000-0005-0000-0000-00004B4C0000}"/>
    <cellStyle name="40% - Ênfase6 11 5 4" xfId="13325" xr:uid="{00000000-0005-0000-0000-00004C4C0000}"/>
    <cellStyle name="40% - Ênfase6 11 5 4 2" xfId="33985" xr:uid="{00000000-0005-0000-0000-00004D4C0000}"/>
    <cellStyle name="40% - Ênfase6 11 5 4 3" xfId="22512" xr:uid="{00000000-0005-0000-0000-00004E4C0000}"/>
    <cellStyle name="40% - Ênfase6 11 5 4 4" xfId="41549" xr:uid="{00000000-0005-0000-0000-00004F4C0000}"/>
    <cellStyle name="40% - Ênfase6 11 5 5" xfId="24801" xr:uid="{00000000-0005-0000-0000-0000504C0000}"/>
    <cellStyle name="40% - Ênfase6 11 5 6" xfId="30685" xr:uid="{00000000-0005-0000-0000-0000514C0000}"/>
    <cellStyle name="40% - Ênfase6 11 5 7" xfId="37057" xr:uid="{00000000-0005-0000-0000-0000524C0000}"/>
    <cellStyle name="40% - Ênfase6 11 5 8" xfId="19212" xr:uid="{00000000-0005-0000-0000-0000534C0000}"/>
    <cellStyle name="40% - Ênfase6 11 5 9" xfId="9681" xr:uid="{00000000-0005-0000-0000-0000544C0000}"/>
    <cellStyle name="40% - Ênfase6 11 6" xfId="6177" xr:uid="{00000000-0005-0000-0000-0000554C0000}"/>
    <cellStyle name="40% - Ênfase6 11 6 2" xfId="8715" xr:uid="{00000000-0005-0000-0000-0000564C0000}"/>
    <cellStyle name="40% - Ênfase6 11 6 2 2" xfId="16769" xr:uid="{00000000-0005-0000-0000-0000574C0000}"/>
    <cellStyle name="40% - Ênfase6 11 6 2 2 2" xfId="28243" xr:uid="{00000000-0005-0000-0000-0000584C0000}"/>
    <cellStyle name="40% - Ênfase6 11 6 2 3" xfId="33103" xr:uid="{00000000-0005-0000-0000-0000594C0000}"/>
    <cellStyle name="40% - Ênfase6 11 6 2 4" xfId="21630" xr:uid="{00000000-0005-0000-0000-00005A4C0000}"/>
    <cellStyle name="40% - Ênfase6 11 6 2 5" xfId="12346" xr:uid="{00000000-0005-0000-0000-00005B4C0000}"/>
    <cellStyle name="40% - Ênfase6 11 6 2 6" xfId="44214" xr:uid="{00000000-0005-0000-0000-00005C4C0000}"/>
    <cellStyle name="40% - Ênfase6 11 6 3" xfId="14529" xr:uid="{00000000-0005-0000-0000-00005D4C0000}"/>
    <cellStyle name="40% - Ênfase6 11 6 3 2" xfId="35188" xr:uid="{00000000-0005-0000-0000-00005E4C0000}"/>
    <cellStyle name="40% - Ênfase6 11 6 3 3" xfId="23715" xr:uid="{00000000-0005-0000-0000-00005F4C0000}"/>
    <cellStyle name="40% - Ênfase6 11 6 3 4" xfId="42493" xr:uid="{00000000-0005-0000-0000-0000604C0000}"/>
    <cellStyle name="40% - Ênfase6 11 6 4" xfId="26004" xr:uid="{00000000-0005-0000-0000-0000614C0000}"/>
    <cellStyle name="40% - Ênfase6 11 6 5" xfId="30864" xr:uid="{00000000-0005-0000-0000-0000624C0000}"/>
    <cellStyle name="40% - Ênfase6 11 6 6" xfId="38260" xr:uid="{00000000-0005-0000-0000-0000634C0000}"/>
    <cellStyle name="40% - Ênfase6 11 6 7" xfId="19391" xr:uid="{00000000-0005-0000-0000-0000644C0000}"/>
    <cellStyle name="40% - Ênfase6 11 6 8" xfId="10625" xr:uid="{00000000-0005-0000-0000-0000654C0000}"/>
    <cellStyle name="40% - Ênfase6 11 6 9" xfId="40618" xr:uid="{00000000-0005-0000-0000-0000664C0000}"/>
    <cellStyle name="40% - Ênfase6 11 7" xfId="5043" xr:uid="{00000000-0005-0000-0000-0000674C0000}"/>
    <cellStyle name="40% - Ênfase6 11 7 2" xfId="7691" xr:uid="{00000000-0005-0000-0000-0000684C0000}"/>
    <cellStyle name="40% - Ênfase6 11 7 2 2" xfId="15745" xr:uid="{00000000-0005-0000-0000-0000694C0000}"/>
    <cellStyle name="40% - Ênfase6 11 7 2 2 2" xfId="27219" xr:uid="{00000000-0005-0000-0000-00006A4C0000}"/>
    <cellStyle name="40% - Ênfase6 11 7 2 3" xfId="34164" xr:uid="{00000000-0005-0000-0000-00006B4C0000}"/>
    <cellStyle name="40% - Ênfase6 11 7 2 4" xfId="22691" xr:uid="{00000000-0005-0000-0000-00006C4C0000}"/>
    <cellStyle name="40% - Ênfase6 11 7 2 5" xfId="11581" xr:uid="{00000000-0005-0000-0000-00006D4C0000}"/>
    <cellStyle name="40% - Ênfase6 11 7 2 6" xfId="43449" xr:uid="{00000000-0005-0000-0000-00006E4C0000}"/>
    <cellStyle name="40% - Ênfase6 11 7 3" xfId="13504" xr:uid="{00000000-0005-0000-0000-00006F4C0000}"/>
    <cellStyle name="40% - Ênfase6 11 7 3 2" xfId="24980" xr:uid="{00000000-0005-0000-0000-0000704C0000}"/>
    <cellStyle name="40% - Ênfase6 11 7 3 3" xfId="41728" xr:uid="{00000000-0005-0000-0000-0000714C0000}"/>
    <cellStyle name="40% - Ênfase6 11 7 4" xfId="32079" xr:uid="{00000000-0005-0000-0000-0000724C0000}"/>
    <cellStyle name="40% - Ênfase6 11 7 5" xfId="37236" xr:uid="{00000000-0005-0000-0000-0000734C0000}"/>
    <cellStyle name="40% - Ênfase6 11 7 6" xfId="20606" xr:uid="{00000000-0005-0000-0000-0000744C0000}"/>
    <cellStyle name="40% - Ênfase6 11 7 7" xfId="9860" xr:uid="{00000000-0005-0000-0000-0000754C0000}"/>
    <cellStyle name="40% - Ênfase6 11 7 8" xfId="39853" xr:uid="{00000000-0005-0000-0000-0000764C0000}"/>
    <cellStyle name="40% - Ênfase6 11 8" xfId="6497" xr:uid="{00000000-0005-0000-0000-0000774C0000}"/>
    <cellStyle name="40% - Ênfase6 11 8 2" xfId="8925" xr:uid="{00000000-0005-0000-0000-0000784C0000}"/>
    <cellStyle name="40% - Ênfase6 11 8 2 2" xfId="26300" xr:uid="{00000000-0005-0000-0000-0000794C0000}"/>
    <cellStyle name="40% - Ênfase6 11 8 2 3" xfId="14826" xr:uid="{00000000-0005-0000-0000-00007A4C0000}"/>
    <cellStyle name="40% - Ênfase6 11 8 3" xfId="31160" xr:uid="{00000000-0005-0000-0000-00007B4C0000}"/>
    <cellStyle name="40% - Ênfase6 11 8 4" xfId="38471" xr:uid="{00000000-0005-0000-0000-00007C4C0000}"/>
    <cellStyle name="40% - Ênfase6 11 8 5" xfId="19687" xr:uid="{00000000-0005-0000-0000-00007D4C0000}"/>
    <cellStyle name="40% - Ênfase6 11 8 6" xfId="10816" xr:uid="{00000000-0005-0000-0000-00007E4C0000}"/>
    <cellStyle name="40% - Ênfase6 11 8 7" xfId="42684" xr:uid="{00000000-0005-0000-0000-00007F4C0000}"/>
    <cellStyle name="40% - Ênfase6 11 9" xfId="6667" xr:uid="{00000000-0005-0000-0000-0000804C0000}"/>
    <cellStyle name="40% - Ênfase6 11 9 2" xfId="33399" xr:uid="{00000000-0005-0000-0000-0000814C0000}"/>
    <cellStyle name="40% - Ênfase6 11 9 3" xfId="38554" xr:uid="{00000000-0005-0000-0000-0000824C0000}"/>
    <cellStyle name="40% - Ênfase6 11 9 4" xfId="21926" xr:uid="{00000000-0005-0000-0000-0000834C0000}"/>
    <cellStyle name="40% - Ênfase6 11 9 5" xfId="12587" xr:uid="{00000000-0005-0000-0000-0000844C0000}"/>
    <cellStyle name="40% - Ênfase6 11 9 6" xfId="40809" xr:uid="{00000000-0005-0000-0000-0000854C0000}"/>
    <cellStyle name="40% - Ênfase6 12" xfId="359" xr:uid="{00000000-0005-0000-0000-0000864C0000}"/>
    <cellStyle name="40% - Ênfase6 12 10" xfId="24064" xr:uid="{00000000-0005-0000-0000-0000874C0000}"/>
    <cellStyle name="40% - Ênfase6 12 11" xfId="30100" xr:uid="{00000000-0005-0000-0000-0000884C0000}"/>
    <cellStyle name="40% - Ênfase6 12 12" xfId="36472" xr:uid="{00000000-0005-0000-0000-0000894C0000}"/>
    <cellStyle name="40% - Ênfase6 12 13" xfId="18627" xr:uid="{00000000-0005-0000-0000-00008A4C0000}"/>
    <cellStyle name="40% - Ênfase6 12 14" xfId="9096" xr:uid="{00000000-0005-0000-0000-00008B4C0000}"/>
    <cellStyle name="40% - Ênfase6 12 15" xfId="39089" xr:uid="{00000000-0005-0000-0000-00008C4C0000}"/>
    <cellStyle name="40% - Ênfase6 12 2" xfId="360" xr:uid="{00000000-0005-0000-0000-00008D4C0000}"/>
    <cellStyle name="40% - Ênfase6 12 3" xfId="4294" xr:uid="{00000000-0005-0000-0000-00008E4C0000}"/>
    <cellStyle name="40% - Ênfase6 12 3 10" xfId="39425" xr:uid="{00000000-0005-0000-0000-00008F4C0000}"/>
    <cellStyle name="40% - Ênfase6 12 3 2" xfId="5682" xr:uid="{00000000-0005-0000-0000-0000904C0000}"/>
    <cellStyle name="40% - Ênfase6 12 3 2 2" xfId="8220" xr:uid="{00000000-0005-0000-0000-0000914C0000}"/>
    <cellStyle name="40% - Ênfase6 12 3 2 2 2" xfId="16274" xr:uid="{00000000-0005-0000-0000-0000924C0000}"/>
    <cellStyle name="40% - Ênfase6 12 3 2 2 2 2" xfId="27748" xr:uid="{00000000-0005-0000-0000-0000934C0000}"/>
    <cellStyle name="40% - Ênfase6 12 3 2 2 3" xfId="34693" xr:uid="{00000000-0005-0000-0000-0000944C0000}"/>
    <cellStyle name="40% - Ênfase6 12 3 2 2 4" xfId="23220" xr:uid="{00000000-0005-0000-0000-0000954C0000}"/>
    <cellStyle name="40% - Ênfase6 12 3 2 2 5" xfId="11918" xr:uid="{00000000-0005-0000-0000-0000964C0000}"/>
    <cellStyle name="40% - Ênfase6 12 3 2 2 6" xfId="43786" xr:uid="{00000000-0005-0000-0000-0000974C0000}"/>
    <cellStyle name="40% - Ênfase6 12 3 2 3" xfId="14034" xr:uid="{00000000-0005-0000-0000-0000984C0000}"/>
    <cellStyle name="40% - Ênfase6 12 3 2 3 2" xfId="25509" xr:uid="{00000000-0005-0000-0000-0000994C0000}"/>
    <cellStyle name="40% - Ênfase6 12 3 2 3 3" xfId="42065" xr:uid="{00000000-0005-0000-0000-00009A4C0000}"/>
    <cellStyle name="40% - Ênfase6 12 3 2 4" xfId="32608" xr:uid="{00000000-0005-0000-0000-00009B4C0000}"/>
    <cellStyle name="40% - Ênfase6 12 3 2 5" xfId="37765" xr:uid="{00000000-0005-0000-0000-00009C4C0000}"/>
    <cellStyle name="40% - Ênfase6 12 3 2 6" xfId="21135" xr:uid="{00000000-0005-0000-0000-00009D4C0000}"/>
    <cellStyle name="40% - Ênfase6 12 3 2 7" xfId="10197" xr:uid="{00000000-0005-0000-0000-00009E4C0000}"/>
    <cellStyle name="40% - Ênfase6 12 3 2 8" xfId="40190" xr:uid="{00000000-0005-0000-0000-00009F4C0000}"/>
    <cellStyle name="40% - Ênfase6 12 3 3" xfId="7196" xr:uid="{00000000-0005-0000-0000-0000A04C0000}"/>
    <cellStyle name="40% - Ênfase6 12 3 3 2" xfId="15250" xr:uid="{00000000-0005-0000-0000-0000A14C0000}"/>
    <cellStyle name="40% - Ênfase6 12 3 3 2 2" xfId="26724" xr:uid="{00000000-0005-0000-0000-0000A24C0000}"/>
    <cellStyle name="40% - Ênfase6 12 3 3 3" xfId="31584" xr:uid="{00000000-0005-0000-0000-0000A34C0000}"/>
    <cellStyle name="40% - Ênfase6 12 3 3 4" xfId="20111" xr:uid="{00000000-0005-0000-0000-0000A44C0000}"/>
    <cellStyle name="40% - Ênfase6 12 3 3 5" xfId="11153" xr:uid="{00000000-0005-0000-0000-0000A54C0000}"/>
    <cellStyle name="40% - Ênfase6 12 3 3 6" xfId="43021" xr:uid="{00000000-0005-0000-0000-0000A64C0000}"/>
    <cellStyle name="40% - Ênfase6 12 3 4" xfId="13056" xr:uid="{00000000-0005-0000-0000-0000A74C0000}"/>
    <cellStyle name="40% - Ênfase6 12 3 4 2" xfId="33736" xr:uid="{00000000-0005-0000-0000-0000A84C0000}"/>
    <cellStyle name="40% - Ênfase6 12 3 4 3" xfId="22263" xr:uid="{00000000-0005-0000-0000-0000A94C0000}"/>
    <cellStyle name="40% - Ênfase6 12 3 4 4" xfId="41233" xr:uid="{00000000-0005-0000-0000-0000AA4C0000}"/>
    <cellStyle name="40% - Ênfase6 12 3 5" xfId="24528" xr:uid="{00000000-0005-0000-0000-0000AB4C0000}"/>
    <cellStyle name="40% - Ênfase6 12 3 6" xfId="30436" xr:uid="{00000000-0005-0000-0000-0000AC4C0000}"/>
    <cellStyle name="40% - Ênfase6 12 3 7" xfId="36808" xr:uid="{00000000-0005-0000-0000-0000AD4C0000}"/>
    <cellStyle name="40% - Ênfase6 12 3 8" xfId="18963" xr:uid="{00000000-0005-0000-0000-0000AE4C0000}"/>
    <cellStyle name="40% - Ênfase6 12 3 9" xfId="9432" xr:uid="{00000000-0005-0000-0000-0000AF4C0000}"/>
    <cellStyle name="40% - Ênfase6 12 4" xfId="3889" xr:uid="{00000000-0005-0000-0000-0000B04C0000}"/>
    <cellStyle name="40% - Ênfase6 12 4 10" xfId="39210" xr:uid="{00000000-0005-0000-0000-0000B14C0000}"/>
    <cellStyle name="40% - Ênfase6 12 4 2" xfId="5380" xr:uid="{00000000-0005-0000-0000-0000B24C0000}"/>
    <cellStyle name="40% - Ênfase6 12 4 2 2" xfId="7918" xr:uid="{00000000-0005-0000-0000-0000B34C0000}"/>
    <cellStyle name="40% - Ênfase6 12 4 2 2 2" xfId="15972" xr:uid="{00000000-0005-0000-0000-0000B44C0000}"/>
    <cellStyle name="40% - Ênfase6 12 4 2 2 2 2" xfId="27446" xr:uid="{00000000-0005-0000-0000-0000B54C0000}"/>
    <cellStyle name="40% - Ênfase6 12 4 2 2 3" xfId="34391" xr:uid="{00000000-0005-0000-0000-0000B64C0000}"/>
    <cellStyle name="40% - Ênfase6 12 4 2 2 4" xfId="22918" xr:uid="{00000000-0005-0000-0000-0000B74C0000}"/>
    <cellStyle name="40% - Ênfase6 12 4 2 2 5" xfId="11703" xr:uid="{00000000-0005-0000-0000-0000B84C0000}"/>
    <cellStyle name="40% - Ênfase6 12 4 2 2 6" xfId="43571" xr:uid="{00000000-0005-0000-0000-0000B94C0000}"/>
    <cellStyle name="40% - Ênfase6 12 4 2 3" xfId="13732" xr:uid="{00000000-0005-0000-0000-0000BA4C0000}"/>
    <cellStyle name="40% - Ênfase6 12 4 2 3 2" xfId="25207" xr:uid="{00000000-0005-0000-0000-0000BB4C0000}"/>
    <cellStyle name="40% - Ênfase6 12 4 2 3 3" xfId="41850" xr:uid="{00000000-0005-0000-0000-0000BC4C0000}"/>
    <cellStyle name="40% - Ênfase6 12 4 2 4" xfId="32306" xr:uid="{00000000-0005-0000-0000-0000BD4C0000}"/>
    <cellStyle name="40% - Ênfase6 12 4 2 5" xfId="37463" xr:uid="{00000000-0005-0000-0000-0000BE4C0000}"/>
    <cellStyle name="40% - Ênfase6 12 4 2 6" xfId="20833" xr:uid="{00000000-0005-0000-0000-0000BF4C0000}"/>
    <cellStyle name="40% - Ênfase6 12 4 2 7" xfId="9982" xr:uid="{00000000-0005-0000-0000-0000C04C0000}"/>
    <cellStyle name="40% - Ênfase6 12 4 2 8" xfId="39975" xr:uid="{00000000-0005-0000-0000-0000C14C0000}"/>
    <cellStyle name="40% - Ênfase6 12 4 3" xfId="6894" xr:uid="{00000000-0005-0000-0000-0000C24C0000}"/>
    <cellStyle name="40% - Ênfase6 12 4 3 2" xfId="14948" xr:uid="{00000000-0005-0000-0000-0000C34C0000}"/>
    <cellStyle name="40% - Ênfase6 12 4 3 2 2" xfId="26422" xr:uid="{00000000-0005-0000-0000-0000C44C0000}"/>
    <cellStyle name="40% - Ênfase6 12 4 3 3" xfId="31282" xr:uid="{00000000-0005-0000-0000-0000C54C0000}"/>
    <cellStyle name="40% - Ênfase6 12 4 3 4" xfId="19809" xr:uid="{00000000-0005-0000-0000-0000C64C0000}"/>
    <cellStyle name="40% - Ênfase6 12 4 3 5" xfId="10938" xr:uid="{00000000-0005-0000-0000-0000C74C0000}"/>
    <cellStyle name="40% - Ênfase6 12 4 3 6" xfId="42806" xr:uid="{00000000-0005-0000-0000-0000C84C0000}"/>
    <cellStyle name="40% - Ênfase6 12 4 4" xfId="12821" xr:uid="{00000000-0005-0000-0000-0000C94C0000}"/>
    <cellStyle name="40% - Ênfase6 12 4 4 2" xfId="33521" xr:uid="{00000000-0005-0000-0000-0000CA4C0000}"/>
    <cellStyle name="40% - Ênfase6 12 4 4 3" xfId="22048" xr:uid="{00000000-0005-0000-0000-0000CB4C0000}"/>
    <cellStyle name="40% - Ênfase6 12 4 4 4" xfId="40931" xr:uid="{00000000-0005-0000-0000-0000CC4C0000}"/>
    <cellStyle name="40% - Ênfase6 12 4 5" xfId="24297" xr:uid="{00000000-0005-0000-0000-0000CD4C0000}"/>
    <cellStyle name="40% - Ênfase6 12 4 6" xfId="30221" xr:uid="{00000000-0005-0000-0000-0000CE4C0000}"/>
    <cellStyle name="40% - Ênfase6 12 4 7" xfId="36593" xr:uid="{00000000-0005-0000-0000-0000CF4C0000}"/>
    <cellStyle name="40% - Ênfase6 12 4 8" xfId="18748" xr:uid="{00000000-0005-0000-0000-0000D04C0000}"/>
    <cellStyle name="40% - Ênfase6 12 4 9" xfId="9217" xr:uid="{00000000-0005-0000-0000-0000D14C0000}"/>
    <cellStyle name="40% - Ênfase6 12 5" xfId="4865" xr:uid="{00000000-0005-0000-0000-0000D24C0000}"/>
    <cellStyle name="40% - Ênfase6 12 5 10" xfId="39675" xr:uid="{00000000-0005-0000-0000-0000D34C0000}"/>
    <cellStyle name="40% - Ênfase6 12 5 2" xfId="5999" xr:uid="{00000000-0005-0000-0000-0000D44C0000}"/>
    <cellStyle name="40% - Ênfase6 12 5 2 2" xfId="8537" xr:uid="{00000000-0005-0000-0000-0000D54C0000}"/>
    <cellStyle name="40% - Ênfase6 12 5 2 2 2" xfId="16591" xr:uid="{00000000-0005-0000-0000-0000D64C0000}"/>
    <cellStyle name="40% - Ênfase6 12 5 2 2 2 2" xfId="28065" xr:uid="{00000000-0005-0000-0000-0000D74C0000}"/>
    <cellStyle name="40% - Ênfase6 12 5 2 2 3" xfId="35010" xr:uid="{00000000-0005-0000-0000-0000D84C0000}"/>
    <cellStyle name="40% - Ênfase6 12 5 2 2 4" xfId="23537" xr:uid="{00000000-0005-0000-0000-0000D94C0000}"/>
    <cellStyle name="40% - Ênfase6 12 5 2 2 5" xfId="12168" xr:uid="{00000000-0005-0000-0000-0000DA4C0000}"/>
    <cellStyle name="40% - Ênfase6 12 5 2 2 6" xfId="44036" xr:uid="{00000000-0005-0000-0000-0000DB4C0000}"/>
    <cellStyle name="40% - Ênfase6 12 5 2 3" xfId="14351" xr:uid="{00000000-0005-0000-0000-0000DC4C0000}"/>
    <cellStyle name="40% - Ênfase6 12 5 2 3 2" xfId="25826" xr:uid="{00000000-0005-0000-0000-0000DD4C0000}"/>
    <cellStyle name="40% - Ênfase6 12 5 2 3 3" xfId="42315" xr:uid="{00000000-0005-0000-0000-0000DE4C0000}"/>
    <cellStyle name="40% - Ênfase6 12 5 2 4" xfId="32925" xr:uid="{00000000-0005-0000-0000-0000DF4C0000}"/>
    <cellStyle name="40% - Ênfase6 12 5 2 5" xfId="38082" xr:uid="{00000000-0005-0000-0000-0000E04C0000}"/>
    <cellStyle name="40% - Ênfase6 12 5 2 6" xfId="21452" xr:uid="{00000000-0005-0000-0000-0000E14C0000}"/>
    <cellStyle name="40% - Ênfase6 12 5 2 7" xfId="10447" xr:uid="{00000000-0005-0000-0000-0000E24C0000}"/>
    <cellStyle name="40% - Ênfase6 12 5 2 8" xfId="40440" xr:uid="{00000000-0005-0000-0000-0000E34C0000}"/>
    <cellStyle name="40% - Ênfase6 12 5 3" xfId="7513" xr:uid="{00000000-0005-0000-0000-0000E44C0000}"/>
    <cellStyle name="40% - Ênfase6 12 5 3 2" xfId="15567" xr:uid="{00000000-0005-0000-0000-0000E54C0000}"/>
    <cellStyle name="40% - Ênfase6 12 5 3 2 2" xfId="27041" xr:uid="{00000000-0005-0000-0000-0000E64C0000}"/>
    <cellStyle name="40% - Ênfase6 12 5 3 3" xfId="31901" xr:uid="{00000000-0005-0000-0000-0000E74C0000}"/>
    <cellStyle name="40% - Ênfase6 12 5 3 4" xfId="20428" xr:uid="{00000000-0005-0000-0000-0000E84C0000}"/>
    <cellStyle name="40% - Ênfase6 12 5 3 5" xfId="11403" xr:uid="{00000000-0005-0000-0000-0000E94C0000}"/>
    <cellStyle name="40% - Ênfase6 12 5 3 6" xfId="43271" xr:uid="{00000000-0005-0000-0000-0000EA4C0000}"/>
    <cellStyle name="40% - Ênfase6 12 5 4" xfId="13326" xr:uid="{00000000-0005-0000-0000-0000EB4C0000}"/>
    <cellStyle name="40% - Ênfase6 12 5 4 2" xfId="33986" xr:uid="{00000000-0005-0000-0000-0000EC4C0000}"/>
    <cellStyle name="40% - Ênfase6 12 5 4 3" xfId="22513" xr:uid="{00000000-0005-0000-0000-0000ED4C0000}"/>
    <cellStyle name="40% - Ênfase6 12 5 4 4" xfId="41550" xr:uid="{00000000-0005-0000-0000-0000EE4C0000}"/>
    <cellStyle name="40% - Ênfase6 12 5 5" xfId="24802" xr:uid="{00000000-0005-0000-0000-0000EF4C0000}"/>
    <cellStyle name="40% - Ênfase6 12 5 6" xfId="30686" xr:uid="{00000000-0005-0000-0000-0000F04C0000}"/>
    <cellStyle name="40% - Ênfase6 12 5 7" xfId="37058" xr:uid="{00000000-0005-0000-0000-0000F14C0000}"/>
    <cellStyle name="40% - Ênfase6 12 5 8" xfId="19213" xr:uid="{00000000-0005-0000-0000-0000F24C0000}"/>
    <cellStyle name="40% - Ênfase6 12 5 9" xfId="9682" xr:uid="{00000000-0005-0000-0000-0000F34C0000}"/>
    <cellStyle name="40% - Ênfase6 12 6" xfId="6178" xr:uid="{00000000-0005-0000-0000-0000F44C0000}"/>
    <cellStyle name="40% - Ênfase6 12 6 2" xfId="8716" xr:uid="{00000000-0005-0000-0000-0000F54C0000}"/>
    <cellStyle name="40% - Ênfase6 12 6 2 2" xfId="16770" xr:uid="{00000000-0005-0000-0000-0000F64C0000}"/>
    <cellStyle name="40% - Ênfase6 12 6 2 2 2" xfId="28244" xr:uid="{00000000-0005-0000-0000-0000F74C0000}"/>
    <cellStyle name="40% - Ênfase6 12 6 2 3" xfId="33104" xr:uid="{00000000-0005-0000-0000-0000F84C0000}"/>
    <cellStyle name="40% - Ênfase6 12 6 2 4" xfId="21631" xr:uid="{00000000-0005-0000-0000-0000F94C0000}"/>
    <cellStyle name="40% - Ênfase6 12 6 2 5" xfId="12347" xr:uid="{00000000-0005-0000-0000-0000FA4C0000}"/>
    <cellStyle name="40% - Ênfase6 12 6 2 6" xfId="44215" xr:uid="{00000000-0005-0000-0000-0000FB4C0000}"/>
    <cellStyle name="40% - Ênfase6 12 6 3" xfId="14530" xr:uid="{00000000-0005-0000-0000-0000FC4C0000}"/>
    <cellStyle name="40% - Ênfase6 12 6 3 2" xfId="35189" xr:uid="{00000000-0005-0000-0000-0000FD4C0000}"/>
    <cellStyle name="40% - Ênfase6 12 6 3 3" xfId="23716" xr:uid="{00000000-0005-0000-0000-0000FE4C0000}"/>
    <cellStyle name="40% - Ênfase6 12 6 3 4" xfId="42494" xr:uid="{00000000-0005-0000-0000-0000FF4C0000}"/>
    <cellStyle name="40% - Ênfase6 12 6 4" xfId="26005" xr:uid="{00000000-0005-0000-0000-0000004D0000}"/>
    <cellStyle name="40% - Ênfase6 12 6 5" xfId="30865" xr:uid="{00000000-0005-0000-0000-0000014D0000}"/>
    <cellStyle name="40% - Ênfase6 12 6 6" xfId="38261" xr:uid="{00000000-0005-0000-0000-0000024D0000}"/>
    <cellStyle name="40% - Ênfase6 12 6 7" xfId="19392" xr:uid="{00000000-0005-0000-0000-0000034D0000}"/>
    <cellStyle name="40% - Ênfase6 12 6 8" xfId="10626" xr:uid="{00000000-0005-0000-0000-0000044D0000}"/>
    <cellStyle name="40% - Ênfase6 12 6 9" xfId="40619" xr:uid="{00000000-0005-0000-0000-0000054D0000}"/>
    <cellStyle name="40% - Ênfase6 12 7" xfId="5044" xr:uid="{00000000-0005-0000-0000-0000064D0000}"/>
    <cellStyle name="40% - Ênfase6 12 7 2" xfId="7692" xr:uid="{00000000-0005-0000-0000-0000074D0000}"/>
    <cellStyle name="40% - Ênfase6 12 7 2 2" xfId="15746" xr:uid="{00000000-0005-0000-0000-0000084D0000}"/>
    <cellStyle name="40% - Ênfase6 12 7 2 2 2" xfId="27220" xr:uid="{00000000-0005-0000-0000-0000094D0000}"/>
    <cellStyle name="40% - Ênfase6 12 7 2 3" xfId="34165" xr:uid="{00000000-0005-0000-0000-00000A4D0000}"/>
    <cellStyle name="40% - Ênfase6 12 7 2 4" xfId="22692" xr:uid="{00000000-0005-0000-0000-00000B4D0000}"/>
    <cellStyle name="40% - Ênfase6 12 7 2 5" xfId="11582" xr:uid="{00000000-0005-0000-0000-00000C4D0000}"/>
    <cellStyle name="40% - Ênfase6 12 7 2 6" xfId="43450" xr:uid="{00000000-0005-0000-0000-00000D4D0000}"/>
    <cellStyle name="40% - Ênfase6 12 7 3" xfId="13505" xr:uid="{00000000-0005-0000-0000-00000E4D0000}"/>
    <cellStyle name="40% - Ênfase6 12 7 3 2" xfId="24981" xr:uid="{00000000-0005-0000-0000-00000F4D0000}"/>
    <cellStyle name="40% - Ênfase6 12 7 3 3" xfId="41729" xr:uid="{00000000-0005-0000-0000-0000104D0000}"/>
    <cellStyle name="40% - Ênfase6 12 7 4" xfId="32080" xr:uid="{00000000-0005-0000-0000-0000114D0000}"/>
    <cellStyle name="40% - Ênfase6 12 7 5" xfId="37237" xr:uid="{00000000-0005-0000-0000-0000124D0000}"/>
    <cellStyle name="40% - Ênfase6 12 7 6" xfId="20607" xr:uid="{00000000-0005-0000-0000-0000134D0000}"/>
    <cellStyle name="40% - Ênfase6 12 7 7" xfId="9861" xr:uid="{00000000-0005-0000-0000-0000144D0000}"/>
    <cellStyle name="40% - Ênfase6 12 7 8" xfId="39854" xr:uid="{00000000-0005-0000-0000-0000154D0000}"/>
    <cellStyle name="40% - Ênfase6 12 8" xfId="6498" xr:uid="{00000000-0005-0000-0000-0000164D0000}"/>
    <cellStyle name="40% - Ênfase6 12 8 2" xfId="8926" xr:uid="{00000000-0005-0000-0000-0000174D0000}"/>
    <cellStyle name="40% - Ênfase6 12 8 2 2" xfId="26301" xr:uid="{00000000-0005-0000-0000-0000184D0000}"/>
    <cellStyle name="40% - Ênfase6 12 8 2 3" xfId="14827" xr:uid="{00000000-0005-0000-0000-0000194D0000}"/>
    <cellStyle name="40% - Ênfase6 12 8 3" xfId="31161" xr:uid="{00000000-0005-0000-0000-00001A4D0000}"/>
    <cellStyle name="40% - Ênfase6 12 8 4" xfId="38472" xr:uid="{00000000-0005-0000-0000-00001B4D0000}"/>
    <cellStyle name="40% - Ênfase6 12 8 5" xfId="19688" xr:uid="{00000000-0005-0000-0000-00001C4D0000}"/>
    <cellStyle name="40% - Ênfase6 12 8 6" xfId="10817" xr:uid="{00000000-0005-0000-0000-00001D4D0000}"/>
    <cellStyle name="40% - Ênfase6 12 8 7" xfId="42685" xr:uid="{00000000-0005-0000-0000-00001E4D0000}"/>
    <cellStyle name="40% - Ênfase6 12 9" xfId="6668" xr:uid="{00000000-0005-0000-0000-00001F4D0000}"/>
    <cellStyle name="40% - Ênfase6 12 9 2" xfId="33400" xr:uid="{00000000-0005-0000-0000-0000204D0000}"/>
    <cellStyle name="40% - Ênfase6 12 9 3" xfId="38555" xr:uid="{00000000-0005-0000-0000-0000214D0000}"/>
    <cellStyle name="40% - Ênfase6 12 9 4" xfId="21927" xr:uid="{00000000-0005-0000-0000-0000224D0000}"/>
    <cellStyle name="40% - Ênfase6 12 9 5" xfId="12588" xr:uid="{00000000-0005-0000-0000-0000234D0000}"/>
    <cellStyle name="40% - Ênfase6 12 9 6" xfId="40810" xr:uid="{00000000-0005-0000-0000-0000244D0000}"/>
    <cellStyle name="40% - Ênfase6 13" xfId="361" xr:uid="{00000000-0005-0000-0000-0000254D0000}"/>
    <cellStyle name="40% - Ênfase6 13 10" xfId="24065" xr:uid="{00000000-0005-0000-0000-0000264D0000}"/>
    <cellStyle name="40% - Ênfase6 13 11" xfId="30101" xr:uid="{00000000-0005-0000-0000-0000274D0000}"/>
    <cellStyle name="40% - Ênfase6 13 12" xfId="36473" xr:uid="{00000000-0005-0000-0000-0000284D0000}"/>
    <cellStyle name="40% - Ênfase6 13 13" xfId="18628" xr:uid="{00000000-0005-0000-0000-0000294D0000}"/>
    <cellStyle name="40% - Ênfase6 13 14" xfId="9097" xr:uid="{00000000-0005-0000-0000-00002A4D0000}"/>
    <cellStyle name="40% - Ênfase6 13 15" xfId="39090" xr:uid="{00000000-0005-0000-0000-00002B4D0000}"/>
    <cellStyle name="40% - Ênfase6 13 2" xfId="362" xr:uid="{00000000-0005-0000-0000-00002C4D0000}"/>
    <cellStyle name="40% - Ênfase6 13 3" xfId="4295" xr:uid="{00000000-0005-0000-0000-00002D4D0000}"/>
    <cellStyle name="40% - Ênfase6 13 3 10" xfId="39426" xr:uid="{00000000-0005-0000-0000-00002E4D0000}"/>
    <cellStyle name="40% - Ênfase6 13 3 2" xfId="5683" xr:uid="{00000000-0005-0000-0000-00002F4D0000}"/>
    <cellStyle name="40% - Ênfase6 13 3 2 2" xfId="8221" xr:uid="{00000000-0005-0000-0000-0000304D0000}"/>
    <cellStyle name="40% - Ênfase6 13 3 2 2 2" xfId="16275" xr:uid="{00000000-0005-0000-0000-0000314D0000}"/>
    <cellStyle name="40% - Ênfase6 13 3 2 2 2 2" xfId="27749" xr:uid="{00000000-0005-0000-0000-0000324D0000}"/>
    <cellStyle name="40% - Ênfase6 13 3 2 2 3" xfId="34694" xr:uid="{00000000-0005-0000-0000-0000334D0000}"/>
    <cellStyle name="40% - Ênfase6 13 3 2 2 4" xfId="23221" xr:uid="{00000000-0005-0000-0000-0000344D0000}"/>
    <cellStyle name="40% - Ênfase6 13 3 2 2 5" xfId="11919" xr:uid="{00000000-0005-0000-0000-0000354D0000}"/>
    <cellStyle name="40% - Ênfase6 13 3 2 2 6" xfId="43787" xr:uid="{00000000-0005-0000-0000-0000364D0000}"/>
    <cellStyle name="40% - Ênfase6 13 3 2 3" xfId="14035" xr:uid="{00000000-0005-0000-0000-0000374D0000}"/>
    <cellStyle name="40% - Ênfase6 13 3 2 3 2" xfId="25510" xr:uid="{00000000-0005-0000-0000-0000384D0000}"/>
    <cellStyle name="40% - Ênfase6 13 3 2 3 3" xfId="42066" xr:uid="{00000000-0005-0000-0000-0000394D0000}"/>
    <cellStyle name="40% - Ênfase6 13 3 2 4" xfId="32609" xr:uid="{00000000-0005-0000-0000-00003A4D0000}"/>
    <cellStyle name="40% - Ênfase6 13 3 2 5" xfId="37766" xr:uid="{00000000-0005-0000-0000-00003B4D0000}"/>
    <cellStyle name="40% - Ênfase6 13 3 2 6" xfId="21136" xr:uid="{00000000-0005-0000-0000-00003C4D0000}"/>
    <cellStyle name="40% - Ênfase6 13 3 2 7" xfId="10198" xr:uid="{00000000-0005-0000-0000-00003D4D0000}"/>
    <cellStyle name="40% - Ênfase6 13 3 2 8" xfId="40191" xr:uid="{00000000-0005-0000-0000-00003E4D0000}"/>
    <cellStyle name="40% - Ênfase6 13 3 3" xfId="7197" xr:uid="{00000000-0005-0000-0000-00003F4D0000}"/>
    <cellStyle name="40% - Ênfase6 13 3 3 2" xfId="15251" xr:uid="{00000000-0005-0000-0000-0000404D0000}"/>
    <cellStyle name="40% - Ênfase6 13 3 3 2 2" xfId="26725" xr:uid="{00000000-0005-0000-0000-0000414D0000}"/>
    <cellStyle name="40% - Ênfase6 13 3 3 3" xfId="31585" xr:uid="{00000000-0005-0000-0000-0000424D0000}"/>
    <cellStyle name="40% - Ênfase6 13 3 3 4" xfId="20112" xr:uid="{00000000-0005-0000-0000-0000434D0000}"/>
    <cellStyle name="40% - Ênfase6 13 3 3 5" xfId="11154" xr:uid="{00000000-0005-0000-0000-0000444D0000}"/>
    <cellStyle name="40% - Ênfase6 13 3 3 6" xfId="43022" xr:uid="{00000000-0005-0000-0000-0000454D0000}"/>
    <cellStyle name="40% - Ênfase6 13 3 4" xfId="13057" xr:uid="{00000000-0005-0000-0000-0000464D0000}"/>
    <cellStyle name="40% - Ênfase6 13 3 4 2" xfId="33737" xr:uid="{00000000-0005-0000-0000-0000474D0000}"/>
    <cellStyle name="40% - Ênfase6 13 3 4 3" xfId="22264" xr:uid="{00000000-0005-0000-0000-0000484D0000}"/>
    <cellStyle name="40% - Ênfase6 13 3 4 4" xfId="41234" xr:uid="{00000000-0005-0000-0000-0000494D0000}"/>
    <cellStyle name="40% - Ênfase6 13 3 5" xfId="24529" xr:uid="{00000000-0005-0000-0000-00004A4D0000}"/>
    <cellStyle name="40% - Ênfase6 13 3 6" xfId="30437" xr:uid="{00000000-0005-0000-0000-00004B4D0000}"/>
    <cellStyle name="40% - Ênfase6 13 3 7" xfId="36809" xr:uid="{00000000-0005-0000-0000-00004C4D0000}"/>
    <cellStyle name="40% - Ênfase6 13 3 8" xfId="18964" xr:uid="{00000000-0005-0000-0000-00004D4D0000}"/>
    <cellStyle name="40% - Ênfase6 13 3 9" xfId="9433" xr:uid="{00000000-0005-0000-0000-00004E4D0000}"/>
    <cellStyle name="40% - Ênfase6 13 4" xfId="3890" xr:uid="{00000000-0005-0000-0000-00004F4D0000}"/>
    <cellStyle name="40% - Ênfase6 13 4 10" xfId="39211" xr:uid="{00000000-0005-0000-0000-0000504D0000}"/>
    <cellStyle name="40% - Ênfase6 13 4 2" xfId="5381" xr:uid="{00000000-0005-0000-0000-0000514D0000}"/>
    <cellStyle name="40% - Ênfase6 13 4 2 2" xfId="7919" xr:uid="{00000000-0005-0000-0000-0000524D0000}"/>
    <cellStyle name="40% - Ênfase6 13 4 2 2 2" xfId="15973" xr:uid="{00000000-0005-0000-0000-0000534D0000}"/>
    <cellStyle name="40% - Ênfase6 13 4 2 2 2 2" xfId="27447" xr:uid="{00000000-0005-0000-0000-0000544D0000}"/>
    <cellStyle name="40% - Ênfase6 13 4 2 2 3" xfId="34392" xr:uid="{00000000-0005-0000-0000-0000554D0000}"/>
    <cellStyle name="40% - Ênfase6 13 4 2 2 4" xfId="22919" xr:uid="{00000000-0005-0000-0000-0000564D0000}"/>
    <cellStyle name="40% - Ênfase6 13 4 2 2 5" xfId="11704" xr:uid="{00000000-0005-0000-0000-0000574D0000}"/>
    <cellStyle name="40% - Ênfase6 13 4 2 2 6" xfId="43572" xr:uid="{00000000-0005-0000-0000-0000584D0000}"/>
    <cellStyle name="40% - Ênfase6 13 4 2 3" xfId="13733" xr:uid="{00000000-0005-0000-0000-0000594D0000}"/>
    <cellStyle name="40% - Ênfase6 13 4 2 3 2" xfId="25208" xr:uid="{00000000-0005-0000-0000-00005A4D0000}"/>
    <cellStyle name="40% - Ênfase6 13 4 2 3 3" xfId="41851" xr:uid="{00000000-0005-0000-0000-00005B4D0000}"/>
    <cellStyle name="40% - Ênfase6 13 4 2 4" xfId="32307" xr:uid="{00000000-0005-0000-0000-00005C4D0000}"/>
    <cellStyle name="40% - Ênfase6 13 4 2 5" xfId="37464" xr:uid="{00000000-0005-0000-0000-00005D4D0000}"/>
    <cellStyle name="40% - Ênfase6 13 4 2 6" xfId="20834" xr:uid="{00000000-0005-0000-0000-00005E4D0000}"/>
    <cellStyle name="40% - Ênfase6 13 4 2 7" xfId="9983" xr:uid="{00000000-0005-0000-0000-00005F4D0000}"/>
    <cellStyle name="40% - Ênfase6 13 4 2 8" xfId="39976" xr:uid="{00000000-0005-0000-0000-0000604D0000}"/>
    <cellStyle name="40% - Ênfase6 13 4 3" xfId="6895" xr:uid="{00000000-0005-0000-0000-0000614D0000}"/>
    <cellStyle name="40% - Ênfase6 13 4 3 2" xfId="14949" xr:uid="{00000000-0005-0000-0000-0000624D0000}"/>
    <cellStyle name="40% - Ênfase6 13 4 3 2 2" xfId="26423" xr:uid="{00000000-0005-0000-0000-0000634D0000}"/>
    <cellStyle name="40% - Ênfase6 13 4 3 3" xfId="31283" xr:uid="{00000000-0005-0000-0000-0000644D0000}"/>
    <cellStyle name="40% - Ênfase6 13 4 3 4" xfId="19810" xr:uid="{00000000-0005-0000-0000-0000654D0000}"/>
    <cellStyle name="40% - Ênfase6 13 4 3 5" xfId="10939" xr:uid="{00000000-0005-0000-0000-0000664D0000}"/>
    <cellStyle name="40% - Ênfase6 13 4 3 6" xfId="42807" xr:uid="{00000000-0005-0000-0000-0000674D0000}"/>
    <cellStyle name="40% - Ênfase6 13 4 4" xfId="12822" xr:uid="{00000000-0005-0000-0000-0000684D0000}"/>
    <cellStyle name="40% - Ênfase6 13 4 4 2" xfId="33522" xr:uid="{00000000-0005-0000-0000-0000694D0000}"/>
    <cellStyle name="40% - Ênfase6 13 4 4 3" xfId="22049" xr:uid="{00000000-0005-0000-0000-00006A4D0000}"/>
    <cellStyle name="40% - Ênfase6 13 4 4 4" xfId="40932" xr:uid="{00000000-0005-0000-0000-00006B4D0000}"/>
    <cellStyle name="40% - Ênfase6 13 4 5" xfId="24298" xr:uid="{00000000-0005-0000-0000-00006C4D0000}"/>
    <cellStyle name="40% - Ênfase6 13 4 6" xfId="30222" xr:uid="{00000000-0005-0000-0000-00006D4D0000}"/>
    <cellStyle name="40% - Ênfase6 13 4 7" xfId="36594" xr:uid="{00000000-0005-0000-0000-00006E4D0000}"/>
    <cellStyle name="40% - Ênfase6 13 4 8" xfId="18749" xr:uid="{00000000-0005-0000-0000-00006F4D0000}"/>
    <cellStyle name="40% - Ênfase6 13 4 9" xfId="9218" xr:uid="{00000000-0005-0000-0000-0000704D0000}"/>
    <cellStyle name="40% - Ênfase6 13 5" xfId="4866" xr:uid="{00000000-0005-0000-0000-0000714D0000}"/>
    <cellStyle name="40% - Ênfase6 13 5 10" xfId="39676" xr:uid="{00000000-0005-0000-0000-0000724D0000}"/>
    <cellStyle name="40% - Ênfase6 13 5 2" xfId="6000" xr:uid="{00000000-0005-0000-0000-0000734D0000}"/>
    <cellStyle name="40% - Ênfase6 13 5 2 2" xfId="8538" xr:uid="{00000000-0005-0000-0000-0000744D0000}"/>
    <cellStyle name="40% - Ênfase6 13 5 2 2 2" xfId="16592" xr:uid="{00000000-0005-0000-0000-0000754D0000}"/>
    <cellStyle name="40% - Ênfase6 13 5 2 2 2 2" xfId="28066" xr:uid="{00000000-0005-0000-0000-0000764D0000}"/>
    <cellStyle name="40% - Ênfase6 13 5 2 2 3" xfId="35011" xr:uid="{00000000-0005-0000-0000-0000774D0000}"/>
    <cellStyle name="40% - Ênfase6 13 5 2 2 4" xfId="23538" xr:uid="{00000000-0005-0000-0000-0000784D0000}"/>
    <cellStyle name="40% - Ênfase6 13 5 2 2 5" xfId="12169" xr:uid="{00000000-0005-0000-0000-0000794D0000}"/>
    <cellStyle name="40% - Ênfase6 13 5 2 2 6" xfId="44037" xr:uid="{00000000-0005-0000-0000-00007A4D0000}"/>
    <cellStyle name="40% - Ênfase6 13 5 2 3" xfId="14352" xr:uid="{00000000-0005-0000-0000-00007B4D0000}"/>
    <cellStyle name="40% - Ênfase6 13 5 2 3 2" xfId="25827" xr:uid="{00000000-0005-0000-0000-00007C4D0000}"/>
    <cellStyle name="40% - Ênfase6 13 5 2 3 3" xfId="42316" xr:uid="{00000000-0005-0000-0000-00007D4D0000}"/>
    <cellStyle name="40% - Ênfase6 13 5 2 4" xfId="32926" xr:uid="{00000000-0005-0000-0000-00007E4D0000}"/>
    <cellStyle name="40% - Ênfase6 13 5 2 5" xfId="38083" xr:uid="{00000000-0005-0000-0000-00007F4D0000}"/>
    <cellStyle name="40% - Ênfase6 13 5 2 6" xfId="21453" xr:uid="{00000000-0005-0000-0000-0000804D0000}"/>
    <cellStyle name="40% - Ênfase6 13 5 2 7" xfId="10448" xr:uid="{00000000-0005-0000-0000-0000814D0000}"/>
    <cellStyle name="40% - Ênfase6 13 5 2 8" xfId="40441" xr:uid="{00000000-0005-0000-0000-0000824D0000}"/>
    <cellStyle name="40% - Ênfase6 13 5 3" xfId="7514" xr:uid="{00000000-0005-0000-0000-0000834D0000}"/>
    <cellStyle name="40% - Ênfase6 13 5 3 2" xfId="15568" xr:uid="{00000000-0005-0000-0000-0000844D0000}"/>
    <cellStyle name="40% - Ênfase6 13 5 3 2 2" xfId="27042" xr:uid="{00000000-0005-0000-0000-0000854D0000}"/>
    <cellStyle name="40% - Ênfase6 13 5 3 3" xfId="31902" xr:uid="{00000000-0005-0000-0000-0000864D0000}"/>
    <cellStyle name="40% - Ênfase6 13 5 3 4" xfId="20429" xr:uid="{00000000-0005-0000-0000-0000874D0000}"/>
    <cellStyle name="40% - Ênfase6 13 5 3 5" xfId="11404" xr:uid="{00000000-0005-0000-0000-0000884D0000}"/>
    <cellStyle name="40% - Ênfase6 13 5 3 6" xfId="43272" xr:uid="{00000000-0005-0000-0000-0000894D0000}"/>
    <cellStyle name="40% - Ênfase6 13 5 4" xfId="13327" xr:uid="{00000000-0005-0000-0000-00008A4D0000}"/>
    <cellStyle name="40% - Ênfase6 13 5 4 2" xfId="33987" xr:uid="{00000000-0005-0000-0000-00008B4D0000}"/>
    <cellStyle name="40% - Ênfase6 13 5 4 3" xfId="22514" xr:uid="{00000000-0005-0000-0000-00008C4D0000}"/>
    <cellStyle name="40% - Ênfase6 13 5 4 4" xfId="41551" xr:uid="{00000000-0005-0000-0000-00008D4D0000}"/>
    <cellStyle name="40% - Ênfase6 13 5 5" xfId="24803" xr:uid="{00000000-0005-0000-0000-00008E4D0000}"/>
    <cellStyle name="40% - Ênfase6 13 5 6" xfId="30687" xr:uid="{00000000-0005-0000-0000-00008F4D0000}"/>
    <cellStyle name="40% - Ênfase6 13 5 7" xfId="37059" xr:uid="{00000000-0005-0000-0000-0000904D0000}"/>
    <cellStyle name="40% - Ênfase6 13 5 8" xfId="19214" xr:uid="{00000000-0005-0000-0000-0000914D0000}"/>
    <cellStyle name="40% - Ênfase6 13 5 9" xfId="9683" xr:uid="{00000000-0005-0000-0000-0000924D0000}"/>
    <cellStyle name="40% - Ênfase6 13 6" xfId="6179" xr:uid="{00000000-0005-0000-0000-0000934D0000}"/>
    <cellStyle name="40% - Ênfase6 13 6 2" xfId="8717" xr:uid="{00000000-0005-0000-0000-0000944D0000}"/>
    <cellStyle name="40% - Ênfase6 13 6 2 2" xfId="16771" xr:uid="{00000000-0005-0000-0000-0000954D0000}"/>
    <cellStyle name="40% - Ênfase6 13 6 2 2 2" xfId="28245" xr:uid="{00000000-0005-0000-0000-0000964D0000}"/>
    <cellStyle name="40% - Ênfase6 13 6 2 3" xfId="33105" xr:uid="{00000000-0005-0000-0000-0000974D0000}"/>
    <cellStyle name="40% - Ênfase6 13 6 2 4" xfId="21632" xr:uid="{00000000-0005-0000-0000-0000984D0000}"/>
    <cellStyle name="40% - Ênfase6 13 6 2 5" xfId="12348" xr:uid="{00000000-0005-0000-0000-0000994D0000}"/>
    <cellStyle name="40% - Ênfase6 13 6 2 6" xfId="44216" xr:uid="{00000000-0005-0000-0000-00009A4D0000}"/>
    <cellStyle name="40% - Ênfase6 13 6 3" xfId="14531" xr:uid="{00000000-0005-0000-0000-00009B4D0000}"/>
    <cellStyle name="40% - Ênfase6 13 6 3 2" xfId="35190" xr:uid="{00000000-0005-0000-0000-00009C4D0000}"/>
    <cellStyle name="40% - Ênfase6 13 6 3 3" xfId="23717" xr:uid="{00000000-0005-0000-0000-00009D4D0000}"/>
    <cellStyle name="40% - Ênfase6 13 6 3 4" xfId="42495" xr:uid="{00000000-0005-0000-0000-00009E4D0000}"/>
    <cellStyle name="40% - Ênfase6 13 6 4" xfId="26006" xr:uid="{00000000-0005-0000-0000-00009F4D0000}"/>
    <cellStyle name="40% - Ênfase6 13 6 5" xfId="30866" xr:uid="{00000000-0005-0000-0000-0000A04D0000}"/>
    <cellStyle name="40% - Ênfase6 13 6 6" xfId="38262" xr:uid="{00000000-0005-0000-0000-0000A14D0000}"/>
    <cellStyle name="40% - Ênfase6 13 6 7" xfId="19393" xr:uid="{00000000-0005-0000-0000-0000A24D0000}"/>
    <cellStyle name="40% - Ênfase6 13 6 8" xfId="10627" xr:uid="{00000000-0005-0000-0000-0000A34D0000}"/>
    <cellStyle name="40% - Ênfase6 13 6 9" xfId="40620" xr:uid="{00000000-0005-0000-0000-0000A44D0000}"/>
    <cellStyle name="40% - Ênfase6 13 7" xfId="5045" xr:uid="{00000000-0005-0000-0000-0000A54D0000}"/>
    <cellStyle name="40% - Ênfase6 13 7 2" xfId="7693" xr:uid="{00000000-0005-0000-0000-0000A64D0000}"/>
    <cellStyle name="40% - Ênfase6 13 7 2 2" xfId="15747" xr:uid="{00000000-0005-0000-0000-0000A74D0000}"/>
    <cellStyle name="40% - Ênfase6 13 7 2 2 2" xfId="27221" xr:uid="{00000000-0005-0000-0000-0000A84D0000}"/>
    <cellStyle name="40% - Ênfase6 13 7 2 3" xfId="34166" xr:uid="{00000000-0005-0000-0000-0000A94D0000}"/>
    <cellStyle name="40% - Ênfase6 13 7 2 4" xfId="22693" xr:uid="{00000000-0005-0000-0000-0000AA4D0000}"/>
    <cellStyle name="40% - Ênfase6 13 7 2 5" xfId="11583" xr:uid="{00000000-0005-0000-0000-0000AB4D0000}"/>
    <cellStyle name="40% - Ênfase6 13 7 2 6" xfId="43451" xr:uid="{00000000-0005-0000-0000-0000AC4D0000}"/>
    <cellStyle name="40% - Ênfase6 13 7 3" xfId="13506" xr:uid="{00000000-0005-0000-0000-0000AD4D0000}"/>
    <cellStyle name="40% - Ênfase6 13 7 3 2" xfId="24982" xr:uid="{00000000-0005-0000-0000-0000AE4D0000}"/>
    <cellStyle name="40% - Ênfase6 13 7 3 3" xfId="41730" xr:uid="{00000000-0005-0000-0000-0000AF4D0000}"/>
    <cellStyle name="40% - Ênfase6 13 7 4" xfId="32081" xr:uid="{00000000-0005-0000-0000-0000B04D0000}"/>
    <cellStyle name="40% - Ênfase6 13 7 5" xfId="37238" xr:uid="{00000000-0005-0000-0000-0000B14D0000}"/>
    <cellStyle name="40% - Ênfase6 13 7 6" xfId="20608" xr:uid="{00000000-0005-0000-0000-0000B24D0000}"/>
    <cellStyle name="40% - Ênfase6 13 7 7" xfId="9862" xr:uid="{00000000-0005-0000-0000-0000B34D0000}"/>
    <cellStyle name="40% - Ênfase6 13 7 8" xfId="39855" xr:uid="{00000000-0005-0000-0000-0000B44D0000}"/>
    <cellStyle name="40% - Ênfase6 13 8" xfId="6499" xr:uid="{00000000-0005-0000-0000-0000B54D0000}"/>
    <cellStyle name="40% - Ênfase6 13 8 2" xfId="8927" xr:uid="{00000000-0005-0000-0000-0000B64D0000}"/>
    <cellStyle name="40% - Ênfase6 13 8 2 2" xfId="26302" xr:uid="{00000000-0005-0000-0000-0000B74D0000}"/>
    <cellStyle name="40% - Ênfase6 13 8 2 3" xfId="14828" xr:uid="{00000000-0005-0000-0000-0000B84D0000}"/>
    <cellStyle name="40% - Ênfase6 13 8 3" xfId="31162" xr:uid="{00000000-0005-0000-0000-0000B94D0000}"/>
    <cellStyle name="40% - Ênfase6 13 8 4" xfId="38473" xr:uid="{00000000-0005-0000-0000-0000BA4D0000}"/>
    <cellStyle name="40% - Ênfase6 13 8 5" xfId="19689" xr:uid="{00000000-0005-0000-0000-0000BB4D0000}"/>
    <cellStyle name="40% - Ênfase6 13 8 6" xfId="10818" xr:uid="{00000000-0005-0000-0000-0000BC4D0000}"/>
    <cellStyle name="40% - Ênfase6 13 8 7" xfId="42686" xr:uid="{00000000-0005-0000-0000-0000BD4D0000}"/>
    <cellStyle name="40% - Ênfase6 13 9" xfId="6669" xr:uid="{00000000-0005-0000-0000-0000BE4D0000}"/>
    <cellStyle name="40% - Ênfase6 13 9 2" xfId="33401" xr:uid="{00000000-0005-0000-0000-0000BF4D0000}"/>
    <cellStyle name="40% - Ênfase6 13 9 3" xfId="38556" xr:uid="{00000000-0005-0000-0000-0000C04D0000}"/>
    <cellStyle name="40% - Ênfase6 13 9 4" xfId="21928" xr:uid="{00000000-0005-0000-0000-0000C14D0000}"/>
    <cellStyle name="40% - Ênfase6 13 9 5" xfId="12589" xr:uid="{00000000-0005-0000-0000-0000C24D0000}"/>
    <cellStyle name="40% - Ênfase6 13 9 6" xfId="40811" xr:uid="{00000000-0005-0000-0000-0000C34D0000}"/>
    <cellStyle name="40% - Ênfase6 14" xfId="2359" xr:uid="{00000000-0005-0000-0000-0000C44D0000}"/>
    <cellStyle name="40% - Ênfase6 14 2" xfId="363" xr:uid="{00000000-0005-0000-0000-0000C54D0000}"/>
    <cellStyle name="40% - Ênfase6 15" xfId="3996" xr:uid="{00000000-0005-0000-0000-0000C64D0000}"/>
    <cellStyle name="40% - Ênfase6 15 10" xfId="9237" xr:uid="{00000000-0005-0000-0000-0000C74D0000}"/>
    <cellStyle name="40% - Ênfase6 15 11" xfId="39230" xr:uid="{00000000-0005-0000-0000-0000C84D0000}"/>
    <cellStyle name="40% - Ênfase6 15 2" xfId="364" xr:uid="{00000000-0005-0000-0000-0000C94D0000}"/>
    <cellStyle name="40% - Ênfase6 15 3" xfId="5487" xr:uid="{00000000-0005-0000-0000-0000CA4D0000}"/>
    <cellStyle name="40% - Ênfase6 15 3 2" xfId="8025" xr:uid="{00000000-0005-0000-0000-0000CB4D0000}"/>
    <cellStyle name="40% - Ênfase6 15 3 2 2" xfId="16079" xr:uid="{00000000-0005-0000-0000-0000CC4D0000}"/>
    <cellStyle name="40% - Ênfase6 15 3 2 2 2" xfId="27553" xr:uid="{00000000-0005-0000-0000-0000CD4D0000}"/>
    <cellStyle name="40% - Ênfase6 15 3 2 3" xfId="34498" xr:uid="{00000000-0005-0000-0000-0000CE4D0000}"/>
    <cellStyle name="40% - Ênfase6 15 3 2 4" xfId="23025" xr:uid="{00000000-0005-0000-0000-0000CF4D0000}"/>
    <cellStyle name="40% - Ênfase6 15 3 2 5" xfId="11723" xr:uid="{00000000-0005-0000-0000-0000D04D0000}"/>
    <cellStyle name="40% - Ênfase6 15 3 2 6" xfId="43591" xr:uid="{00000000-0005-0000-0000-0000D14D0000}"/>
    <cellStyle name="40% - Ênfase6 15 3 3" xfId="13839" xr:uid="{00000000-0005-0000-0000-0000D24D0000}"/>
    <cellStyle name="40% - Ênfase6 15 3 3 2" xfId="25314" xr:uid="{00000000-0005-0000-0000-0000D34D0000}"/>
    <cellStyle name="40% - Ênfase6 15 3 3 3" xfId="41870" xr:uid="{00000000-0005-0000-0000-0000D44D0000}"/>
    <cellStyle name="40% - Ênfase6 15 3 4" xfId="32413" xr:uid="{00000000-0005-0000-0000-0000D54D0000}"/>
    <cellStyle name="40% - Ênfase6 15 3 5" xfId="37570" xr:uid="{00000000-0005-0000-0000-0000D64D0000}"/>
    <cellStyle name="40% - Ênfase6 15 3 6" xfId="20940" xr:uid="{00000000-0005-0000-0000-0000D74D0000}"/>
    <cellStyle name="40% - Ênfase6 15 3 7" xfId="10002" xr:uid="{00000000-0005-0000-0000-0000D84D0000}"/>
    <cellStyle name="40% - Ênfase6 15 3 8" xfId="39995" xr:uid="{00000000-0005-0000-0000-0000D94D0000}"/>
    <cellStyle name="40% - Ênfase6 15 4" xfId="7001" xr:uid="{00000000-0005-0000-0000-0000DA4D0000}"/>
    <cellStyle name="40% - Ênfase6 15 4 2" xfId="15055" xr:uid="{00000000-0005-0000-0000-0000DB4D0000}"/>
    <cellStyle name="40% - Ênfase6 15 4 2 2" xfId="26529" xr:uid="{00000000-0005-0000-0000-0000DC4D0000}"/>
    <cellStyle name="40% - Ênfase6 15 4 3" xfId="31389" xr:uid="{00000000-0005-0000-0000-0000DD4D0000}"/>
    <cellStyle name="40% - Ênfase6 15 4 4" xfId="19916" xr:uid="{00000000-0005-0000-0000-0000DE4D0000}"/>
    <cellStyle name="40% - Ênfase6 15 4 5" xfId="10958" xr:uid="{00000000-0005-0000-0000-0000DF4D0000}"/>
    <cellStyle name="40% - Ênfase6 15 4 6" xfId="42826" xr:uid="{00000000-0005-0000-0000-0000E04D0000}"/>
    <cellStyle name="40% - Ênfase6 15 5" xfId="12842" xr:uid="{00000000-0005-0000-0000-0000E14D0000}"/>
    <cellStyle name="40% - Ênfase6 15 5 2" xfId="33541" xr:uid="{00000000-0005-0000-0000-0000E24D0000}"/>
    <cellStyle name="40% - Ênfase6 15 5 3" xfId="22068" xr:uid="{00000000-0005-0000-0000-0000E34D0000}"/>
    <cellStyle name="40% - Ênfase6 15 5 4" xfId="41038" xr:uid="{00000000-0005-0000-0000-0000E44D0000}"/>
    <cellStyle name="40% - Ênfase6 15 6" xfId="24319" xr:uid="{00000000-0005-0000-0000-0000E54D0000}"/>
    <cellStyle name="40% - Ênfase6 15 7" xfId="30241" xr:uid="{00000000-0005-0000-0000-0000E64D0000}"/>
    <cellStyle name="40% - Ênfase6 15 8" xfId="36613" xr:uid="{00000000-0005-0000-0000-0000E74D0000}"/>
    <cellStyle name="40% - Ênfase6 15 9" xfId="18768" xr:uid="{00000000-0005-0000-0000-0000E84D0000}"/>
    <cellStyle name="40% - Ênfase6 16" xfId="4862" xr:uid="{00000000-0005-0000-0000-0000E94D0000}"/>
    <cellStyle name="40% - Ênfase6 16 10" xfId="9679" xr:uid="{00000000-0005-0000-0000-0000EA4D0000}"/>
    <cellStyle name="40% - Ênfase6 16 11" xfId="39672" xr:uid="{00000000-0005-0000-0000-0000EB4D0000}"/>
    <cellStyle name="40% - Ênfase6 16 2" xfId="365" xr:uid="{00000000-0005-0000-0000-0000EC4D0000}"/>
    <cellStyle name="40% - Ênfase6 16 3" xfId="5996" xr:uid="{00000000-0005-0000-0000-0000ED4D0000}"/>
    <cellStyle name="40% - Ênfase6 16 3 2" xfId="8534" xr:uid="{00000000-0005-0000-0000-0000EE4D0000}"/>
    <cellStyle name="40% - Ênfase6 16 3 2 2" xfId="16588" xr:uid="{00000000-0005-0000-0000-0000EF4D0000}"/>
    <cellStyle name="40% - Ênfase6 16 3 2 2 2" xfId="28062" xr:uid="{00000000-0005-0000-0000-0000F04D0000}"/>
    <cellStyle name="40% - Ênfase6 16 3 2 3" xfId="35007" xr:uid="{00000000-0005-0000-0000-0000F14D0000}"/>
    <cellStyle name="40% - Ênfase6 16 3 2 4" xfId="23534" xr:uid="{00000000-0005-0000-0000-0000F24D0000}"/>
    <cellStyle name="40% - Ênfase6 16 3 2 5" xfId="12165" xr:uid="{00000000-0005-0000-0000-0000F34D0000}"/>
    <cellStyle name="40% - Ênfase6 16 3 2 6" xfId="44033" xr:uid="{00000000-0005-0000-0000-0000F44D0000}"/>
    <cellStyle name="40% - Ênfase6 16 3 3" xfId="14348" xr:uid="{00000000-0005-0000-0000-0000F54D0000}"/>
    <cellStyle name="40% - Ênfase6 16 3 3 2" xfId="25823" xr:uid="{00000000-0005-0000-0000-0000F64D0000}"/>
    <cellStyle name="40% - Ênfase6 16 3 3 3" xfId="42312" xr:uid="{00000000-0005-0000-0000-0000F74D0000}"/>
    <cellStyle name="40% - Ênfase6 16 3 4" xfId="32922" xr:uid="{00000000-0005-0000-0000-0000F84D0000}"/>
    <cellStyle name="40% - Ênfase6 16 3 5" xfId="38079" xr:uid="{00000000-0005-0000-0000-0000F94D0000}"/>
    <cellStyle name="40% - Ênfase6 16 3 6" xfId="21449" xr:uid="{00000000-0005-0000-0000-0000FA4D0000}"/>
    <cellStyle name="40% - Ênfase6 16 3 7" xfId="10444" xr:uid="{00000000-0005-0000-0000-0000FB4D0000}"/>
    <cellStyle name="40% - Ênfase6 16 3 8" xfId="40437" xr:uid="{00000000-0005-0000-0000-0000FC4D0000}"/>
    <cellStyle name="40% - Ênfase6 16 4" xfId="7510" xr:uid="{00000000-0005-0000-0000-0000FD4D0000}"/>
    <cellStyle name="40% - Ênfase6 16 4 2" xfId="15564" xr:uid="{00000000-0005-0000-0000-0000FE4D0000}"/>
    <cellStyle name="40% - Ênfase6 16 4 2 2" xfId="27038" xr:uid="{00000000-0005-0000-0000-0000FF4D0000}"/>
    <cellStyle name="40% - Ênfase6 16 4 3" xfId="31898" xr:uid="{00000000-0005-0000-0000-0000004E0000}"/>
    <cellStyle name="40% - Ênfase6 16 4 4" xfId="20425" xr:uid="{00000000-0005-0000-0000-0000014E0000}"/>
    <cellStyle name="40% - Ênfase6 16 4 5" xfId="11400" xr:uid="{00000000-0005-0000-0000-0000024E0000}"/>
    <cellStyle name="40% - Ênfase6 16 4 6" xfId="43268" xr:uid="{00000000-0005-0000-0000-0000034E0000}"/>
    <cellStyle name="40% - Ênfase6 16 5" xfId="13323" xr:uid="{00000000-0005-0000-0000-0000044E0000}"/>
    <cellStyle name="40% - Ênfase6 16 5 2" xfId="33983" xr:uid="{00000000-0005-0000-0000-0000054E0000}"/>
    <cellStyle name="40% - Ênfase6 16 5 3" xfId="22510" xr:uid="{00000000-0005-0000-0000-0000064E0000}"/>
    <cellStyle name="40% - Ênfase6 16 5 4" xfId="41547" xr:uid="{00000000-0005-0000-0000-0000074E0000}"/>
    <cellStyle name="40% - Ênfase6 16 6" xfId="24799" xr:uid="{00000000-0005-0000-0000-0000084E0000}"/>
    <cellStyle name="40% - Ênfase6 16 7" xfId="30683" xr:uid="{00000000-0005-0000-0000-0000094E0000}"/>
    <cellStyle name="40% - Ênfase6 16 8" xfId="37055" xr:uid="{00000000-0005-0000-0000-00000A4E0000}"/>
    <cellStyle name="40% - Ênfase6 16 9" xfId="19210" xr:uid="{00000000-0005-0000-0000-00000B4E0000}"/>
    <cellStyle name="40% - Ênfase6 17" xfId="6175" xr:uid="{00000000-0005-0000-0000-00000C4E0000}"/>
    <cellStyle name="40% - Ênfase6 17 10" xfId="40616" xr:uid="{00000000-0005-0000-0000-00000D4E0000}"/>
    <cellStyle name="40% - Ênfase6 17 2" xfId="366" xr:uid="{00000000-0005-0000-0000-00000E4E0000}"/>
    <cellStyle name="40% - Ênfase6 17 3" xfId="8713" xr:uid="{00000000-0005-0000-0000-00000F4E0000}"/>
    <cellStyle name="40% - Ênfase6 17 3 2" xfId="16767" xr:uid="{00000000-0005-0000-0000-0000104E0000}"/>
    <cellStyle name="40% - Ênfase6 17 3 2 2" xfId="28241" xr:uid="{00000000-0005-0000-0000-0000114E0000}"/>
    <cellStyle name="40% - Ênfase6 17 3 3" xfId="33101" xr:uid="{00000000-0005-0000-0000-0000124E0000}"/>
    <cellStyle name="40% - Ênfase6 17 3 4" xfId="21628" xr:uid="{00000000-0005-0000-0000-0000134E0000}"/>
    <cellStyle name="40% - Ênfase6 17 3 5" xfId="12344" xr:uid="{00000000-0005-0000-0000-0000144E0000}"/>
    <cellStyle name="40% - Ênfase6 17 3 6" xfId="44212" xr:uid="{00000000-0005-0000-0000-0000154E0000}"/>
    <cellStyle name="40% - Ênfase6 17 4" xfId="14527" xr:uid="{00000000-0005-0000-0000-0000164E0000}"/>
    <cellStyle name="40% - Ênfase6 17 4 2" xfId="35186" xr:uid="{00000000-0005-0000-0000-0000174E0000}"/>
    <cellStyle name="40% - Ênfase6 17 4 3" xfId="23713" xr:uid="{00000000-0005-0000-0000-0000184E0000}"/>
    <cellStyle name="40% - Ênfase6 17 4 4" xfId="42491" xr:uid="{00000000-0005-0000-0000-0000194E0000}"/>
    <cellStyle name="40% - Ênfase6 17 5" xfId="26002" xr:uid="{00000000-0005-0000-0000-00001A4E0000}"/>
    <cellStyle name="40% - Ênfase6 17 6" xfId="30862" xr:uid="{00000000-0005-0000-0000-00001B4E0000}"/>
    <cellStyle name="40% - Ênfase6 17 7" xfId="38258" xr:uid="{00000000-0005-0000-0000-00001C4E0000}"/>
    <cellStyle name="40% - Ênfase6 17 8" xfId="19389" xr:uid="{00000000-0005-0000-0000-00001D4E0000}"/>
    <cellStyle name="40% - Ênfase6 17 9" xfId="10623" xr:uid="{00000000-0005-0000-0000-00001E4E0000}"/>
    <cellStyle name="40% - Ênfase6 18" xfId="5041" xr:uid="{00000000-0005-0000-0000-00001F4E0000}"/>
    <cellStyle name="40% - Ênfase6 18 2" xfId="7689" xr:uid="{00000000-0005-0000-0000-0000204E0000}"/>
    <cellStyle name="40% - Ênfase6 18 2 2" xfId="15743" xr:uid="{00000000-0005-0000-0000-0000214E0000}"/>
    <cellStyle name="40% - Ênfase6 18 2 2 2" xfId="27217" xr:uid="{00000000-0005-0000-0000-0000224E0000}"/>
    <cellStyle name="40% - Ênfase6 18 2 3" xfId="34162" xr:uid="{00000000-0005-0000-0000-0000234E0000}"/>
    <cellStyle name="40% - Ênfase6 18 2 4" xfId="22689" xr:uid="{00000000-0005-0000-0000-0000244E0000}"/>
    <cellStyle name="40% - Ênfase6 18 2 5" xfId="11579" xr:uid="{00000000-0005-0000-0000-0000254E0000}"/>
    <cellStyle name="40% - Ênfase6 18 2 6" xfId="43447" xr:uid="{00000000-0005-0000-0000-0000264E0000}"/>
    <cellStyle name="40% - Ênfase6 18 3" xfId="13502" xr:uid="{00000000-0005-0000-0000-0000274E0000}"/>
    <cellStyle name="40% - Ênfase6 18 3 2" xfId="24978" xr:uid="{00000000-0005-0000-0000-0000284E0000}"/>
    <cellStyle name="40% - Ênfase6 18 3 3" xfId="41726" xr:uid="{00000000-0005-0000-0000-0000294E0000}"/>
    <cellStyle name="40% - Ênfase6 18 4" xfId="32077" xr:uid="{00000000-0005-0000-0000-00002A4E0000}"/>
    <cellStyle name="40% - Ênfase6 18 5" xfId="37234" xr:uid="{00000000-0005-0000-0000-00002B4E0000}"/>
    <cellStyle name="40% - Ênfase6 18 6" xfId="20604" xr:uid="{00000000-0005-0000-0000-00002C4E0000}"/>
    <cellStyle name="40% - Ênfase6 18 7" xfId="9858" xr:uid="{00000000-0005-0000-0000-00002D4E0000}"/>
    <cellStyle name="40% - Ênfase6 18 8" xfId="39851" xr:uid="{00000000-0005-0000-0000-00002E4E0000}"/>
    <cellStyle name="40% - Ênfase6 19" xfId="6450" xr:uid="{00000000-0005-0000-0000-00002F4E0000}"/>
    <cellStyle name="40% - Ênfase6 19 2" xfId="8878" xr:uid="{00000000-0005-0000-0000-0000304E0000}"/>
    <cellStyle name="40% - Ênfase6 19 2 2" xfId="26298" xr:uid="{00000000-0005-0000-0000-0000314E0000}"/>
    <cellStyle name="40% - Ênfase6 19 2 3" xfId="14824" xr:uid="{00000000-0005-0000-0000-0000324E0000}"/>
    <cellStyle name="40% - Ênfase6 19 3" xfId="31158" xr:uid="{00000000-0005-0000-0000-0000334E0000}"/>
    <cellStyle name="40% - Ênfase6 19 4" xfId="38424" xr:uid="{00000000-0005-0000-0000-0000344E0000}"/>
    <cellStyle name="40% - Ênfase6 19 5" xfId="19685" xr:uid="{00000000-0005-0000-0000-0000354E0000}"/>
    <cellStyle name="40% - Ênfase6 19 6" xfId="10814" xr:uid="{00000000-0005-0000-0000-0000364E0000}"/>
    <cellStyle name="40% - Ênfase6 19 7" xfId="42682" xr:uid="{00000000-0005-0000-0000-0000374E0000}"/>
    <cellStyle name="40% - Ênfase6 2" xfId="367" xr:uid="{00000000-0005-0000-0000-0000384E0000}"/>
    <cellStyle name="40% - Ênfase6 2 2" xfId="368" xr:uid="{00000000-0005-0000-0000-0000394E0000}"/>
    <cellStyle name="40% - Ênfase6 2 2 2" xfId="4065" xr:uid="{00000000-0005-0000-0000-00003A4E0000}"/>
    <cellStyle name="40% - Ênfase6 2 2 2 10" xfId="39284" xr:uid="{00000000-0005-0000-0000-00003B4E0000}"/>
    <cellStyle name="40% - Ênfase6 2 2 2 2" xfId="5541" xr:uid="{00000000-0005-0000-0000-00003C4E0000}"/>
    <cellStyle name="40% - Ênfase6 2 2 2 2 2" xfId="8079" xr:uid="{00000000-0005-0000-0000-00003D4E0000}"/>
    <cellStyle name="40% - Ênfase6 2 2 2 2 2 2" xfId="16133" xr:uid="{00000000-0005-0000-0000-00003E4E0000}"/>
    <cellStyle name="40% - Ênfase6 2 2 2 2 2 2 2" xfId="27607" xr:uid="{00000000-0005-0000-0000-00003F4E0000}"/>
    <cellStyle name="40% - Ênfase6 2 2 2 2 2 3" xfId="34552" xr:uid="{00000000-0005-0000-0000-0000404E0000}"/>
    <cellStyle name="40% - Ênfase6 2 2 2 2 2 4" xfId="23079" xr:uid="{00000000-0005-0000-0000-0000414E0000}"/>
    <cellStyle name="40% - Ênfase6 2 2 2 2 2 5" xfId="11777" xr:uid="{00000000-0005-0000-0000-0000424E0000}"/>
    <cellStyle name="40% - Ênfase6 2 2 2 2 2 6" xfId="43645" xr:uid="{00000000-0005-0000-0000-0000434E0000}"/>
    <cellStyle name="40% - Ênfase6 2 2 2 2 3" xfId="13893" xr:uid="{00000000-0005-0000-0000-0000444E0000}"/>
    <cellStyle name="40% - Ênfase6 2 2 2 2 3 2" xfId="25368" xr:uid="{00000000-0005-0000-0000-0000454E0000}"/>
    <cellStyle name="40% - Ênfase6 2 2 2 2 3 3" xfId="41924" xr:uid="{00000000-0005-0000-0000-0000464E0000}"/>
    <cellStyle name="40% - Ênfase6 2 2 2 2 4" xfId="32467" xr:uid="{00000000-0005-0000-0000-0000474E0000}"/>
    <cellStyle name="40% - Ênfase6 2 2 2 2 5" xfId="37624" xr:uid="{00000000-0005-0000-0000-0000484E0000}"/>
    <cellStyle name="40% - Ênfase6 2 2 2 2 6" xfId="20994" xr:uid="{00000000-0005-0000-0000-0000494E0000}"/>
    <cellStyle name="40% - Ênfase6 2 2 2 2 7" xfId="10056" xr:uid="{00000000-0005-0000-0000-00004A4E0000}"/>
    <cellStyle name="40% - Ênfase6 2 2 2 2 8" xfId="40049" xr:uid="{00000000-0005-0000-0000-00004B4E0000}"/>
    <cellStyle name="40% - Ênfase6 2 2 2 3" xfId="7055" xr:uid="{00000000-0005-0000-0000-00004C4E0000}"/>
    <cellStyle name="40% - Ênfase6 2 2 2 3 2" xfId="15109" xr:uid="{00000000-0005-0000-0000-00004D4E0000}"/>
    <cellStyle name="40% - Ênfase6 2 2 2 3 2 2" xfId="26583" xr:uid="{00000000-0005-0000-0000-00004E4E0000}"/>
    <cellStyle name="40% - Ênfase6 2 2 2 3 3" xfId="31443" xr:uid="{00000000-0005-0000-0000-00004F4E0000}"/>
    <cellStyle name="40% - Ênfase6 2 2 2 3 4" xfId="19970" xr:uid="{00000000-0005-0000-0000-0000504E0000}"/>
    <cellStyle name="40% - Ênfase6 2 2 2 3 5" xfId="11012" xr:uid="{00000000-0005-0000-0000-0000514E0000}"/>
    <cellStyle name="40% - Ênfase6 2 2 2 3 6" xfId="42880" xr:uid="{00000000-0005-0000-0000-0000524E0000}"/>
    <cellStyle name="40% - Ênfase6 2 2 2 4" xfId="12897" xr:uid="{00000000-0005-0000-0000-0000534E0000}"/>
    <cellStyle name="40% - Ênfase6 2 2 2 4 2" xfId="33595" xr:uid="{00000000-0005-0000-0000-0000544E0000}"/>
    <cellStyle name="40% - Ênfase6 2 2 2 4 3" xfId="22122" xr:uid="{00000000-0005-0000-0000-0000554E0000}"/>
    <cellStyle name="40% - Ênfase6 2 2 2 4 4" xfId="41092" xr:uid="{00000000-0005-0000-0000-0000564E0000}"/>
    <cellStyle name="40% - Ênfase6 2 2 2 5" xfId="24373" xr:uid="{00000000-0005-0000-0000-0000574E0000}"/>
    <cellStyle name="40% - Ênfase6 2 2 2 6" xfId="30295" xr:uid="{00000000-0005-0000-0000-0000584E0000}"/>
    <cellStyle name="40% - Ênfase6 2 2 2 7" xfId="36667" xr:uid="{00000000-0005-0000-0000-0000594E0000}"/>
    <cellStyle name="40% - Ênfase6 2 2 2 8" xfId="18822" xr:uid="{00000000-0005-0000-0000-00005A4E0000}"/>
    <cellStyle name="40% - Ênfase6 2 2 2 9" xfId="9291" xr:uid="{00000000-0005-0000-0000-00005B4E0000}"/>
    <cellStyle name="40% - Ênfase6 2 2 3" xfId="4715" xr:uid="{00000000-0005-0000-0000-00005C4E0000}"/>
    <cellStyle name="40% - Ênfase6 2 2 4" xfId="4799" xr:uid="{00000000-0005-0000-0000-00005D4E0000}"/>
    <cellStyle name="40% - Ênfase6 2 2 4 10" xfId="39609" xr:uid="{00000000-0005-0000-0000-00005E4E0000}"/>
    <cellStyle name="40% - Ênfase6 2 2 4 2" xfId="5933" xr:uid="{00000000-0005-0000-0000-00005F4E0000}"/>
    <cellStyle name="40% - Ênfase6 2 2 4 2 2" xfId="8471" xr:uid="{00000000-0005-0000-0000-0000604E0000}"/>
    <cellStyle name="40% - Ênfase6 2 2 4 2 2 2" xfId="16525" xr:uid="{00000000-0005-0000-0000-0000614E0000}"/>
    <cellStyle name="40% - Ênfase6 2 2 4 2 2 2 2" xfId="27999" xr:uid="{00000000-0005-0000-0000-0000624E0000}"/>
    <cellStyle name="40% - Ênfase6 2 2 4 2 2 3" xfId="34944" xr:uid="{00000000-0005-0000-0000-0000634E0000}"/>
    <cellStyle name="40% - Ênfase6 2 2 4 2 2 4" xfId="23471" xr:uid="{00000000-0005-0000-0000-0000644E0000}"/>
    <cellStyle name="40% - Ênfase6 2 2 4 2 2 5" xfId="12102" xr:uid="{00000000-0005-0000-0000-0000654E0000}"/>
    <cellStyle name="40% - Ênfase6 2 2 4 2 2 6" xfId="43970" xr:uid="{00000000-0005-0000-0000-0000664E0000}"/>
    <cellStyle name="40% - Ênfase6 2 2 4 2 3" xfId="14285" xr:uid="{00000000-0005-0000-0000-0000674E0000}"/>
    <cellStyle name="40% - Ênfase6 2 2 4 2 3 2" xfId="25760" xr:uid="{00000000-0005-0000-0000-0000684E0000}"/>
    <cellStyle name="40% - Ênfase6 2 2 4 2 3 3" xfId="42249" xr:uid="{00000000-0005-0000-0000-0000694E0000}"/>
    <cellStyle name="40% - Ênfase6 2 2 4 2 4" xfId="32859" xr:uid="{00000000-0005-0000-0000-00006A4E0000}"/>
    <cellStyle name="40% - Ênfase6 2 2 4 2 5" xfId="38016" xr:uid="{00000000-0005-0000-0000-00006B4E0000}"/>
    <cellStyle name="40% - Ênfase6 2 2 4 2 6" xfId="21386" xr:uid="{00000000-0005-0000-0000-00006C4E0000}"/>
    <cellStyle name="40% - Ênfase6 2 2 4 2 7" xfId="10381" xr:uid="{00000000-0005-0000-0000-00006D4E0000}"/>
    <cellStyle name="40% - Ênfase6 2 2 4 2 8" xfId="40374" xr:uid="{00000000-0005-0000-0000-00006E4E0000}"/>
    <cellStyle name="40% - Ênfase6 2 2 4 3" xfId="7447" xr:uid="{00000000-0005-0000-0000-00006F4E0000}"/>
    <cellStyle name="40% - Ênfase6 2 2 4 3 2" xfId="15501" xr:uid="{00000000-0005-0000-0000-0000704E0000}"/>
    <cellStyle name="40% - Ênfase6 2 2 4 3 2 2" xfId="26975" xr:uid="{00000000-0005-0000-0000-0000714E0000}"/>
    <cellStyle name="40% - Ênfase6 2 2 4 3 3" xfId="31835" xr:uid="{00000000-0005-0000-0000-0000724E0000}"/>
    <cellStyle name="40% - Ênfase6 2 2 4 3 4" xfId="20362" xr:uid="{00000000-0005-0000-0000-0000734E0000}"/>
    <cellStyle name="40% - Ênfase6 2 2 4 3 5" xfId="11337" xr:uid="{00000000-0005-0000-0000-0000744E0000}"/>
    <cellStyle name="40% - Ênfase6 2 2 4 3 6" xfId="43205" xr:uid="{00000000-0005-0000-0000-0000754E0000}"/>
    <cellStyle name="40% - Ênfase6 2 2 4 4" xfId="13260" xr:uid="{00000000-0005-0000-0000-0000764E0000}"/>
    <cellStyle name="40% - Ênfase6 2 2 4 4 2" xfId="33920" xr:uid="{00000000-0005-0000-0000-0000774E0000}"/>
    <cellStyle name="40% - Ênfase6 2 2 4 4 3" xfId="22447" xr:uid="{00000000-0005-0000-0000-0000784E0000}"/>
    <cellStyle name="40% - Ênfase6 2 2 4 4 4" xfId="41484" xr:uid="{00000000-0005-0000-0000-0000794E0000}"/>
    <cellStyle name="40% - Ênfase6 2 2 4 5" xfId="24736" xr:uid="{00000000-0005-0000-0000-00007A4E0000}"/>
    <cellStyle name="40% - Ênfase6 2 2 4 6" xfId="30620" xr:uid="{00000000-0005-0000-0000-00007B4E0000}"/>
    <cellStyle name="40% - Ênfase6 2 2 4 7" xfId="36992" xr:uid="{00000000-0005-0000-0000-00007C4E0000}"/>
    <cellStyle name="40% - Ênfase6 2 2 4 8" xfId="19147" xr:uid="{00000000-0005-0000-0000-00007D4E0000}"/>
    <cellStyle name="40% - Ênfase6 2 2 4 9" xfId="9616" xr:uid="{00000000-0005-0000-0000-00007E4E0000}"/>
    <cellStyle name="40% - Ênfase6 2 2 5" xfId="4021" xr:uid="{00000000-0005-0000-0000-00007F4E0000}"/>
    <cellStyle name="40% - Ênfase6 2 2 5 10" xfId="39255" xr:uid="{00000000-0005-0000-0000-0000804E0000}"/>
    <cellStyle name="40% - Ênfase6 2 2 5 2" xfId="5512" xr:uid="{00000000-0005-0000-0000-0000814E0000}"/>
    <cellStyle name="40% - Ênfase6 2 2 5 2 2" xfId="8050" xr:uid="{00000000-0005-0000-0000-0000824E0000}"/>
    <cellStyle name="40% - Ênfase6 2 2 5 2 2 2" xfId="16104" xr:uid="{00000000-0005-0000-0000-0000834E0000}"/>
    <cellStyle name="40% - Ênfase6 2 2 5 2 2 2 2" xfId="27578" xr:uid="{00000000-0005-0000-0000-0000844E0000}"/>
    <cellStyle name="40% - Ênfase6 2 2 5 2 2 3" xfId="34523" xr:uid="{00000000-0005-0000-0000-0000854E0000}"/>
    <cellStyle name="40% - Ênfase6 2 2 5 2 2 4" xfId="23050" xr:uid="{00000000-0005-0000-0000-0000864E0000}"/>
    <cellStyle name="40% - Ênfase6 2 2 5 2 2 5" xfId="11748" xr:uid="{00000000-0005-0000-0000-0000874E0000}"/>
    <cellStyle name="40% - Ênfase6 2 2 5 2 2 6" xfId="43616" xr:uid="{00000000-0005-0000-0000-0000884E0000}"/>
    <cellStyle name="40% - Ênfase6 2 2 5 2 3" xfId="13864" xr:uid="{00000000-0005-0000-0000-0000894E0000}"/>
    <cellStyle name="40% - Ênfase6 2 2 5 2 3 2" xfId="25339" xr:uid="{00000000-0005-0000-0000-00008A4E0000}"/>
    <cellStyle name="40% - Ênfase6 2 2 5 2 3 3" xfId="41895" xr:uid="{00000000-0005-0000-0000-00008B4E0000}"/>
    <cellStyle name="40% - Ênfase6 2 2 5 2 4" xfId="32438" xr:uid="{00000000-0005-0000-0000-00008C4E0000}"/>
    <cellStyle name="40% - Ênfase6 2 2 5 2 5" xfId="37595" xr:uid="{00000000-0005-0000-0000-00008D4E0000}"/>
    <cellStyle name="40% - Ênfase6 2 2 5 2 6" xfId="20965" xr:uid="{00000000-0005-0000-0000-00008E4E0000}"/>
    <cellStyle name="40% - Ênfase6 2 2 5 2 7" xfId="10027" xr:uid="{00000000-0005-0000-0000-00008F4E0000}"/>
    <cellStyle name="40% - Ênfase6 2 2 5 2 8" xfId="40020" xr:uid="{00000000-0005-0000-0000-0000904E0000}"/>
    <cellStyle name="40% - Ênfase6 2 2 5 3" xfId="7026" xr:uid="{00000000-0005-0000-0000-0000914E0000}"/>
    <cellStyle name="40% - Ênfase6 2 2 5 3 2" xfId="15080" xr:uid="{00000000-0005-0000-0000-0000924E0000}"/>
    <cellStyle name="40% - Ênfase6 2 2 5 3 2 2" xfId="26554" xr:uid="{00000000-0005-0000-0000-0000934E0000}"/>
    <cellStyle name="40% - Ênfase6 2 2 5 3 3" xfId="31414" xr:uid="{00000000-0005-0000-0000-0000944E0000}"/>
    <cellStyle name="40% - Ênfase6 2 2 5 3 4" xfId="19941" xr:uid="{00000000-0005-0000-0000-0000954E0000}"/>
    <cellStyle name="40% - Ênfase6 2 2 5 3 5" xfId="10983" xr:uid="{00000000-0005-0000-0000-0000964E0000}"/>
    <cellStyle name="40% - Ênfase6 2 2 5 3 6" xfId="42851" xr:uid="{00000000-0005-0000-0000-0000974E0000}"/>
    <cellStyle name="40% - Ênfase6 2 2 5 4" xfId="12867" xr:uid="{00000000-0005-0000-0000-0000984E0000}"/>
    <cellStyle name="40% - Ênfase6 2 2 5 4 2" xfId="33566" xr:uid="{00000000-0005-0000-0000-0000994E0000}"/>
    <cellStyle name="40% - Ênfase6 2 2 5 4 3" xfId="22093" xr:uid="{00000000-0005-0000-0000-00009A4E0000}"/>
    <cellStyle name="40% - Ênfase6 2 2 5 4 4" xfId="41063" xr:uid="{00000000-0005-0000-0000-00009B4E0000}"/>
    <cellStyle name="40% - Ênfase6 2 2 5 5" xfId="24344" xr:uid="{00000000-0005-0000-0000-00009C4E0000}"/>
    <cellStyle name="40% - Ênfase6 2 2 5 6" xfId="30266" xr:uid="{00000000-0005-0000-0000-00009D4E0000}"/>
    <cellStyle name="40% - Ênfase6 2 2 5 7" xfId="36638" xr:uid="{00000000-0005-0000-0000-00009E4E0000}"/>
    <cellStyle name="40% - Ênfase6 2 2 5 8" xfId="18793" xr:uid="{00000000-0005-0000-0000-00009F4E0000}"/>
    <cellStyle name="40% - Ênfase6 2 2 5 9" xfId="9262" xr:uid="{00000000-0005-0000-0000-0000A04E0000}"/>
    <cellStyle name="40% - Ênfase6 2 2 6" xfId="3783" xr:uid="{00000000-0005-0000-0000-0000A14E0000}"/>
    <cellStyle name="40% - Ênfase6 2 2 6 10" xfId="39157" xr:uid="{00000000-0005-0000-0000-0000A24E0000}"/>
    <cellStyle name="40% - Ênfase6 2 2 6 2" xfId="5327" xr:uid="{00000000-0005-0000-0000-0000A34E0000}"/>
    <cellStyle name="40% - Ênfase6 2 2 6 2 2" xfId="7865" xr:uid="{00000000-0005-0000-0000-0000A44E0000}"/>
    <cellStyle name="40% - Ênfase6 2 2 6 2 2 2" xfId="15919" xr:uid="{00000000-0005-0000-0000-0000A54E0000}"/>
    <cellStyle name="40% - Ênfase6 2 2 6 2 2 2 2" xfId="27393" xr:uid="{00000000-0005-0000-0000-0000A64E0000}"/>
    <cellStyle name="40% - Ênfase6 2 2 6 2 2 3" xfId="34338" xr:uid="{00000000-0005-0000-0000-0000A74E0000}"/>
    <cellStyle name="40% - Ênfase6 2 2 6 2 2 4" xfId="22865" xr:uid="{00000000-0005-0000-0000-0000A84E0000}"/>
    <cellStyle name="40% - Ênfase6 2 2 6 2 2 5" xfId="11650" xr:uid="{00000000-0005-0000-0000-0000A94E0000}"/>
    <cellStyle name="40% - Ênfase6 2 2 6 2 2 6" xfId="43518" xr:uid="{00000000-0005-0000-0000-0000AA4E0000}"/>
    <cellStyle name="40% - Ênfase6 2 2 6 2 3" xfId="13679" xr:uid="{00000000-0005-0000-0000-0000AB4E0000}"/>
    <cellStyle name="40% - Ênfase6 2 2 6 2 3 2" xfId="25154" xr:uid="{00000000-0005-0000-0000-0000AC4E0000}"/>
    <cellStyle name="40% - Ênfase6 2 2 6 2 3 3" xfId="41797" xr:uid="{00000000-0005-0000-0000-0000AD4E0000}"/>
    <cellStyle name="40% - Ênfase6 2 2 6 2 4" xfId="32253" xr:uid="{00000000-0005-0000-0000-0000AE4E0000}"/>
    <cellStyle name="40% - Ênfase6 2 2 6 2 5" xfId="37410" xr:uid="{00000000-0005-0000-0000-0000AF4E0000}"/>
    <cellStyle name="40% - Ênfase6 2 2 6 2 6" xfId="20780" xr:uid="{00000000-0005-0000-0000-0000B04E0000}"/>
    <cellStyle name="40% - Ênfase6 2 2 6 2 7" xfId="9929" xr:uid="{00000000-0005-0000-0000-0000B14E0000}"/>
    <cellStyle name="40% - Ênfase6 2 2 6 2 8" xfId="39922" xr:uid="{00000000-0005-0000-0000-0000B24E0000}"/>
    <cellStyle name="40% - Ênfase6 2 2 6 3" xfId="6841" xr:uid="{00000000-0005-0000-0000-0000B34E0000}"/>
    <cellStyle name="40% - Ênfase6 2 2 6 3 2" xfId="14895" xr:uid="{00000000-0005-0000-0000-0000B44E0000}"/>
    <cellStyle name="40% - Ênfase6 2 2 6 3 2 2" xfId="26369" xr:uid="{00000000-0005-0000-0000-0000B54E0000}"/>
    <cellStyle name="40% - Ênfase6 2 2 6 3 3" xfId="31229" xr:uid="{00000000-0005-0000-0000-0000B64E0000}"/>
    <cellStyle name="40% - Ênfase6 2 2 6 3 4" xfId="19756" xr:uid="{00000000-0005-0000-0000-0000B74E0000}"/>
    <cellStyle name="40% - Ênfase6 2 2 6 3 5" xfId="10885" xr:uid="{00000000-0005-0000-0000-0000B84E0000}"/>
    <cellStyle name="40% - Ênfase6 2 2 6 3 6" xfId="42753" xr:uid="{00000000-0005-0000-0000-0000B94E0000}"/>
    <cellStyle name="40% - Ênfase6 2 2 6 4" xfId="12763" xr:uid="{00000000-0005-0000-0000-0000BA4E0000}"/>
    <cellStyle name="40% - Ênfase6 2 2 6 4 2" xfId="33468" xr:uid="{00000000-0005-0000-0000-0000BB4E0000}"/>
    <cellStyle name="40% - Ênfase6 2 2 6 4 3" xfId="21995" xr:uid="{00000000-0005-0000-0000-0000BC4E0000}"/>
    <cellStyle name="40% - Ênfase6 2 2 6 4 4" xfId="40878" xr:uid="{00000000-0005-0000-0000-0000BD4E0000}"/>
    <cellStyle name="40% - Ênfase6 2 2 6 5" xfId="24239" xr:uid="{00000000-0005-0000-0000-0000BE4E0000}"/>
    <cellStyle name="40% - Ênfase6 2 2 6 6" xfId="30168" xr:uid="{00000000-0005-0000-0000-0000BF4E0000}"/>
    <cellStyle name="40% - Ênfase6 2 2 6 7" xfId="36540" xr:uid="{00000000-0005-0000-0000-0000C04E0000}"/>
    <cellStyle name="40% - Ênfase6 2 2 6 8" xfId="18695" xr:uid="{00000000-0005-0000-0000-0000C14E0000}"/>
    <cellStyle name="40% - Ênfase6 2 2 6 9" xfId="9164" xr:uid="{00000000-0005-0000-0000-0000C24E0000}"/>
    <cellStyle name="40% - Ênfase6 2 3" xfId="2360" xr:uid="{00000000-0005-0000-0000-0000C34E0000}"/>
    <cellStyle name="40% - Ênfase6 2 3 10" xfId="18629" xr:uid="{00000000-0005-0000-0000-0000C44E0000}"/>
    <cellStyle name="40% - Ênfase6 2 3 11" xfId="9098" xr:uid="{00000000-0005-0000-0000-0000C54E0000}"/>
    <cellStyle name="40% - Ênfase6 2 3 12" xfId="39091" xr:uid="{00000000-0005-0000-0000-0000C64E0000}"/>
    <cellStyle name="40% - Ênfase6 2 3 2" xfId="4296" xr:uid="{00000000-0005-0000-0000-0000C74E0000}"/>
    <cellStyle name="40% - Ênfase6 2 3 3" xfId="6180" xr:uid="{00000000-0005-0000-0000-0000C84E0000}"/>
    <cellStyle name="40% - Ênfase6 2 3 3 2" xfId="8718" xr:uid="{00000000-0005-0000-0000-0000C94E0000}"/>
    <cellStyle name="40% - Ênfase6 2 3 3 2 2" xfId="16772" xr:uid="{00000000-0005-0000-0000-0000CA4E0000}"/>
    <cellStyle name="40% - Ênfase6 2 3 3 2 2 2" xfId="28246" xr:uid="{00000000-0005-0000-0000-0000CB4E0000}"/>
    <cellStyle name="40% - Ênfase6 2 3 3 2 3" xfId="33106" xr:uid="{00000000-0005-0000-0000-0000CC4E0000}"/>
    <cellStyle name="40% - Ênfase6 2 3 3 2 4" xfId="21633" xr:uid="{00000000-0005-0000-0000-0000CD4E0000}"/>
    <cellStyle name="40% - Ênfase6 2 3 3 2 5" xfId="12349" xr:uid="{00000000-0005-0000-0000-0000CE4E0000}"/>
    <cellStyle name="40% - Ênfase6 2 3 3 2 6" xfId="44217" xr:uid="{00000000-0005-0000-0000-0000CF4E0000}"/>
    <cellStyle name="40% - Ênfase6 2 3 3 3" xfId="14532" xr:uid="{00000000-0005-0000-0000-0000D04E0000}"/>
    <cellStyle name="40% - Ênfase6 2 3 3 3 2" xfId="35191" xr:uid="{00000000-0005-0000-0000-0000D14E0000}"/>
    <cellStyle name="40% - Ênfase6 2 3 3 3 3" xfId="23718" xr:uid="{00000000-0005-0000-0000-0000D24E0000}"/>
    <cellStyle name="40% - Ênfase6 2 3 3 3 4" xfId="42496" xr:uid="{00000000-0005-0000-0000-0000D34E0000}"/>
    <cellStyle name="40% - Ênfase6 2 3 3 4" xfId="26007" xr:uid="{00000000-0005-0000-0000-0000D44E0000}"/>
    <cellStyle name="40% - Ênfase6 2 3 3 5" xfId="30867" xr:uid="{00000000-0005-0000-0000-0000D54E0000}"/>
    <cellStyle name="40% - Ênfase6 2 3 3 6" xfId="38263" xr:uid="{00000000-0005-0000-0000-0000D64E0000}"/>
    <cellStyle name="40% - Ênfase6 2 3 3 7" xfId="19394" xr:uid="{00000000-0005-0000-0000-0000D74E0000}"/>
    <cellStyle name="40% - Ênfase6 2 3 3 8" xfId="10628" xr:uid="{00000000-0005-0000-0000-0000D84E0000}"/>
    <cellStyle name="40% - Ênfase6 2 3 3 9" xfId="40621" xr:uid="{00000000-0005-0000-0000-0000D94E0000}"/>
    <cellStyle name="40% - Ênfase6 2 3 4" xfId="5046" xr:uid="{00000000-0005-0000-0000-0000DA4E0000}"/>
    <cellStyle name="40% - Ênfase6 2 3 4 2" xfId="7694" xr:uid="{00000000-0005-0000-0000-0000DB4E0000}"/>
    <cellStyle name="40% - Ênfase6 2 3 4 2 2" xfId="15748" xr:uid="{00000000-0005-0000-0000-0000DC4E0000}"/>
    <cellStyle name="40% - Ênfase6 2 3 4 2 2 2" xfId="27222" xr:uid="{00000000-0005-0000-0000-0000DD4E0000}"/>
    <cellStyle name="40% - Ênfase6 2 3 4 2 3" xfId="34167" xr:uid="{00000000-0005-0000-0000-0000DE4E0000}"/>
    <cellStyle name="40% - Ênfase6 2 3 4 2 4" xfId="22694" xr:uid="{00000000-0005-0000-0000-0000DF4E0000}"/>
    <cellStyle name="40% - Ênfase6 2 3 4 2 5" xfId="11584" xr:uid="{00000000-0005-0000-0000-0000E04E0000}"/>
    <cellStyle name="40% - Ênfase6 2 3 4 2 6" xfId="43452" xr:uid="{00000000-0005-0000-0000-0000E14E0000}"/>
    <cellStyle name="40% - Ênfase6 2 3 4 3" xfId="13507" xr:uid="{00000000-0005-0000-0000-0000E24E0000}"/>
    <cellStyle name="40% - Ênfase6 2 3 4 3 2" xfId="24983" xr:uid="{00000000-0005-0000-0000-0000E34E0000}"/>
    <cellStyle name="40% - Ênfase6 2 3 4 3 3" xfId="41731" xr:uid="{00000000-0005-0000-0000-0000E44E0000}"/>
    <cellStyle name="40% - Ênfase6 2 3 4 4" xfId="32082" xr:uid="{00000000-0005-0000-0000-0000E54E0000}"/>
    <cellStyle name="40% - Ênfase6 2 3 4 5" xfId="37239" xr:uid="{00000000-0005-0000-0000-0000E64E0000}"/>
    <cellStyle name="40% - Ênfase6 2 3 4 6" xfId="20609" xr:uid="{00000000-0005-0000-0000-0000E74E0000}"/>
    <cellStyle name="40% - Ênfase6 2 3 4 7" xfId="9863" xr:uid="{00000000-0005-0000-0000-0000E84E0000}"/>
    <cellStyle name="40% - Ênfase6 2 3 4 8" xfId="39856" xr:uid="{00000000-0005-0000-0000-0000E94E0000}"/>
    <cellStyle name="40% - Ênfase6 2 3 5" xfId="6670" xr:uid="{00000000-0005-0000-0000-0000EA4E0000}"/>
    <cellStyle name="40% - Ênfase6 2 3 5 2" xfId="14829" xr:uid="{00000000-0005-0000-0000-0000EB4E0000}"/>
    <cellStyle name="40% - Ênfase6 2 3 5 2 2" xfId="26303" xr:uid="{00000000-0005-0000-0000-0000EC4E0000}"/>
    <cellStyle name="40% - Ênfase6 2 3 5 3" xfId="31163" xr:uid="{00000000-0005-0000-0000-0000ED4E0000}"/>
    <cellStyle name="40% - Ênfase6 2 3 5 4" xfId="19690" xr:uid="{00000000-0005-0000-0000-0000EE4E0000}"/>
    <cellStyle name="40% - Ênfase6 2 3 5 5" xfId="10819" xr:uid="{00000000-0005-0000-0000-0000EF4E0000}"/>
    <cellStyle name="40% - Ênfase6 2 3 5 6" xfId="42687" xr:uid="{00000000-0005-0000-0000-0000F04E0000}"/>
    <cellStyle name="40% - Ênfase6 2 3 6" xfId="12590" xr:uid="{00000000-0005-0000-0000-0000F14E0000}"/>
    <cellStyle name="40% - Ênfase6 2 3 6 2" xfId="33402" xr:uid="{00000000-0005-0000-0000-0000F24E0000}"/>
    <cellStyle name="40% - Ênfase6 2 3 6 3" xfId="21929" xr:uid="{00000000-0005-0000-0000-0000F34E0000}"/>
    <cellStyle name="40% - Ênfase6 2 3 6 4" xfId="40812" xr:uid="{00000000-0005-0000-0000-0000F44E0000}"/>
    <cellStyle name="40% - Ênfase6 2 3 7" xfId="24066" xr:uid="{00000000-0005-0000-0000-0000F54E0000}"/>
    <cellStyle name="40% - Ênfase6 2 3 8" xfId="30102" xr:uid="{00000000-0005-0000-0000-0000F64E0000}"/>
    <cellStyle name="40% - Ênfase6 2 3 9" xfId="36474" xr:uid="{00000000-0005-0000-0000-0000F74E0000}"/>
    <cellStyle name="40% - Ênfase6 2 4" xfId="4297" xr:uid="{00000000-0005-0000-0000-0000F84E0000}"/>
    <cellStyle name="40% - Ênfase6 2 4 10" xfId="39427" xr:uid="{00000000-0005-0000-0000-0000F94E0000}"/>
    <cellStyle name="40% - Ênfase6 2 4 2" xfId="5684" xr:uid="{00000000-0005-0000-0000-0000FA4E0000}"/>
    <cellStyle name="40% - Ênfase6 2 4 2 2" xfId="8222" xr:uid="{00000000-0005-0000-0000-0000FB4E0000}"/>
    <cellStyle name="40% - Ênfase6 2 4 2 2 2" xfId="16276" xr:uid="{00000000-0005-0000-0000-0000FC4E0000}"/>
    <cellStyle name="40% - Ênfase6 2 4 2 2 2 2" xfId="27750" xr:uid="{00000000-0005-0000-0000-0000FD4E0000}"/>
    <cellStyle name="40% - Ênfase6 2 4 2 2 3" xfId="34695" xr:uid="{00000000-0005-0000-0000-0000FE4E0000}"/>
    <cellStyle name="40% - Ênfase6 2 4 2 2 4" xfId="23222" xr:uid="{00000000-0005-0000-0000-0000FF4E0000}"/>
    <cellStyle name="40% - Ênfase6 2 4 2 2 5" xfId="11920" xr:uid="{00000000-0005-0000-0000-0000004F0000}"/>
    <cellStyle name="40% - Ênfase6 2 4 2 2 6" xfId="43788" xr:uid="{00000000-0005-0000-0000-0000014F0000}"/>
    <cellStyle name="40% - Ênfase6 2 4 2 3" xfId="14036" xr:uid="{00000000-0005-0000-0000-0000024F0000}"/>
    <cellStyle name="40% - Ênfase6 2 4 2 3 2" xfId="25511" xr:uid="{00000000-0005-0000-0000-0000034F0000}"/>
    <cellStyle name="40% - Ênfase6 2 4 2 3 3" xfId="42067" xr:uid="{00000000-0005-0000-0000-0000044F0000}"/>
    <cellStyle name="40% - Ênfase6 2 4 2 4" xfId="32610" xr:uid="{00000000-0005-0000-0000-0000054F0000}"/>
    <cellStyle name="40% - Ênfase6 2 4 2 5" xfId="37767" xr:uid="{00000000-0005-0000-0000-0000064F0000}"/>
    <cellStyle name="40% - Ênfase6 2 4 2 6" xfId="21137" xr:uid="{00000000-0005-0000-0000-0000074F0000}"/>
    <cellStyle name="40% - Ênfase6 2 4 2 7" xfId="10199" xr:uid="{00000000-0005-0000-0000-0000084F0000}"/>
    <cellStyle name="40% - Ênfase6 2 4 2 8" xfId="40192" xr:uid="{00000000-0005-0000-0000-0000094F0000}"/>
    <cellStyle name="40% - Ênfase6 2 4 3" xfId="7198" xr:uid="{00000000-0005-0000-0000-00000A4F0000}"/>
    <cellStyle name="40% - Ênfase6 2 4 3 2" xfId="15252" xr:uid="{00000000-0005-0000-0000-00000B4F0000}"/>
    <cellStyle name="40% - Ênfase6 2 4 3 2 2" xfId="26726" xr:uid="{00000000-0005-0000-0000-00000C4F0000}"/>
    <cellStyle name="40% - Ênfase6 2 4 3 3" xfId="31586" xr:uid="{00000000-0005-0000-0000-00000D4F0000}"/>
    <cellStyle name="40% - Ênfase6 2 4 3 4" xfId="20113" xr:uid="{00000000-0005-0000-0000-00000E4F0000}"/>
    <cellStyle name="40% - Ênfase6 2 4 3 5" xfId="11155" xr:uid="{00000000-0005-0000-0000-00000F4F0000}"/>
    <cellStyle name="40% - Ênfase6 2 4 3 6" xfId="43023" xr:uid="{00000000-0005-0000-0000-0000104F0000}"/>
    <cellStyle name="40% - Ênfase6 2 4 4" xfId="13058" xr:uid="{00000000-0005-0000-0000-0000114F0000}"/>
    <cellStyle name="40% - Ênfase6 2 4 4 2" xfId="33738" xr:uid="{00000000-0005-0000-0000-0000124F0000}"/>
    <cellStyle name="40% - Ênfase6 2 4 4 3" xfId="22265" xr:uid="{00000000-0005-0000-0000-0000134F0000}"/>
    <cellStyle name="40% - Ênfase6 2 4 4 4" xfId="41235" xr:uid="{00000000-0005-0000-0000-0000144F0000}"/>
    <cellStyle name="40% - Ênfase6 2 4 5" xfId="24530" xr:uid="{00000000-0005-0000-0000-0000154F0000}"/>
    <cellStyle name="40% - Ênfase6 2 4 6" xfId="30438" xr:uid="{00000000-0005-0000-0000-0000164F0000}"/>
    <cellStyle name="40% - Ênfase6 2 4 7" xfId="36810" xr:uid="{00000000-0005-0000-0000-0000174F0000}"/>
    <cellStyle name="40% - Ênfase6 2 4 8" xfId="18965" xr:uid="{00000000-0005-0000-0000-0000184F0000}"/>
    <cellStyle name="40% - Ênfase6 2 4 9" xfId="9434" xr:uid="{00000000-0005-0000-0000-0000194F0000}"/>
    <cellStyle name="40% - Ênfase6 20" xfId="6665" xr:uid="{00000000-0005-0000-0000-00001A4F0000}"/>
    <cellStyle name="40% - Ênfase6 20 2" xfId="33397" xr:uid="{00000000-0005-0000-0000-00001B4F0000}"/>
    <cellStyle name="40% - Ênfase6 20 3" xfId="38506" xr:uid="{00000000-0005-0000-0000-00001C4F0000}"/>
    <cellStyle name="40% - Ênfase6 20 4" xfId="21924" xr:uid="{00000000-0005-0000-0000-00001D4F0000}"/>
    <cellStyle name="40% - Ênfase6 20 5" xfId="12585" xr:uid="{00000000-0005-0000-0000-00001E4F0000}"/>
    <cellStyle name="40% - Ênfase6 20 6" xfId="40807" xr:uid="{00000000-0005-0000-0000-00001F4F0000}"/>
    <cellStyle name="40% - Ênfase6 21" xfId="24061" xr:uid="{00000000-0005-0000-0000-0000204F0000}"/>
    <cellStyle name="40% - Ênfase6 22" xfId="30097" xr:uid="{00000000-0005-0000-0000-0000214F0000}"/>
    <cellStyle name="40% - Ênfase6 23" xfId="36469" xr:uid="{00000000-0005-0000-0000-0000224F0000}"/>
    <cellStyle name="40% - Ênfase6 24" xfId="18624" xr:uid="{00000000-0005-0000-0000-0000234F0000}"/>
    <cellStyle name="40% - Ênfase6 25" xfId="9093" xr:uid="{00000000-0005-0000-0000-0000244F0000}"/>
    <cellStyle name="40% - Ênfase6 26" xfId="39086" xr:uid="{00000000-0005-0000-0000-0000254F0000}"/>
    <cellStyle name="40% - Ênfase6 3" xfId="369" xr:uid="{00000000-0005-0000-0000-0000264F0000}"/>
    <cellStyle name="40% - Ênfase6 3 2" xfId="370" xr:uid="{00000000-0005-0000-0000-0000274F0000}"/>
    <cellStyle name="40% - Ênfase6 3 2 2" xfId="4066" xr:uid="{00000000-0005-0000-0000-0000284F0000}"/>
    <cellStyle name="40% - Ênfase6 3 2 2 10" xfId="39285" xr:uid="{00000000-0005-0000-0000-0000294F0000}"/>
    <cellStyle name="40% - Ênfase6 3 2 2 2" xfId="5542" xr:uid="{00000000-0005-0000-0000-00002A4F0000}"/>
    <cellStyle name="40% - Ênfase6 3 2 2 2 2" xfId="8080" xr:uid="{00000000-0005-0000-0000-00002B4F0000}"/>
    <cellStyle name="40% - Ênfase6 3 2 2 2 2 2" xfId="16134" xr:uid="{00000000-0005-0000-0000-00002C4F0000}"/>
    <cellStyle name="40% - Ênfase6 3 2 2 2 2 2 2" xfId="27608" xr:uid="{00000000-0005-0000-0000-00002D4F0000}"/>
    <cellStyle name="40% - Ênfase6 3 2 2 2 2 3" xfId="34553" xr:uid="{00000000-0005-0000-0000-00002E4F0000}"/>
    <cellStyle name="40% - Ênfase6 3 2 2 2 2 4" xfId="23080" xr:uid="{00000000-0005-0000-0000-00002F4F0000}"/>
    <cellStyle name="40% - Ênfase6 3 2 2 2 2 5" xfId="11778" xr:uid="{00000000-0005-0000-0000-0000304F0000}"/>
    <cellStyle name="40% - Ênfase6 3 2 2 2 2 6" xfId="43646" xr:uid="{00000000-0005-0000-0000-0000314F0000}"/>
    <cellStyle name="40% - Ênfase6 3 2 2 2 3" xfId="13894" xr:uid="{00000000-0005-0000-0000-0000324F0000}"/>
    <cellStyle name="40% - Ênfase6 3 2 2 2 3 2" xfId="25369" xr:uid="{00000000-0005-0000-0000-0000334F0000}"/>
    <cellStyle name="40% - Ênfase6 3 2 2 2 3 3" xfId="41925" xr:uid="{00000000-0005-0000-0000-0000344F0000}"/>
    <cellStyle name="40% - Ênfase6 3 2 2 2 4" xfId="32468" xr:uid="{00000000-0005-0000-0000-0000354F0000}"/>
    <cellStyle name="40% - Ênfase6 3 2 2 2 5" xfId="37625" xr:uid="{00000000-0005-0000-0000-0000364F0000}"/>
    <cellStyle name="40% - Ênfase6 3 2 2 2 6" xfId="20995" xr:uid="{00000000-0005-0000-0000-0000374F0000}"/>
    <cellStyle name="40% - Ênfase6 3 2 2 2 7" xfId="10057" xr:uid="{00000000-0005-0000-0000-0000384F0000}"/>
    <cellStyle name="40% - Ênfase6 3 2 2 2 8" xfId="40050" xr:uid="{00000000-0005-0000-0000-0000394F0000}"/>
    <cellStyle name="40% - Ênfase6 3 2 2 3" xfId="7056" xr:uid="{00000000-0005-0000-0000-00003A4F0000}"/>
    <cellStyle name="40% - Ênfase6 3 2 2 3 2" xfId="15110" xr:uid="{00000000-0005-0000-0000-00003B4F0000}"/>
    <cellStyle name="40% - Ênfase6 3 2 2 3 2 2" xfId="26584" xr:uid="{00000000-0005-0000-0000-00003C4F0000}"/>
    <cellStyle name="40% - Ênfase6 3 2 2 3 3" xfId="31444" xr:uid="{00000000-0005-0000-0000-00003D4F0000}"/>
    <cellStyle name="40% - Ênfase6 3 2 2 3 4" xfId="19971" xr:uid="{00000000-0005-0000-0000-00003E4F0000}"/>
    <cellStyle name="40% - Ênfase6 3 2 2 3 5" xfId="11013" xr:uid="{00000000-0005-0000-0000-00003F4F0000}"/>
    <cellStyle name="40% - Ênfase6 3 2 2 3 6" xfId="42881" xr:uid="{00000000-0005-0000-0000-0000404F0000}"/>
    <cellStyle name="40% - Ênfase6 3 2 2 4" xfId="12898" xr:uid="{00000000-0005-0000-0000-0000414F0000}"/>
    <cellStyle name="40% - Ênfase6 3 2 2 4 2" xfId="33596" xr:uid="{00000000-0005-0000-0000-0000424F0000}"/>
    <cellStyle name="40% - Ênfase6 3 2 2 4 3" xfId="22123" xr:uid="{00000000-0005-0000-0000-0000434F0000}"/>
    <cellStyle name="40% - Ênfase6 3 2 2 4 4" xfId="41093" xr:uid="{00000000-0005-0000-0000-0000444F0000}"/>
    <cellStyle name="40% - Ênfase6 3 2 2 5" xfId="24374" xr:uid="{00000000-0005-0000-0000-0000454F0000}"/>
    <cellStyle name="40% - Ênfase6 3 2 2 6" xfId="30296" xr:uid="{00000000-0005-0000-0000-0000464F0000}"/>
    <cellStyle name="40% - Ênfase6 3 2 2 7" xfId="36668" xr:uid="{00000000-0005-0000-0000-0000474F0000}"/>
    <cellStyle name="40% - Ênfase6 3 2 2 8" xfId="18823" xr:uid="{00000000-0005-0000-0000-0000484F0000}"/>
    <cellStyle name="40% - Ênfase6 3 2 2 9" xfId="9292" xr:uid="{00000000-0005-0000-0000-0000494F0000}"/>
    <cellStyle name="40% - Ênfase6 3 2 3" xfId="4716" xr:uid="{00000000-0005-0000-0000-00004A4F0000}"/>
    <cellStyle name="40% - Ênfase6 3 2 4" xfId="4800" xr:uid="{00000000-0005-0000-0000-00004B4F0000}"/>
    <cellStyle name="40% - Ênfase6 3 2 4 10" xfId="39610" xr:uid="{00000000-0005-0000-0000-00004C4F0000}"/>
    <cellStyle name="40% - Ênfase6 3 2 4 2" xfId="5934" xr:uid="{00000000-0005-0000-0000-00004D4F0000}"/>
    <cellStyle name="40% - Ênfase6 3 2 4 2 2" xfId="8472" xr:uid="{00000000-0005-0000-0000-00004E4F0000}"/>
    <cellStyle name="40% - Ênfase6 3 2 4 2 2 2" xfId="16526" xr:uid="{00000000-0005-0000-0000-00004F4F0000}"/>
    <cellStyle name="40% - Ênfase6 3 2 4 2 2 2 2" xfId="28000" xr:uid="{00000000-0005-0000-0000-0000504F0000}"/>
    <cellStyle name="40% - Ênfase6 3 2 4 2 2 3" xfId="34945" xr:uid="{00000000-0005-0000-0000-0000514F0000}"/>
    <cellStyle name="40% - Ênfase6 3 2 4 2 2 4" xfId="23472" xr:uid="{00000000-0005-0000-0000-0000524F0000}"/>
    <cellStyle name="40% - Ênfase6 3 2 4 2 2 5" xfId="12103" xr:uid="{00000000-0005-0000-0000-0000534F0000}"/>
    <cellStyle name="40% - Ênfase6 3 2 4 2 2 6" xfId="43971" xr:uid="{00000000-0005-0000-0000-0000544F0000}"/>
    <cellStyle name="40% - Ênfase6 3 2 4 2 3" xfId="14286" xr:uid="{00000000-0005-0000-0000-0000554F0000}"/>
    <cellStyle name="40% - Ênfase6 3 2 4 2 3 2" xfId="25761" xr:uid="{00000000-0005-0000-0000-0000564F0000}"/>
    <cellStyle name="40% - Ênfase6 3 2 4 2 3 3" xfId="42250" xr:uid="{00000000-0005-0000-0000-0000574F0000}"/>
    <cellStyle name="40% - Ênfase6 3 2 4 2 4" xfId="32860" xr:uid="{00000000-0005-0000-0000-0000584F0000}"/>
    <cellStyle name="40% - Ênfase6 3 2 4 2 5" xfId="38017" xr:uid="{00000000-0005-0000-0000-0000594F0000}"/>
    <cellStyle name="40% - Ênfase6 3 2 4 2 6" xfId="21387" xr:uid="{00000000-0005-0000-0000-00005A4F0000}"/>
    <cellStyle name="40% - Ênfase6 3 2 4 2 7" xfId="10382" xr:uid="{00000000-0005-0000-0000-00005B4F0000}"/>
    <cellStyle name="40% - Ênfase6 3 2 4 2 8" xfId="40375" xr:uid="{00000000-0005-0000-0000-00005C4F0000}"/>
    <cellStyle name="40% - Ênfase6 3 2 4 3" xfId="7448" xr:uid="{00000000-0005-0000-0000-00005D4F0000}"/>
    <cellStyle name="40% - Ênfase6 3 2 4 3 2" xfId="15502" xr:uid="{00000000-0005-0000-0000-00005E4F0000}"/>
    <cellStyle name="40% - Ênfase6 3 2 4 3 2 2" xfId="26976" xr:uid="{00000000-0005-0000-0000-00005F4F0000}"/>
    <cellStyle name="40% - Ênfase6 3 2 4 3 3" xfId="31836" xr:uid="{00000000-0005-0000-0000-0000604F0000}"/>
    <cellStyle name="40% - Ênfase6 3 2 4 3 4" xfId="20363" xr:uid="{00000000-0005-0000-0000-0000614F0000}"/>
    <cellStyle name="40% - Ênfase6 3 2 4 3 5" xfId="11338" xr:uid="{00000000-0005-0000-0000-0000624F0000}"/>
    <cellStyle name="40% - Ênfase6 3 2 4 3 6" xfId="43206" xr:uid="{00000000-0005-0000-0000-0000634F0000}"/>
    <cellStyle name="40% - Ênfase6 3 2 4 4" xfId="13261" xr:uid="{00000000-0005-0000-0000-0000644F0000}"/>
    <cellStyle name="40% - Ênfase6 3 2 4 4 2" xfId="33921" xr:uid="{00000000-0005-0000-0000-0000654F0000}"/>
    <cellStyle name="40% - Ênfase6 3 2 4 4 3" xfId="22448" xr:uid="{00000000-0005-0000-0000-0000664F0000}"/>
    <cellStyle name="40% - Ênfase6 3 2 4 4 4" xfId="41485" xr:uid="{00000000-0005-0000-0000-0000674F0000}"/>
    <cellStyle name="40% - Ênfase6 3 2 4 5" xfId="24737" xr:uid="{00000000-0005-0000-0000-0000684F0000}"/>
    <cellStyle name="40% - Ênfase6 3 2 4 6" xfId="30621" xr:uid="{00000000-0005-0000-0000-0000694F0000}"/>
    <cellStyle name="40% - Ênfase6 3 2 4 7" xfId="36993" xr:uid="{00000000-0005-0000-0000-00006A4F0000}"/>
    <cellStyle name="40% - Ênfase6 3 2 4 8" xfId="19148" xr:uid="{00000000-0005-0000-0000-00006B4F0000}"/>
    <cellStyle name="40% - Ênfase6 3 2 4 9" xfId="9617" xr:uid="{00000000-0005-0000-0000-00006C4F0000}"/>
    <cellStyle name="40% - Ênfase6 3 2 5" xfId="4022" xr:uid="{00000000-0005-0000-0000-00006D4F0000}"/>
    <cellStyle name="40% - Ênfase6 3 2 5 10" xfId="39256" xr:uid="{00000000-0005-0000-0000-00006E4F0000}"/>
    <cellStyle name="40% - Ênfase6 3 2 5 2" xfId="5513" xr:uid="{00000000-0005-0000-0000-00006F4F0000}"/>
    <cellStyle name="40% - Ênfase6 3 2 5 2 2" xfId="8051" xr:uid="{00000000-0005-0000-0000-0000704F0000}"/>
    <cellStyle name="40% - Ênfase6 3 2 5 2 2 2" xfId="16105" xr:uid="{00000000-0005-0000-0000-0000714F0000}"/>
    <cellStyle name="40% - Ênfase6 3 2 5 2 2 2 2" xfId="27579" xr:uid="{00000000-0005-0000-0000-0000724F0000}"/>
    <cellStyle name="40% - Ênfase6 3 2 5 2 2 3" xfId="34524" xr:uid="{00000000-0005-0000-0000-0000734F0000}"/>
    <cellStyle name="40% - Ênfase6 3 2 5 2 2 4" xfId="23051" xr:uid="{00000000-0005-0000-0000-0000744F0000}"/>
    <cellStyle name="40% - Ênfase6 3 2 5 2 2 5" xfId="11749" xr:uid="{00000000-0005-0000-0000-0000754F0000}"/>
    <cellStyle name="40% - Ênfase6 3 2 5 2 2 6" xfId="43617" xr:uid="{00000000-0005-0000-0000-0000764F0000}"/>
    <cellStyle name="40% - Ênfase6 3 2 5 2 3" xfId="13865" xr:uid="{00000000-0005-0000-0000-0000774F0000}"/>
    <cellStyle name="40% - Ênfase6 3 2 5 2 3 2" xfId="25340" xr:uid="{00000000-0005-0000-0000-0000784F0000}"/>
    <cellStyle name="40% - Ênfase6 3 2 5 2 3 3" xfId="41896" xr:uid="{00000000-0005-0000-0000-0000794F0000}"/>
    <cellStyle name="40% - Ênfase6 3 2 5 2 4" xfId="32439" xr:uid="{00000000-0005-0000-0000-00007A4F0000}"/>
    <cellStyle name="40% - Ênfase6 3 2 5 2 5" xfId="37596" xr:uid="{00000000-0005-0000-0000-00007B4F0000}"/>
    <cellStyle name="40% - Ênfase6 3 2 5 2 6" xfId="20966" xr:uid="{00000000-0005-0000-0000-00007C4F0000}"/>
    <cellStyle name="40% - Ênfase6 3 2 5 2 7" xfId="10028" xr:uid="{00000000-0005-0000-0000-00007D4F0000}"/>
    <cellStyle name="40% - Ênfase6 3 2 5 2 8" xfId="40021" xr:uid="{00000000-0005-0000-0000-00007E4F0000}"/>
    <cellStyle name="40% - Ênfase6 3 2 5 3" xfId="7027" xr:uid="{00000000-0005-0000-0000-00007F4F0000}"/>
    <cellStyle name="40% - Ênfase6 3 2 5 3 2" xfId="15081" xr:uid="{00000000-0005-0000-0000-0000804F0000}"/>
    <cellStyle name="40% - Ênfase6 3 2 5 3 2 2" xfId="26555" xr:uid="{00000000-0005-0000-0000-0000814F0000}"/>
    <cellStyle name="40% - Ênfase6 3 2 5 3 3" xfId="31415" xr:uid="{00000000-0005-0000-0000-0000824F0000}"/>
    <cellStyle name="40% - Ênfase6 3 2 5 3 4" xfId="19942" xr:uid="{00000000-0005-0000-0000-0000834F0000}"/>
    <cellStyle name="40% - Ênfase6 3 2 5 3 5" xfId="10984" xr:uid="{00000000-0005-0000-0000-0000844F0000}"/>
    <cellStyle name="40% - Ênfase6 3 2 5 3 6" xfId="42852" xr:uid="{00000000-0005-0000-0000-0000854F0000}"/>
    <cellStyle name="40% - Ênfase6 3 2 5 4" xfId="12868" xr:uid="{00000000-0005-0000-0000-0000864F0000}"/>
    <cellStyle name="40% - Ênfase6 3 2 5 4 2" xfId="33567" xr:uid="{00000000-0005-0000-0000-0000874F0000}"/>
    <cellStyle name="40% - Ênfase6 3 2 5 4 3" xfId="22094" xr:uid="{00000000-0005-0000-0000-0000884F0000}"/>
    <cellStyle name="40% - Ênfase6 3 2 5 4 4" xfId="41064" xr:uid="{00000000-0005-0000-0000-0000894F0000}"/>
    <cellStyle name="40% - Ênfase6 3 2 5 5" xfId="24345" xr:uid="{00000000-0005-0000-0000-00008A4F0000}"/>
    <cellStyle name="40% - Ênfase6 3 2 5 6" xfId="30267" xr:uid="{00000000-0005-0000-0000-00008B4F0000}"/>
    <cellStyle name="40% - Ênfase6 3 2 5 7" xfId="36639" xr:uid="{00000000-0005-0000-0000-00008C4F0000}"/>
    <cellStyle name="40% - Ênfase6 3 2 5 8" xfId="18794" xr:uid="{00000000-0005-0000-0000-00008D4F0000}"/>
    <cellStyle name="40% - Ênfase6 3 2 5 9" xfId="9263" xr:uid="{00000000-0005-0000-0000-00008E4F0000}"/>
    <cellStyle name="40% - Ênfase6 3 2 6" xfId="3784" xr:uid="{00000000-0005-0000-0000-00008F4F0000}"/>
    <cellStyle name="40% - Ênfase6 3 2 6 10" xfId="39158" xr:uid="{00000000-0005-0000-0000-0000904F0000}"/>
    <cellStyle name="40% - Ênfase6 3 2 6 2" xfId="5328" xr:uid="{00000000-0005-0000-0000-0000914F0000}"/>
    <cellStyle name="40% - Ênfase6 3 2 6 2 2" xfId="7866" xr:uid="{00000000-0005-0000-0000-0000924F0000}"/>
    <cellStyle name="40% - Ênfase6 3 2 6 2 2 2" xfId="15920" xr:uid="{00000000-0005-0000-0000-0000934F0000}"/>
    <cellStyle name="40% - Ênfase6 3 2 6 2 2 2 2" xfId="27394" xr:uid="{00000000-0005-0000-0000-0000944F0000}"/>
    <cellStyle name="40% - Ênfase6 3 2 6 2 2 3" xfId="34339" xr:uid="{00000000-0005-0000-0000-0000954F0000}"/>
    <cellStyle name="40% - Ênfase6 3 2 6 2 2 4" xfId="22866" xr:uid="{00000000-0005-0000-0000-0000964F0000}"/>
    <cellStyle name="40% - Ênfase6 3 2 6 2 2 5" xfId="11651" xr:uid="{00000000-0005-0000-0000-0000974F0000}"/>
    <cellStyle name="40% - Ênfase6 3 2 6 2 2 6" xfId="43519" xr:uid="{00000000-0005-0000-0000-0000984F0000}"/>
    <cellStyle name="40% - Ênfase6 3 2 6 2 3" xfId="13680" xr:uid="{00000000-0005-0000-0000-0000994F0000}"/>
    <cellStyle name="40% - Ênfase6 3 2 6 2 3 2" xfId="25155" xr:uid="{00000000-0005-0000-0000-00009A4F0000}"/>
    <cellStyle name="40% - Ênfase6 3 2 6 2 3 3" xfId="41798" xr:uid="{00000000-0005-0000-0000-00009B4F0000}"/>
    <cellStyle name="40% - Ênfase6 3 2 6 2 4" xfId="32254" xr:uid="{00000000-0005-0000-0000-00009C4F0000}"/>
    <cellStyle name="40% - Ênfase6 3 2 6 2 5" xfId="37411" xr:uid="{00000000-0005-0000-0000-00009D4F0000}"/>
    <cellStyle name="40% - Ênfase6 3 2 6 2 6" xfId="20781" xr:uid="{00000000-0005-0000-0000-00009E4F0000}"/>
    <cellStyle name="40% - Ênfase6 3 2 6 2 7" xfId="9930" xr:uid="{00000000-0005-0000-0000-00009F4F0000}"/>
    <cellStyle name="40% - Ênfase6 3 2 6 2 8" xfId="39923" xr:uid="{00000000-0005-0000-0000-0000A04F0000}"/>
    <cellStyle name="40% - Ênfase6 3 2 6 3" xfId="6842" xr:uid="{00000000-0005-0000-0000-0000A14F0000}"/>
    <cellStyle name="40% - Ênfase6 3 2 6 3 2" xfId="14896" xr:uid="{00000000-0005-0000-0000-0000A24F0000}"/>
    <cellStyle name="40% - Ênfase6 3 2 6 3 2 2" xfId="26370" xr:uid="{00000000-0005-0000-0000-0000A34F0000}"/>
    <cellStyle name="40% - Ênfase6 3 2 6 3 3" xfId="31230" xr:uid="{00000000-0005-0000-0000-0000A44F0000}"/>
    <cellStyle name="40% - Ênfase6 3 2 6 3 4" xfId="19757" xr:uid="{00000000-0005-0000-0000-0000A54F0000}"/>
    <cellStyle name="40% - Ênfase6 3 2 6 3 5" xfId="10886" xr:uid="{00000000-0005-0000-0000-0000A64F0000}"/>
    <cellStyle name="40% - Ênfase6 3 2 6 3 6" xfId="42754" xr:uid="{00000000-0005-0000-0000-0000A74F0000}"/>
    <cellStyle name="40% - Ênfase6 3 2 6 4" xfId="12764" xr:uid="{00000000-0005-0000-0000-0000A84F0000}"/>
    <cellStyle name="40% - Ênfase6 3 2 6 4 2" xfId="33469" xr:uid="{00000000-0005-0000-0000-0000A94F0000}"/>
    <cellStyle name="40% - Ênfase6 3 2 6 4 3" xfId="21996" xr:uid="{00000000-0005-0000-0000-0000AA4F0000}"/>
    <cellStyle name="40% - Ênfase6 3 2 6 4 4" xfId="40879" xr:uid="{00000000-0005-0000-0000-0000AB4F0000}"/>
    <cellStyle name="40% - Ênfase6 3 2 6 5" xfId="24240" xr:uid="{00000000-0005-0000-0000-0000AC4F0000}"/>
    <cellStyle name="40% - Ênfase6 3 2 6 6" xfId="30169" xr:uid="{00000000-0005-0000-0000-0000AD4F0000}"/>
    <cellStyle name="40% - Ênfase6 3 2 6 7" xfId="36541" xr:uid="{00000000-0005-0000-0000-0000AE4F0000}"/>
    <cellStyle name="40% - Ênfase6 3 2 6 8" xfId="18696" xr:uid="{00000000-0005-0000-0000-0000AF4F0000}"/>
    <cellStyle name="40% - Ênfase6 3 2 6 9" xfId="9165" xr:uid="{00000000-0005-0000-0000-0000B04F0000}"/>
    <cellStyle name="40% - Ênfase6 3 3" xfId="2361" xr:uid="{00000000-0005-0000-0000-0000B14F0000}"/>
    <cellStyle name="40% - Ênfase6 3 3 10" xfId="18630" xr:uid="{00000000-0005-0000-0000-0000B24F0000}"/>
    <cellStyle name="40% - Ênfase6 3 3 11" xfId="9099" xr:uid="{00000000-0005-0000-0000-0000B34F0000}"/>
    <cellStyle name="40% - Ênfase6 3 3 12" xfId="39092" xr:uid="{00000000-0005-0000-0000-0000B44F0000}"/>
    <cellStyle name="40% - Ênfase6 3 3 2" xfId="4298" xr:uid="{00000000-0005-0000-0000-0000B54F0000}"/>
    <cellStyle name="40% - Ênfase6 3 3 3" xfId="6181" xr:uid="{00000000-0005-0000-0000-0000B64F0000}"/>
    <cellStyle name="40% - Ênfase6 3 3 3 2" xfId="8719" xr:uid="{00000000-0005-0000-0000-0000B74F0000}"/>
    <cellStyle name="40% - Ênfase6 3 3 3 2 2" xfId="16773" xr:uid="{00000000-0005-0000-0000-0000B84F0000}"/>
    <cellStyle name="40% - Ênfase6 3 3 3 2 2 2" xfId="28247" xr:uid="{00000000-0005-0000-0000-0000B94F0000}"/>
    <cellStyle name="40% - Ênfase6 3 3 3 2 3" xfId="33107" xr:uid="{00000000-0005-0000-0000-0000BA4F0000}"/>
    <cellStyle name="40% - Ênfase6 3 3 3 2 4" xfId="21634" xr:uid="{00000000-0005-0000-0000-0000BB4F0000}"/>
    <cellStyle name="40% - Ênfase6 3 3 3 2 5" xfId="12350" xr:uid="{00000000-0005-0000-0000-0000BC4F0000}"/>
    <cellStyle name="40% - Ênfase6 3 3 3 2 6" xfId="44218" xr:uid="{00000000-0005-0000-0000-0000BD4F0000}"/>
    <cellStyle name="40% - Ênfase6 3 3 3 3" xfId="14533" xr:uid="{00000000-0005-0000-0000-0000BE4F0000}"/>
    <cellStyle name="40% - Ênfase6 3 3 3 3 2" xfId="35192" xr:uid="{00000000-0005-0000-0000-0000BF4F0000}"/>
    <cellStyle name="40% - Ênfase6 3 3 3 3 3" xfId="23719" xr:uid="{00000000-0005-0000-0000-0000C04F0000}"/>
    <cellStyle name="40% - Ênfase6 3 3 3 3 4" xfId="42497" xr:uid="{00000000-0005-0000-0000-0000C14F0000}"/>
    <cellStyle name="40% - Ênfase6 3 3 3 4" xfId="26008" xr:uid="{00000000-0005-0000-0000-0000C24F0000}"/>
    <cellStyle name="40% - Ênfase6 3 3 3 5" xfId="30868" xr:uid="{00000000-0005-0000-0000-0000C34F0000}"/>
    <cellStyle name="40% - Ênfase6 3 3 3 6" xfId="38264" xr:uid="{00000000-0005-0000-0000-0000C44F0000}"/>
    <cellStyle name="40% - Ênfase6 3 3 3 7" xfId="19395" xr:uid="{00000000-0005-0000-0000-0000C54F0000}"/>
    <cellStyle name="40% - Ênfase6 3 3 3 8" xfId="10629" xr:uid="{00000000-0005-0000-0000-0000C64F0000}"/>
    <cellStyle name="40% - Ênfase6 3 3 3 9" xfId="40622" xr:uid="{00000000-0005-0000-0000-0000C74F0000}"/>
    <cellStyle name="40% - Ênfase6 3 3 4" xfId="5047" xr:uid="{00000000-0005-0000-0000-0000C84F0000}"/>
    <cellStyle name="40% - Ênfase6 3 3 4 2" xfId="7695" xr:uid="{00000000-0005-0000-0000-0000C94F0000}"/>
    <cellStyle name="40% - Ênfase6 3 3 4 2 2" xfId="15749" xr:uid="{00000000-0005-0000-0000-0000CA4F0000}"/>
    <cellStyle name="40% - Ênfase6 3 3 4 2 2 2" xfId="27223" xr:uid="{00000000-0005-0000-0000-0000CB4F0000}"/>
    <cellStyle name="40% - Ênfase6 3 3 4 2 3" xfId="34168" xr:uid="{00000000-0005-0000-0000-0000CC4F0000}"/>
    <cellStyle name="40% - Ênfase6 3 3 4 2 4" xfId="22695" xr:uid="{00000000-0005-0000-0000-0000CD4F0000}"/>
    <cellStyle name="40% - Ênfase6 3 3 4 2 5" xfId="11585" xr:uid="{00000000-0005-0000-0000-0000CE4F0000}"/>
    <cellStyle name="40% - Ênfase6 3 3 4 2 6" xfId="43453" xr:uid="{00000000-0005-0000-0000-0000CF4F0000}"/>
    <cellStyle name="40% - Ênfase6 3 3 4 3" xfId="13508" xr:uid="{00000000-0005-0000-0000-0000D04F0000}"/>
    <cellStyle name="40% - Ênfase6 3 3 4 3 2" xfId="24984" xr:uid="{00000000-0005-0000-0000-0000D14F0000}"/>
    <cellStyle name="40% - Ênfase6 3 3 4 3 3" xfId="41732" xr:uid="{00000000-0005-0000-0000-0000D24F0000}"/>
    <cellStyle name="40% - Ênfase6 3 3 4 4" xfId="32083" xr:uid="{00000000-0005-0000-0000-0000D34F0000}"/>
    <cellStyle name="40% - Ênfase6 3 3 4 5" xfId="37240" xr:uid="{00000000-0005-0000-0000-0000D44F0000}"/>
    <cellStyle name="40% - Ênfase6 3 3 4 6" xfId="20610" xr:uid="{00000000-0005-0000-0000-0000D54F0000}"/>
    <cellStyle name="40% - Ênfase6 3 3 4 7" xfId="9864" xr:uid="{00000000-0005-0000-0000-0000D64F0000}"/>
    <cellStyle name="40% - Ênfase6 3 3 4 8" xfId="39857" xr:uid="{00000000-0005-0000-0000-0000D74F0000}"/>
    <cellStyle name="40% - Ênfase6 3 3 5" xfId="6671" xr:uid="{00000000-0005-0000-0000-0000D84F0000}"/>
    <cellStyle name="40% - Ênfase6 3 3 5 2" xfId="14830" xr:uid="{00000000-0005-0000-0000-0000D94F0000}"/>
    <cellStyle name="40% - Ênfase6 3 3 5 2 2" xfId="26304" xr:uid="{00000000-0005-0000-0000-0000DA4F0000}"/>
    <cellStyle name="40% - Ênfase6 3 3 5 3" xfId="31164" xr:uid="{00000000-0005-0000-0000-0000DB4F0000}"/>
    <cellStyle name="40% - Ênfase6 3 3 5 4" xfId="19691" xr:uid="{00000000-0005-0000-0000-0000DC4F0000}"/>
    <cellStyle name="40% - Ênfase6 3 3 5 5" xfId="10820" xr:uid="{00000000-0005-0000-0000-0000DD4F0000}"/>
    <cellStyle name="40% - Ênfase6 3 3 5 6" xfId="42688" xr:uid="{00000000-0005-0000-0000-0000DE4F0000}"/>
    <cellStyle name="40% - Ênfase6 3 3 6" xfId="12591" xr:uid="{00000000-0005-0000-0000-0000DF4F0000}"/>
    <cellStyle name="40% - Ênfase6 3 3 6 2" xfId="33403" xr:uid="{00000000-0005-0000-0000-0000E04F0000}"/>
    <cellStyle name="40% - Ênfase6 3 3 6 3" xfId="21930" xr:uid="{00000000-0005-0000-0000-0000E14F0000}"/>
    <cellStyle name="40% - Ênfase6 3 3 6 4" xfId="40813" xr:uid="{00000000-0005-0000-0000-0000E24F0000}"/>
    <cellStyle name="40% - Ênfase6 3 3 7" xfId="24067" xr:uid="{00000000-0005-0000-0000-0000E34F0000}"/>
    <cellStyle name="40% - Ênfase6 3 3 8" xfId="30103" xr:uid="{00000000-0005-0000-0000-0000E44F0000}"/>
    <cellStyle name="40% - Ênfase6 3 3 9" xfId="36475" xr:uid="{00000000-0005-0000-0000-0000E54F0000}"/>
    <cellStyle name="40% - Ênfase6 3 4" xfId="4299" xr:uid="{00000000-0005-0000-0000-0000E64F0000}"/>
    <cellStyle name="40% - Ênfase6 3 4 10" xfId="39428" xr:uid="{00000000-0005-0000-0000-0000E74F0000}"/>
    <cellStyle name="40% - Ênfase6 3 4 2" xfId="5685" xr:uid="{00000000-0005-0000-0000-0000E84F0000}"/>
    <cellStyle name="40% - Ênfase6 3 4 2 2" xfId="8223" xr:uid="{00000000-0005-0000-0000-0000E94F0000}"/>
    <cellStyle name="40% - Ênfase6 3 4 2 2 2" xfId="16277" xr:uid="{00000000-0005-0000-0000-0000EA4F0000}"/>
    <cellStyle name="40% - Ênfase6 3 4 2 2 2 2" xfId="27751" xr:uid="{00000000-0005-0000-0000-0000EB4F0000}"/>
    <cellStyle name="40% - Ênfase6 3 4 2 2 3" xfId="34696" xr:uid="{00000000-0005-0000-0000-0000EC4F0000}"/>
    <cellStyle name="40% - Ênfase6 3 4 2 2 4" xfId="23223" xr:uid="{00000000-0005-0000-0000-0000ED4F0000}"/>
    <cellStyle name="40% - Ênfase6 3 4 2 2 5" xfId="11921" xr:uid="{00000000-0005-0000-0000-0000EE4F0000}"/>
    <cellStyle name="40% - Ênfase6 3 4 2 2 6" xfId="43789" xr:uid="{00000000-0005-0000-0000-0000EF4F0000}"/>
    <cellStyle name="40% - Ênfase6 3 4 2 3" xfId="14037" xr:uid="{00000000-0005-0000-0000-0000F04F0000}"/>
    <cellStyle name="40% - Ênfase6 3 4 2 3 2" xfId="25512" xr:uid="{00000000-0005-0000-0000-0000F14F0000}"/>
    <cellStyle name="40% - Ênfase6 3 4 2 3 3" xfId="42068" xr:uid="{00000000-0005-0000-0000-0000F24F0000}"/>
    <cellStyle name="40% - Ênfase6 3 4 2 4" xfId="32611" xr:uid="{00000000-0005-0000-0000-0000F34F0000}"/>
    <cellStyle name="40% - Ênfase6 3 4 2 5" xfId="37768" xr:uid="{00000000-0005-0000-0000-0000F44F0000}"/>
    <cellStyle name="40% - Ênfase6 3 4 2 6" xfId="21138" xr:uid="{00000000-0005-0000-0000-0000F54F0000}"/>
    <cellStyle name="40% - Ênfase6 3 4 2 7" xfId="10200" xr:uid="{00000000-0005-0000-0000-0000F64F0000}"/>
    <cellStyle name="40% - Ênfase6 3 4 2 8" xfId="40193" xr:uid="{00000000-0005-0000-0000-0000F74F0000}"/>
    <cellStyle name="40% - Ênfase6 3 4 3" xfId="7199" xr:uid="{00000000-0005-0000-0000-0000F84F0000}"/>
    <cellStyle name="40% - Ênfase6 3 4 3 2" xfId="15253" xr:uid="{00000000-0005-0000-0000-0000F94F0000}"/>
    <cellStyle name="40% - Ênfase6 3 4 3 2 2" xfId="26727" xr:uid="{00000000-0005-0000-0000-0000FA4F0000}"/>
    <cellStyle name="40% - Ênfase6 3 4 3 3" xfId="31587" xr:uid="{00000000-0005-0000-0000-0000FB4F0000}"/>
    <cellStyle name="40% - Ênfase6 3 4 3 4" xfId="20114" xr:uid="{00000000-0005-0000-0000-0000FC4F0000}"/>
    <cellStyle name="40% - Ênfase6 3 4 3 5" xfId="11156" xr:uid="{00000000-0005-0000-0000-0000FD4F0000}"/>
    <cellStyle name="40% - Ênfase6 3 4 3 6" xfId="43024" xr:uid="{00000000-0005-0000-0000-0000FE4F0000}"/>
    <cellStyle name="40% - Ênfase6 3 4 4" xfId="13059" xr:uid="{00000000-0005-0000-0000-0000FF4F0000}"/>
    <cellStyle name="40% - Ênfase6 3 4 4 2" xfId="33739" xr:uid="{00000000-0005-0000-0000-000000500000}"/>
    <cellStyle name="40% - Ênfase6 3 4 4 3" xfId="22266" xr:uid="{00000000-0005-0000-0000-000001500000}"/>
    <cellStyle name="40% - Ênfase6 3 4 4 4" xfId="41236" xr:uid="{00000000-0005-0000-0000-000002500000}"/>
    <cellStyle name="40% - Ênfase6 3 4 5" xfId="24531" xr:uid="{00000000-0005-0000-0000-000003500000}"/>
    <cellStyle name="40% - Ênfase6 3 4 6" xfId="30439" xr:uid="{00000000-0005-0000-0000-000004500000}"/>
    <cellStyle name="40% - Ênfase6 3 4 7" xfId="36811" xr:uid="{00000000-0005-0000-0000-000005500000}"/>
    <cellStyle name="40% - Ênfase6 3 4 8" xfId="18966" xr:uid="{00000000-0005-0000-0000-000006500000}"/>
    <cellStyle name="40% - Ênfase6 3 4 9" xfId="9435" xr:uid="{00000000-0005-0000-0000-000007500000}"/>
    <cellStyle name="40% - Ênfase6 4" xfId="371" xr:uid="{00000000-0005-0000-0000-000008500000}"/>
    <cellStyle name="40% - Ênfase6 4 2" xfId="372" xr:uid="{00000000-0005-0000-0000-000009500000}"/>
    <cellStyle name="40% - Ênfase6 4 3" xfId="2362" xr:uid="{00000000-0005-0000-0000-00000A500000}"/>
    <cellStyle name="40% - Ênfase6 4 3 10" xfId="18631" xr:uid="{00000000-0005-0000-0000-00000B500000}"/>
    <cellStyle name="40% - Ênfase6 4 3 11" xfId="9100" xr:uid="{00000000-0005-0000-0000-00000C500000}"/>
    <cellStyle name="40% - Ênfase6 4 3 12" xfId="39093" xr:uid="{00000000-0005-0000-0000-00000D500000}"/>
    <cellStyle name="40% - Ênfase6 4 3 2" xfId="4300" xr:uid="{00000000-0005-0000-0000-00000E500000}"/>
    <cellStyle name="40% - Ênfase6 4 3 3" xfId="6182" xr:uid="{00000000-0005-0000-0000-00000F500000}"/>
    <cellStyle name="40% - Ênfase6 4 3 3 2" xfId="8720" xr:uid="{00000000-0005-0000-0000-000010500000}"/>
    <cellStyle name="40% - Ênfase6 4 3 3 2 2" xfId="16774" xr:uid="{00000000-0005-0000-0000-000011500000}"/>
    <cellStyle name="40% - Ênfase6 4 3 3 2 2 2" xfId="28248" xr:uid="{00000000-0005-0000-0000-000012500000}"/>
    <cellStyle name="40% - Ênfase6 4 3 3 2 3" xfId="33108" xr:uid="{00000000-0005-0000-0000-000013500000}"/>
    <cellStyle name="40% - Ênfase6 4 3 3 2 4" xfId="21635" xr:uid="{00000000-0005-0000-0000-000014500000}"/>
    <cellStyle name="40% - Ênfase6 4 3 3 2 5" xfId="12351" xr:uid="{00000000-0005-0000-0000-000015500000}"/>
    <cellStyle name="40% - Ênfase6 4 3 3 2 6" xfId="44219" xr:uid="{00000000-0005-0000-0000-000016500000}"/>
    <cellStyle name="40% - Ênfase6 4 3 3 3" xfId="14534" xr:uid="{00000000-0005-0000-0000-000017500000}"/>
    <cellStyle name="40% - Ênfase6 4 3 3 3 2" xfId="35193" xr:uid="{00000000-0005-0000-0000-000018500000}"/>
    <cellStyle name="40% - Ênfase6 4 3 3 3 3" xfId="23720" xr:uid="{00000000-0005-0000-0000-000019500000}"/>
    <cellStyle name="40% - Ênfase6 4 3 3 3 4" xfId="42498" xr:uid="{00000000-0005-0000-0000-00001A500000}"/>
    <cellStyle name="40% - Ênfase6 4 3 3 4" xfId="26009" xr:uid="{00000000-0005-0000-0000-00001B500000}"/>
    <cellStyle name="40% - Ênfase6 4 3 3 5" xfId="30869" xr:uid="{00000000-0005-0000-0000-00001C500000}"/>
    <cellStyle name="40% - Ênfase6 4 3 3 6" xfId="38265" xr:uid="{00000000-0005-0000-0000-00001D500000}"/>
    <cellStyle name="40% - Ênfase6 4 3 3 7" xfId="19396" xr:uid="{00000000-0005-0000-0000-00001E500000}"/>
    <cellStyle name="40% - Ênfase6 4 3 3 8" xfId="10630" xr:uid="{00000000-0005-0000-0000-00001F500000}"/>
    <cellStyle name="40% - Ênfase6 4 3 3 9" xfId="40623" xr:uid="{00000000-0005-0000-0000-000020500000}"/>
    <cellStyle name="40% - Ênfase6 4 3 4" xfId="5048" xr:uid="{00000000-0005-0000-0000-000021500000}"/>
    <cellStyle name="40% - Ênfase6 4 3 4 2" xfId="7696" xr:uid="{00000000-0005-0000-0000-000022500000}"/>
    <cellStyle name="40% - Ênfase6 4 3 4 2 2" xfId="15750" xr:uid="{00000000-0005-0000-0000-000023500000}"/>
    <cellStyle name="40% - Ênfase6 4 3 4 2 2 2" xfId="27224" xr:uid="{00000000-0005-0000-0000-000024500000}"/>
    <cellStyle name="40% - Ênfase6 4 3 4 2 3" xfId="34169" xr:uid="{00000000-0005-0000-0000-000025500000}"/>
    <cellStyle name="40% - Ênfase6 4 3 4 2 4" xfId="22696" xr:uid="{00000000-0005-0000-0000-000026500000}"/>
    <cellStyle name="40% - Ênfase6 4 3 4 2 5" xfId="11586" xr:uid="{00000000-0005-0000-0000-000027500000}"/>
    <cellStyle name="40% - Ênfase6 4 3 4 2 6" xfId="43454" xr:uid="{00000000-0005-0000-0000-000028500000}"/>
    <cellStyle name="40% - Ênfase6 4 3 4 3" xfId="13509" xr:uid="{00000000-0005-0000-0000-000029500000}"/>
    <cellStyle name="40% - Ênfase6 4 3 4 3 2" xfId="24985" xr:uid="{00000000-0005-0000-0000-00002A500000}"/>
    <cellStyle name="40% - Ênfase6 4 3 4 3 3" xfId="41733" xr:uid="{00000000-0005-0000-0000-00002B500000}"/>
    <cellStyle name="40% - Ênfase6 4 3 4 4" xfId="32084" xr:uid="{00000000-0005-0000-0000-00002C500000}"/>
    <cellStyle name="40% - Ênfase6 4 3 4 5" xfId="37241" xr:uid="{00000000-0005-0000-0000-00002D500000}"/>
    <cellStyle name="40% - Ênfase6 4 3 4 6" xfId="20611" xr:uid="{00000000-0005-0000-0000-00002E500000}"/>
    <cellStyle name="40% - Ênfase6 4 3 4 7" xfId="9865" xr:uid="{00000000-0005-0000-0000-00002F500000}"/>
    <cellStyle name="40% - Ênfase6 4 3 4 8" xfId="39858" xr:uid="{00000000-0005-0000-0000-000030500000}"/>
    <cellStyle name="40% - Ênfase6 4 3 5" xfId="6672" xr:uid="{00000000-0005-0000-0000-000031500000}"/>
    <cellStyle name="40% - Ênfase6 4 3 5 2" xfId="14831" xr:uid="{00000000-0005-0000-0000-000032500000}"/>
    <cellStyle name="40% - Ênfase6 4 3 5 2 2" xfId="26305" xr:uid="{00000000-0005-0000-0000-000033500000}"/>
    <cellStyle name="40% - Ênfase6 4 3 5 3" xfId="31165" xr:uid="{00000000-0005-0000-0000-000034500000}"/>
    <cellStyle name="40% - Ênfase6 4 3 5 4" xfId="19692" xr:uid="{00000000-0005-0000-0000-000035500000}"/>
    <cellStyle name="40% - Ênfase6 4 3 5 5" xfId="10821" xr:uid="{00000000-0005-0000-0000-000036500000}"/>
    <cellStyle name="40% - Ênfase6 4 3 5 6" xfId="42689" xr:uid="{00000000-0005-0000-0000-000037500000}"/>
    <cellStyle name="40% - Ênfase6 4 3 6" xfId="12592" xr:uid="{00000000-0005-0000-0000-000038500000}"/>
    <cellStyle name="40% - Ênfase6 4 3 6 2" xfId="33404" xr:uid="{00000000-0005-0000-0000-000039500000}"/>
    <cellStyle name="40% - Ênfase6 4 3 6 3" xfId="21931" xr:uid="{00000000-0005-0000-0000-00003A500000}"/>
    <cellStyle name="40% - Ênfase6 4 3 6 4" xfId="40814" xr:uid="{00000000-0005-0000-0000-00003B500000}"/>
    <cellStyle name="40% - Ênfase6 4 3 7" xfId="24068" xr:uid="{00000000-0005-0000-0000-00003C500000}"/>
    <cellStyle name="40% - Ênfase6 4 3 8" xfId="30104" xr:uid="{00000000-0005-0000-0000-00003D500000}"/>
    <cellStyle name="40% - Ênfase6 4 3 9" xfId="36476" xr:uid="{00000000-0005-0000-0000-00003E500000}"/>
    <cellStyle name="40% - Ênfase6 4 4" xfId="4301" xr:uid="{00000000-0005-0000-0000-00003F500000}"/>
    <cellStyle name="40% - Ênfase6 4 4 10" xfId="39429" xr:uid="{00000000-0005-0000-0000-000040500000}"/>
    <cellStyle name="40% - Ênfase6 4 4 2" xfId="5686" xr:uid="{00000000-0005-0000-0000-000041500000}"/>
    <cellStyle name="40% - Ênfase6 4 4 2 2" xfId="8224" xr:uid="{00000000-0005-0000-0000-000042500000}"/>
    <cellStyle name="40% - Ênfase6 4 4 2 2 2" xfId="16278" xr:uid="{00000000-0005-0000-0000-000043500000}"/>
    <cellStyle name="40% - Ênfase6 4 4 2 2 2 2" xfId="27752" xr:uid="{00000000-0005-0000-0000-000044500000}"/>
    <cellStyle name="40% - Ênfase6 4 4 2 2 3" xfId="34697" xr:uid="{00000000-0005-0000-0000-000045500000}"/>
    <cellStyle name="40% - Ênfase6 4 4 2 2 4" xfId="23224" xr:uid="{00000000-0005-0000-0000-000046500000}"/>
    <cellStyle name="40% - Ênfase6 4 4 2 2 5" xfId="11922" xr:uid="{00000000-0005-0000-0000-000047500000}"/>
    <cellStyle name="40% - Ênfase6 4 4 2 2 6" xfId="43790" xr:uid="{00000000-0005-0000-0000-000048500000}"/>
    <cellStyle name="40% - Ênfase6 4 4 2 3" xfId="14038" xr:uid="{00000000-0005-0000-0000-000049500000}"/>
    <cellStyle name="40% - Ênfase6 4 4 2 3 2" xfId="25513" xr:uid="{00000000-0005-0000-0000-00004A500000}"/>
    <cellStyle name="40% - Ênfase6 4 4 2 3 3" xfId="42069" xr:uid="{00000000-0005-0000-0000-00004B500000}"/>
    <cellStyle name="40% - Ênfase6 4 4 2 4" xfId="32612" xr:uid="{00000000-0005-0000-0000-00004C500000}"/>
    <cellStyle name="40% - Ênfase6 4 4 2 5" xfId="37769" xr:uid="{00000000-0005-0000-0000-00004D500000}"/>
    <cellStyle name="40% - Ênfase6 4 4 2 6" xfId="21139" xr:uid="{00000000-0005-0000-0000-00004E500000}"/>
    <cellStyle name="40% - Ênfase6 4 4 2 7" xfId="10201" xr:uid="{00000000-0005-0000-0000-00004F500000}"/>
    <cellStyle name="40% - Ênfase6 4 4 2 8" xfId="40194" xr:uid="{00000000-0005-0000-0000-000050500000}"/>
    <cellStyle name="40% - Ênfase6 4 4 3" xfId="7200" xr:uid="{00000000-0005-0000-0000-000051500000}"/>
    <cellStyle name="40% - Ênfase6 4 4 3 2" xfId="15254" xr:uid="{00000000-0005-0000-0000-000052500000}"/>
    <cellStyle name="40% - Ênfase6 4 4 3 2 2" xfId="26728" xr:uid="{00000000-0005-0000-0000-000053500000}"/>
    <cellStyle name="40% - Ênfase6 4 4 3 3" xfId="31588" xr:uid="{00000000-0005-0000-0000-000054500000}"/>
    <cellStyle name="40% - Ênfase6 4 4 3 4" xfId="20115" xr:uid="{00000000-0005-0000-0000-000055500000}"/>
    <cellStyle name="40% - Ênfase6 4 4 3 5" xfId="11157" xr:uid="{00000000-0005-0000-0000-000056500000}"/>
    <cellStyle name="40% - Ênfase6 4 4 3 6" xfId="43025" xr:uid="{00000000-0005-0000-0000-000057500000}"/>
    <cellStyle name="40% - Ênfase6 4 4 4" xfId="13060" xr:uid="{00000000-0005-0000-0000-000058500000}"/>
    <cellStyle name="40% - Ênfase6 4 4 4 2" xfId="33740" xr:uid="{00000000-0005-0000-0000-000059500000}"/>
    <cellStyle name="40% - Ênfase6 4 4 4 3" xfId="22267" xr:uid="{00000000-0005-0000-0000-00005A500000}"/>
    <cellStyle name="40% - Ênfase6 4 4 4 4" xfId="41237" xr:uid="{00000000-0005-0000-0000-00005B500000}"/>
    <cellStyle name="40% - Ênfase6 4 4 5" xfId="24532" xr:uid="{00000000-0005-0000-0000-00005C500000}"/>
    <cellStyle name="40% - Ênfase6 4 4 6" xfId="30440" xr:uid="{00000000-0005-0000-0000-00005D500000}"/>
    <cellStyle name="40% - Ênfase6 4 4 7" xfId="36812" xr:uid="{00000000-0005-0000-0000-00005E500000}"/>
    <cellStyle name="40% - Ênfase6 4 4 8" xfId="18967" xr:uid="{00000000-0005-0000-0000-00005F500000}"/>
    <cellStyle name="40% - Ênfase6 4 4 9" xfId="9436" xr:uid="{00000000-0005-0000-0000-000060500000}"/>
    <cellStyle name="40% - Ênfase6 5" xfId="373" xr:uid="{00000000-0005-0000-0000-000061500000}"/>
    <cellStyle name="40% - Ênfase6 5 2" xfId="374" xr:uid="{00000000-0005-0000-0000-000062500000}"/>
    <cellStyle name="40% - Ênfase6 5 3" xfId="2363" xr:uid="{00000000-0005-0000-0000-000063500000}"/>
    <cellStyle name="40% - Ênfase6 5 3 10" xfId="18632" xr:uid="{00000000-0005-0000-0000-000064500000}"/>
    <cellStyle name="40% - Ênfase6 5 3 11" xfId="9101" xr:uid="{00000000-0005-0000-0000-000065500000}"/>
    <cellStyle name="40% - Ênfase6 5 3 12" xfId="39094" xr:uid="{00000000-0005-0000-0000-000066500000}"/>
    <cellStyle name="40% - Ênfase6 5 3 2" xfId="4302" xr:uid="{00000000-0005-0000-0000-000067500000}"/>
    <cellStyle name="40% - Ênfase6 5 3 3" xfId="6183" xr:uid="{00000000-0005-0000-0000-000068500000}"/>
    <cellStyle name="40% - Ênfase6 5 3 3 2" xfId="8721" xr:uid="{00000000-0005-0000-0000-000069500000}"/>
    <cellStyle name="40% - Ênfase6 5 3 3 2 2" xfId="16775" xr:uid="{00000000-0005-0000-0000-00006A500000}"/>
    <cellStyle name="40% - Ênfase6 5 3 3 2 2 2" xfId="28249" xr:uid="{00000000-0005-0000-0000-00006B500000}"/>
    <cellStyle name="40% - Ênfase6 5 3 3 2 3" xfId="33109" xr:uid="{00000000-0005-0000-0000-00006C500000}"/>
    <cellStyle name="40% - Ênfase6 5 3 3 2 4" xfId="21636" xr:uid="{00000000-0005-0000-0000-00006D500000}"/>
    <cellStyle name="40% - Ênfase6 5 3 3 2 5" xfId="12352" xr:uid="{00000000-0005-0000-0000-00006E500000}"/>
    <cellStyle name="40% - Ênfase6 5 3 3 2 6" xfId="44220" xr:uid="{00000000-0005-0000-0000-00006F500000}"/>
    <cellStyle name="40% - Ênfase6 5 3 3 3" xfId="14535" xr:uid="{00000000-0005-0000-0000-000070500000}"/>
    <cellStyle name="40% - Ênfase6 5 3 3 3 2" xfId="35194" xr:uid="{00000000-0005-0000-0000-000071500000}"/>
    <cellStyle name="40% - Ênfase6 5 3 3 3 3" xfId="23721" xr:uid="{00000000-0005-0000-0000-000072500000}"/>
    <cellStyle name="40% - Ênfase6 5 3 3 3 4" xfId="42499" xr:uid="{00000000-0005-0000-0000-000073500000}"/>
    <cellStyle name="40% - Ênfase6 5 3 3 4" xfId="26010" xr:uid="{00000000-0005-0000-0000-000074500000}"/>
    <cellStyle name="40% - Ênfase6 5 3 3 5" xfId="30870" xr:uid="{00000000-0005-0000-0000-000075500000}"/>
    <cellStyle name="40% - Ênfase6 5 3 3 6" xfId="38266" xr:uid="{00000000-0005-0000-0000-000076500000}"/>
    <cellStyle name="40% - Ênfase6 5 3 3 7" xfId="19397" xr:uid="{00000000-0005-0000-0000-000077500000}"/>
    <cellStyle name="40% - Ênfase6 5 3 3 8" xfId="10631" xr:uid="{00000000-0005-0000-0000-000078500000}"/>
    <cellStyle name="40% - Ênfase6 5 3 3 9" xfId="40624" xr:uid="{00000000-0005-0000-0000-000079500000}"/>
    <cellStyle name="40% - Ênfase6 5 3 4" xfId="5049" xr:uid="{00000000-0005-0000-0000-00007A500000}"/>
    <cellStyle name="40% - Ênfase6 5 3 4 2" xfId="7697" xr:uid="{00000000-0005-0000-0000-00007B500000}"/>
    <cellStyle name="40% - Ênfase6 5 3 4 2 2" xfId="15751" xr:uid="{00000000-0005-0000-0000-00007C500000}"/>
    <cellStyle name="40% - Ênfase6 5 3 4 2 2 2" xfId="27225" xr:uid="{00000000-0005-0000-0000-00007D500000}"/>
    <cellStyle name="40% - Ênfase6 5 3 4 2 3" xfId="34170" xr:uid="{00000000-0005-0000-0000-00007E500000}"/>
    <cellStyle name="40% - Ênfase6 5 3 4 2 4" xfId="22697" xr:uid="{00000000-0005-0000-0000-00007F500000}"/>
    <cellStyle name="40% - Ênfase6 5 3 4 2 5" xfId="11587" xr:uid="{00000000-0005-0000-0000-000080500000}"/>
    <cellStyle name="40% - Ênfase6 5 3 4 2 6" xfId="43455" xr:uid="{00000000-0005-0000-0000-000081500000}"/>
    <cellStyle name="40% - Ênfase6 5 3 4 3" xfId="13510" xr:uid="{00000000-0005-0000-0000-000082500000}"/>
    <cellStyle name="40% - Ênfase6 5 3 4 3 2" xfId="24986" xr:uid="{00000000-0005-0000-0000-000083500000}"/>
    <cellStyle name="40% - Ênfase6 5 3 4 3 3" xfId="41734" xr:uid="{00000000-0005-0000-0000-000084500000}"/>
    <cellStyle name="40% - Ênfase6 5 3 4 4" xfId="32085" xr:uid="{00000000-0005-0000-0000-000085500000}"/>
    <cellStyle name="40% - Ênfase6 5 3 4 5" xfId="37242" xr:uid="{00000000-0005-0000-0000-000086500000}"/>
    <cellStyle name="40% - Ênfase6 5 3 4 6" xfId="20612" xr:uid="{00000000-0005-0000-0000-000087500000}"/>
    <cellStyle name="40% - Ênfase6 5 3 4 7" xfId="9866" xr:uid="{00000000-0005-0000-0000-000088500000}"/>
    <cellStyle name="40% - Ênfase6 5 3 4 8" xfId="39859" xr:uid="{00000000-0005-0000-0000-000089500000}"/>
    <cellStyle name="40% - Ênfase6 5 3 5" xfId="6673" xr:uid="{00000000-0005-0000-0000-00008A500000}"/>
    <cellStyle name="40% - Ênfase6 5 3 5 2" xfId="14832" xr:uid="{00000000-0005-0000-0000-00008B500000}"/>
    <cellStyle name="40% - Ênfase6 5 3 5 2 2" xfId="26306" xr:uid="{00000000-0005-0000-0000-00008C500000}"/>
    <cellStyle name="40% - Ênfase6 5 3 5 3" xfId="31166" xr:uid="{00000000-0005-0000-0000-00008D500000}"/>
    <cellStyle name="40% - Ênfase6 5 3 5 4" xfId="19693" xr:uid="{00000000-0005-0000-0000-00008E500000}"/>
    <cellStyle name="40% - Ênfase6 5 3 5 5" xfId="10822" xr:uid="{00000000-0005-0000-0000-00008F500000}"/>
    <cellStyle name="40% - Ênfase6 5 3 5 6" xfId="42690" xr:uid="{00000000-0005-0000-0000-000090500000}"/>
    <cellStyle name="40% - Ênfase6 5 3 6" xfId="12593" xr:uid="{00000000-0005-0000-0000-000091500000}"/>
    <cellStyle name="40% - Ênfase6 5 3 6 2" xfId="33405" xr:uid="{00000000-0005-0000-0000-000092500000}"/>
    <cellStyle name="40% - Ênfase6 5 3 6 3" xfId="21932" xr:uid="{00000000-0005-0000-0000-000093500000}"/>
    <cellStyle name="40% - Ênfase6 5 3 6 4" xfId="40815" xr:uid="{00000000-0005-0000-0000-000094500000}"/>
    <cellStyle name="40% - Ênfase6 5 3 7" xfId="24069" xr:uid="{00000000-0005-0000-0000-000095500000}"/>
    <cellStyle name="40% - Ênfase6 5 3 8" xfId="30105" xr:uid="{00000000-0005-0000-0000-000096500000}"/>
    <cellStyle name="40% - Ênfase6 5 3 9" xfId="36477" xr:uid="{00000000-0005-0000-0000-000097500000}"/>
    <cellStyle name="40% - Ênfase6 5 4" xfId="4303" xr:uid="{00000000-0005-0000-0000-000098500000}"/>
    <cellStyle name="40% - Ênfase6 5 4 10" xfId="39430" xr:uid="{00000000-0005-0000-0000-000099500000}"/>
    <cellStyle name="40% - Ênfase6 5 4 2" xfId="5687" xr:uid="{00000000-0005-0000-0000-00009A500000}"/>
    <cellStyle name="40% - Ênfase6 5 4 2 2" xfId="8225" xr:uid="{00000000-0005-0000-0000-00009B500000}"/>
    <cellStyle name="40% - Ênfase6 5 4 2 2 2" xfId="16279" xr:uid="{00000000-0005-0000-0000-00009C500000}"/>
    <cellStyle name="40% - Ênfase6 5 4 2 2 2 2" xfId="27753" xr:uid="{00000000-0005-0000-0000-00009D500000}"/>
    <cellStyle name="40% - Ênfase6 5 4 2 2 3" xfId="34698" xr:uid="{00000000-0005-0000-0000-00009E500000}"/>
    <cellStyle name="40% - Ênfase6 5 4 2 2 4" xfId="23225" xr:uid="{00000000-0005-0000-0000-00009F500000}"/>
    <cellStyle name="40% - Ênfase6 5 4 2 2 5" xfId="11923" xr:uid="{00000000-0005-0000-0000-0000A0500000}"/>
    <cellStyle name="40% - Ênfase6 5 4 2 2 6" xfId="43791" xr:uid="{00000000-0005-0000-0000-0000A1500000}"/>
    <cellStyle name="40% - Ênfase6 5 4 2 3" xfId="14039" xr:uid="{00000000-0005-0000-0000-0000A2500000}"/>
    <cellStyle name="40% - Ênfase6 5 4 2 3 2" xfId="25514" xr:uid="{00000000-0005-0000-0000-0000A3500000}"/>
    <cellStyle name="40% - Ênfase6 5 4 2 3 3" xfId="42070" xr:uid="{00000000-0005-0000-0000-0000A4500000}"/>
    <cellStyle name="40% - Ênfase6 5 4 2 4" xfId="32613" xr:uid="{00000000-0005-0000-0000-0000A5500000}"/>
    <cellStyle name="40% - Ênfase6 5 4 2 5" xfId="37770" xr:uid="{00000000-0005-0000-0000-0000A6500000}"/>
    <cellStyle name="40% - Ênfase6 5 4 2 6" xfId="21140" xr:uid="{00000000-0005-0000-0000-0000A7500000}"/>
    <cellStyle name="40% - Ênfase6 5 4 2 7" xfId="10202" xr:uid="{00000000-0005-0000-0000-0000A8500000}"/>
    <cellStyle name="40% - Ênfase6 5 4 2 8" xfId="40195" xr:uid="{00000000-0005-0000-0000-0000A9500000}"/>
    <cellStyle name="40% - Ênfase6 5 4 3" xfId="7201" xr:uid="{00000000-0005-0000-0000-0000AA500000}"/>
    <cellStyle name="40% - Ênfase6 5 4 3 2" xfId="15255" xr:uid="{00000000-0005-0000-0000-0000AB500000}"/>
    <cellStyle name="40% - Ênfase6 5 4 3 2 2" xfId="26729" xr:uid="{00000000-0005-0000-0000-0000AC500000}"/>
    <cellStyle name="40% - Ênfase6 5 4 3 3" xfId="31589" xr:uid="{00000000-0005-0000-0000-0000AD500000}"/>
    <cellStyle name="40% - Ênfase6 5 4 3 4" xfId="20116" xr:uid="{00000000-0005-0000-0000-0000AE500000}"/>
    <cellStyle name="40% - Ênfase6 5 4 3 5" xfId="11158" xr:uid="{00000000-0005-0000-0000-0000AF500000}"/>
    <cellStyle name="40% - Ênfase6 5 4 3 6" xfId="43026" xr:uid="{00000000-0005-0000-0000-0000B0500000}"/>
    <cellStyle name="40% - Ênfase6 5 4 4" xfId="13061" xr:uid="{00000000-0005-0000-0000-0000B1500000}"/>
    <cellStyle name="40% - Ênfase6 5 4 4 2" xfId="33741" xr:uid="{00000000-0005-0000-0000-0000B2500000}"/>
    <cellStyle name="40% - Ênfase6 5 4 4 3" xfId="22268" xr:uid="{00000000-0005-0000-0000-0000B3500000}"/>
    <cellStyle name="40% - Ênfase6 5 4 4 4" xfId="41238" xr:uid="{00000000-0005-0000-0000-0000B4500000}"/>
    <cellStyle name="40% - Ênfase6 5 4 5" xfId="24533" xr:uid="{00000000-0005-0000-0000-0000B5500000}"/>
    <cellStyle name="40% - Ênfase6 5 4 6" xfId="30441" xr:uid="{00000000-0005-0000-0000-0000B6500000}"/>
    <cellStyle name="40% - Ênfase6 5 4 7" xfId="36813" xr:uid="{00000000-0005-0000-0000-0000B7500000}"/>
    <cellStyle name="40% - Ênfase6 5 4 8" xfId="18968" xr:uid="{00000000-0005-0000-0000-0000B8500000}"/>
    <cellStyle name="40% - Ênfase6 5 4 9" xfId="9437" xr:uid="{00000000-0005-0000-0000-0000B9500000}"/>
    <cellStyle name="40% - Ênfase6 6" xfId="375" xr:uid="{00000000-0005-0000-0000-0000BA500000}"/>
    <cellStyle name="40% - Ênfase6 6 2" xfId="376" xr:uid="{00000000-0005-0000-0000-0000BB500000}"/>
    <cellStyle name="40% - Ênfase6 6 3" xfId="2364" xr:uid="{00000000-0005-0000-0000-0000BC500000}"/>
    <cellStyle name="40% - Ênfase6 6 3 10" xfId="18633" xr:uid="{00000000-0005-0000-0000-0000BD500000}"/>
    <cellStyle name="40% - Ênfase6 6 3 11" xfId="9102" xr:uid="{00000000-0005-0000-0000-0000BE500000}"/>
    <cellStyle name="40% - Ênfase6 6 3 12" xfId="39095" xr:uid="{00000000-0005-0000-0000-0000BF500000}"/>
    <cellStyle name="40% - Ênfase6 6 3 2" xfId="4304" xr:uid="{00000000-0005-0000-0000-0000C0500000}"/>
    <cellStyle name="40% - Ênfase6 6 3 3" xfId="6184" xr:uid="{00000000-0005-0000-0000-0000C1500000}"/>
    <cellStyle name="40% - Ênfase6 6 3 3 2" xfId="8722" xr:uid="{00000000-0005-0000-0000-0000C2500000}"/>
    <cellStyle name="40% - Ênfase6 6 3 3 2 2" xfId="16776" xr:uid="{00000000-0005-0000-0000-0000C3500000}"/>
    <cellStyle name="40% - Ênfase6 6 3 3 2 2 2" xfId="28250" xr:uid="{00000000-0005-0000-0000-0000C4500000}"/>
    <cellStyle name="40% - Ênfase6 6 3 3 2 3" xfId="33110" xr:uid="{00000000-0005-0000-0000-0000C5500000}"/>
    <cellStyle name="40% - Ênfase6 6 3 3 2 4" xfId="21637" xr:uid="{00000000-0005-0000-0000-0000C6500000}"/>
    <cellStyle name="40% - Ênfase6 6 3 3 2 5" xfId="12353" xr:uid="{00000000-0005-0000-0000-0000C7500000}"/>
    <cellStyle name="40% - Ênfase6 6 3 3 2 6" xfId="44221" xr:uid="{00000000-0005-0000-0000-0000C8500000}"/>
    <cellStyle name="40% - Ênfase6 6 3 3 3" xfId="14536" xr:uid="{00000000-0005-0000-0000-0000C9500000}"/>
    <cellStyle name="40% - Ênfase6 6 3 3 3 2" xfId="35195" xr:uid="{00000000-0005-0000-0000-0000CA500000}"/>
    <cellStyle name="40% - Ênfase6 6 3 3 3 3" xfId="23722" xr:uid="{00000000-0005-0000-0000-0000CB500000}"/>
    <cellStyle name="40% - Ênfase6 6 3 3 3 4" xfId="42500" xr:uid="{00000000-0005-0000-0000-0000CC500000}"/>
    <cellStyle name="40% - Ênfase6 6 3 3 4" xfId="26011" xr:uid="{00000000-0005-0000-0000-0000CD500000}"/>
    <cellStyle name="40% - Ênfase6 6 3 3 5" xfId="30871" xr:uid="{00000000-0005-0000-0000-0000CE500000}"/>
    <cellStyle name="40% - Ênfase6 6 3 3 6" xfId="38267" xr:uid="{00000000-0005-0000-0000-0000CF500000}"/>
    <cellStyle name="40% - Ênfase6 6 3 3 7" xfId="19398" xr:uid="{00000000-0005-0000-0000-0000D0500000}"/>
    <cellStyle name="40% - Ênfase6 6 3 3 8" xfId="10632" xr:uid="{00000000-0005-0000-0000-0000D1500000}"/>
    <cellStyle name="40% - Ênfase6 6 3 3 9" xfId="40625" xr:uid="{00000000-0005-0000-0000-0000D2500000}"/>
    <cellStyle name="40% - Ênfase6 6 3 4" xfId="5050" xr:uid="{00000000-0005-0000-0000-0000D3500000}"/>
    <cellStyle name="40% - Ênfase6 6 3 4 2" xfId="7698" xr:uid="{00000000-0005-0000-0000-0000D4500000}"/>
    <cellStyle name="40% - Ênfase6 6 3 4 2 2" xfId="15752" xr:uid="{00000000-0005-0000-0000-0000D5500000}"/>
    <cellStyle name="40% - Ênfase6 6 3 4 2 2 2" xfId="27226" xr:uid="{00000000-0005-0000-0000-0000D6500000}"/>
    <cellStyle name="40% - Ênfase6 6 3 4 2 3" xfId="34171" xr:uid="{00000000-0005-0000-0000-0000D7500000}"/>
    <cellStyle name="40% - Ênfase6 6 3 4 2 4" xfId="22698" xr:uid="{00000000-0005-0000-0000-0000D8500000}"/>
    <cellStyle name="40% - Ênfase6 6 3 4 2 5" xfId="11588" xr:uid="{00000000-0005-0000-0000-0000D9500000}"/>
    <cellStyle name="40% - Ênfase6 6 3 4 2 6" xfId="43456" xr:uid="{00000000-0005-0000-0000-0000DA500000}"/>
    <cellStyle name="40% - Ênfase6 6 3 4 3" xfId="13511" xr:uid="{00000000-0005-0000-0000-0000DB500000}"/>
    <cellStyle name="40% - Ênfase6 6 3 4 3 2" xfId="24987" xr:uid="{00000000-0005-0000-0000-0000DC500000}"/>
    <cellStyle name="40% - Ênfase6 6 3 4 3 3" xfId="41735" xr:uid="{00000000-0005-0000-0000-0000DD500000}"/>
    <cellStyle name="40% - Ênfase6 6 3 4 4" xfId="32086" xr:uid="{00000000-0005-0000-0000-0000DE500000}"/>
    <cellStyle name="40% - Ênfase6 6 3 4 5" xfId="37243" xr:uid="{00000000-0005-0000-0000-0000DF500000}"/>
    <cellStyle name="40% - Ênfase6 6 3 4 6" xfId="20613" xr:uid="{00000000-0005-0000-0000-0000E0500000}"/>
    <cellStyle name="40% - Ênfase6 6 3 4 7" xfId="9867" xr:uid="{00000000-0005-0000-0000-0000E1500000}"/>
    <cellStyle name="40% - Ênfase6 6 3 4 8" xfId="39860" xr:uid="{00000000-0005-0000-0000-0000E2500000}"/>
    <cellStyle name="40% - Ênfase6 6 3 5" xfId="6674" xr:uid="{00000000-0005-0000-0000-0000E3500000}"/>
    <cellStyle name="40% - Ênfase6 6 3 5 2" xfId="14833" xr:uid="{00000000-0005-0000-0000-0000E4500000}"/>
    <cellStyle name="40% - Ênfase6 6 3 5 2 2" xfId="26307" xr:uid="{00000000-0005-0000-0000-0000E5500000}"/>
    <cellStyle name="40% - Ênfase6 6 3 5 3" xfId="31167" xr:uid="{00000000-0005-0000-0000-0000E6500000}"/>
    <cellStyle name="40% - Ênfase6 6 3 5 4" xfId="19694" xr:uid="{00000000-0005-0000-0000-0000E7500000}"/>
    <cellStyle name="40% - Ênfase6 6 3 5 5" xfId="10823" xr:uid="{00000000-0005-0000-0000-0000E8500000}"/>
    <cellStyle name="40% - Ênfase6 6 3 5 6" xfId="42691" xr:uid="{00000000-0005-0000-0000-0000E9500000}"/>
    <cellStyle name="40% - Ênfase6 6 3 6" xfId="12594" xr:uid="{00000000-0005-0000-0000-0000EA500000}"/>
    <cellStyle name="40% - Ênfase6 6 3 6 2" xfId="33406" xr:uid="{00000000-0005-0000-0000-0000EB500000}"/>
    <cellStyle name="40% - Ênfase6 6 3 6 3" xfId="21933" xr:uid="{00000000-0005-0000-0000-0000EC500000}"/>
    <cellStyle name="40% - Ênfase6 6 3 6 4" xfId="40816" xr:uid="{00000000-0005-0000-0000-0000ED500000}"/>
    <cellStyle name="40% - Ênfase6 6 3 7" xfId="24070" xr:uid="{00000000-0005-0000-0000-0000EE500000}"/>
    <cellStyle name="40% - Ênfase6 6 3 8" xfId="30106" xr:uid="{00000000-0005-0000-0000-0000EF500000}"/>
    <cellStyle name="40% - Ênfase6 6 3 9" xfId="36478" xr:uid="{00000000-0005-0000-0000-0000F0500000}"/>
    <cellStyle name="40% - Ênfase6 6 4" xfId="4305" xr:uid="{00000000-0005-0000-0000-0000F1500000}"/>
    <cellStyle name="40% - Ênfase6 6 4 10" xfId="39431" xr:uid="{00000000-0005-0000-0000-0000F2500000}"/>
    <cellStyle name="40% - Ênfase6 6 4 2" xfId="5688" xr:uid="{00000000-0005-0000-0000-0000F3500000}"/>
    <cellStyle name="40% - Ênfase6 6 4 2 2" xfId="8226" xr:uid="{00000000-0005-0000-0000-0000F4500000}"/>
    <cellStyle name="40% - Ênfase6 6 4 2 2 2" xfId="16280" xr:uid="{00000000-0005-0000-0000-0000F5500000}"/>
    <cellStyle name="40% - Ênfase6 6 4 2 2 2 2" xfId="27754" xr:uid="{00000000-0005-0000-0000-0000F6500000}"/>
    <cellStyle name="40% - Ênfase6 6 4 2 2 3" xfId="34699" xr:uid="{00000000-0005-0000-0000-0000F7500000}"/>
    <cellStyle name="40% - Ênfase6 6 4 2 2 4" xfId="23226" xr:uid="{00000000-0005-0000-0000-0000F8500000}"/>
    <cellStyle name="40% - Ênfase6 6 4 2 2 5" xfId="11924" xr:uid="{00000000-0005-0000-0000-0000F9500000}"/>
    <cellStyle name="40% - Ênfase6 6 4 2 2 6" xfId="43792" xr:uid="{00000000-0005-0000-0000-0000FA500000}"/>
    <cellStyle name="40% - Ênfase6 6 4 2 3" xfId="14040" xr:uid="{00000000-0005-0000-0000-0000FB500000}"/>
    <cellStyle name="40% - Ênfase6 6 4 2 3 2" xfId="25515" xr:uid="{00000000-0005-0000-0000-0000FC500000}"/>
    <cellStyle name="40% - Ênfase6 6 4 2 3 3" xfId="42071" xr:uid="{00000000-0005-0000-0000-0000FD500000}"/>
    <cellStyle name="40% - Ênfase6 6 4 2 4" xfId="32614" xr:uid="{00000000-0005-0000-0000-0000FE500000}"/>
    <cellStyle name="40% - Ênfase6 6 4 2 5" xfId="37771" xr:uid="{00000000-0005-0000-0000-0000FF500000}"/>
    <cellStyle name="40% - Ênfase6 6 4 2 6" xfId="21141" xr:uid="{00000000-0005-0000-0000-000000510000}"/>
    <cellStyle name="40% - Ênfase6 6 4 2 7" xfId="10203" xr:uid="{00000000-0005-0000-0000-000001510000}"/>
    <cellStyle name="40% - Ênfase6 6 4 2 8" xfId="40196" xr:uid="{00000000-0005-0000-0000-000002510000}"/>
    <cellStyle name="40% - Ênfase6 6 4 3" xfId="7202" xr:uid="{00000000-0005-0000-0000-000003510000}"/>
    <cellStyle name="40% - Ênfase6 6 4 3 2" xfId="15256" xr:uid="{00000000-0005-0000-0000-000004510000}"/>
    <cellStyle name="40% - Ênfase6 6 4 3 2 2" xfId="26730" xr:uid="{00000000-0005-0000-0000-000005510000}"/>
    <cellStyle name="40% - Ênfase6 6 4 3 3" xfId="31590" xr:uid="{00000000-0005-0000-0000-000006510000}"/>
    <cellStyle name="40% - Ênfase6 6 4 3 4" xfId="20117" xr:uid="{00000000-0005-0000-0000-000007510000}"/>
    <cellStyle name="40% - Ênfase6 6 4 3 5" xfId="11159" xr:uid="{00000000-0005-0000-0000-000008510000}"/>
    <cellStyle name="40% - Ênfase6 6 4 3 6" xfId="43027" xr:uid="{00000000-0005-0000-0000-000009510000}"/>
    <cellStyle name="40% - Ênfase6 6 4 4" xfId="13062" xr:uid="{00000000-0005-0000-0000-00000A510000}"/>
    <cellStyle name="40% - Ênfase6 6 4 4 2" xfId="33742" xr:uid="{00000000-0005-0000-0000-00000B510000}"/>
    <cellStyle name="40% - Ênfase6 6 4 4 3" xfId="22269" xr:uid="{00000000-0005-0000-0000-00000C510000}"/>
    <cellStyle name="40% - Ênfase6 6 4 4 4" xfId="41239" xr:uid="{00000000-0005-0000-0000-00000D510000}"/>
    <cellStyle name="40% - Ênfase6 6 4 5" xfId="24534" xr:uid="{00000000-0005-0000-0000-00000E510000}"/>
    <cellStyle name="40% - Ênfase6 6 4 6" xfId="30442" xr:uid="{00000000-0005-0000-0000-00000F510000}"/>
    <cellStyle name="40% - Ênfase6 6 4 7" xfId="36814" xr:uid="{00000000-0005-0000-0000-000010510000}"/>
    <cellStyle name="40% - Ênfase6 6 4 8" xfId="18969" xr:uid="{00000000-0005-0000-0000-000011510000}"/>
    <cellStyle name="40% - Ênfase6 6 4 9" xfId="9438" xr:uid="{00000000-0005-0000-0000-000012510000}"/>
    <cellStyle name="40% - Ênfase6 7" xfId="377" xr:uid="{00000000-0005-0000-0000-000013510000}"/>
    <cellStyle name="40% - Ênfase6 7 2" xfId="378" xr:uid="{00000000-0005-0000-0000-000014510000}"/>
    <cellStyle name="40% - Ênfase6 7 3" xfId="2365" xr:uid="{00000000-0005-0000-0000-000015510000}"/>
    <cellStyle name="40% - Ênfase6 7 3 10" xfId="18634" xr:uid="{00000000-0005-0000-0000-000016510000}"/>
    <cellStyle name="40% - Ênfase6 7 3 11" xfId="9103" xr:uid="{00000000-0005-0000-0000-000017510000}"/>
    <cellStyle name="40% - Ênfase6 7 3 12" xfId="39096" xr:uid="{00000000-0005-0000-0000-000018510000}"/>
    <cellStyle name="40% - Ênfase6 7 3 2" xfId="4306" xr:uid="{00000000-0005-0000-0000-000019510000}"/>
    <cellStyle name="40% - Ênfase6 7 3 3" xfId="6185" xr:uid="{00000000-0005-0000-0000-00001A510000}"/>
    <cellStyle name="40% - Ênfase6 7 3 3 2" xfId="8723" xr:uid="{00000000-0005-0000-0000-00001B510000}"/>
    <cellStyle name="40% - Ênfase6 7 3 3 2 2" xfId="16777" xr:uid="{00000000-0005-0000-0000-00001C510000}"/>
    <cellStyle name="40% - Ênfase6 7 3 3 2 2 2" xfId="28251" xr:uid="{00000000-0005-0000-0000-00001D510000}"/>
    <cellStyle name="40% - Ênfase6 7 3 3 2 3" xfId="33111" xr:uid="{00000000-0005-0000-0000-00001E510000}"/>
    <cellStyle name="40% - Ênfase6 7 3 3 2 4" xfId="21638" xr:uid="{00000000-0005-0000-0000-00001F510000}"/>
    <cellStyle name="40% - Ênfase6 7 3 3 2 5" xfId="12354" xr:uid="{00000000-0005-0000-0000-000020510000}"/>
    <cellStyle name="40% - Ênfase6 7 3 3 2 6" xfId="44222" xr:uid="{00000000-0005-0000-0000-000021510000}"/>
    <cellStyle name="40% - Ênfase6 7 3 3 3" xfId="14537" xr:uid="{00000000-0005-0000-0000-000022510000}"/>
    <cellStyle name="40% - Ênfase6 7 3 3 3 2" xfId="35196" xr:uid="{00000000-0005-0000-0000-000023510000}"/>
    <cellStyle name="40% - Ênfase6 7 3 3 3 3" xfId="23723" xr:uid="{00000000-0005-0000-0000-000024510000}"/>
    <cellStyle name="40% - Ênfase6 7 3 3 3 4" xfId="42501" xr:uid="{00000000-0005-0000-0000-000025510000}"/>
    <cellStyle name="40% - Ênfase6 7 3 3 4" xfId="26012" xr:uid="{00000000-0005-0000-0000-000026510000}"/>
    <cellStyle name="40% - Ênfase6 7 3 3 5" xfId="30872" xr:uid="{00000000-0005-0000-0000-000027510000}"/>
    <cellStyle name="40% - Ênfase6 7 3 3 6" xfId="38268" xr:uid="{00000000-0005-0000-0000-000028510000}"/>
    <cellStyle name="40% - Ênfase6 7 3 3 7" xfId="19399" xr:uid="{00000000-0005-0000-0000-000029510000}"/>
    <cellStyle name="40% - Ênfase6 7 3 3 8" xfId="10633" xr:uid="{00000000-0005-0000-0000-00002A510000}"/>
    <cellStyle name="40% - Ênfase6 7 3 3 9" xfId="40626" xr:uid="{00000000-0005-0000-0000-00002B510000}"/>
    <cellStyle name="40% - Ênfase6 7 3 4" xfId="5051" xr:uid="{00000000-0005-0000-0000-00002C510000}"/>
    <cellStyle name="40% - Ênfase6 7 3 4 2" xfId="7699" xr:uid="{00000000-0005-0000-0000-00002D510000}"/>
    <cellStyle name="40% - Ênfase6 7 3 4 2 2" xfId="15753" xr:uid="{00000000-0005-0000-0000-00002E510000}"/>
    <cellStyle name="40% - Ênfase6 7 3 4 2 2 2" xfId="27227" xr:uid="{00000000-0005-0000-0000-00002F510000}"/>
    <cellStyle name="40% - Ênfase6 7 3 4 2 3" xfId="34172" xr:uid="{00000000-0005-0000-0000-000030510000}"/>
    <cellStyle name="40% - Ênfase6 7 3 4 2 4" xfId="22699" xr:uid="{00000000-0005-0000-0000-000031510000}"/>
    <cellStyle name="40% - Ênfase6 7 3 4 2 5" xfId="11589" xr:uid="{00000000-0005-0000-0000-000032510000}"/>
    <cellStyle name="40% - Ênfase6 7 3 4 2 6" xfId="43457" xr:uid="{00000000-0005-0000-0000-000033510000}"/>
    <cellStyle name="40% - Ênfase6 7 3 4 3" xfId="13512" xr:uid="{00000000-0005-0000-0000-000034510000}"/>
    <cellStyle name="40% - Ênfase6 7 3 4 3 2" xfId="24988" xr:uid="{00000000-0005-0000-0000-000035510000}"/>
    <cellStyle name="40% - Ênfase6 7 3 4 3 3" xfId="41736" xr:uid="{00000000-0005-0000-0000-000036510000}"/>
    <cellStyle name="40% - Ênfase6 7 3 4 4" xfId="32087" xr:uid="{00000000-0005-0000-0000-000037510000}"/>
    <cellStyle name="40% - Ênfase6 7 3 4 5" xfId="37244" xr:uid="{00000000-0005-0000-0000-000038510000}"/>
    <cellStyle name="40% - Ênfase6 7 3 4 6" xfId="20614" xr:uid="{00000000-0005-0000-0000-000039510000}"/>
    <cellStyle name="40% - Ênfase6 7 3 4 7" xfId="9868" xr:uid="{00000000-0005-0000-0000-00003A510000}"/>
    <cellStyle name="40% - Ênfase6 7 3 4 8" xfId="39861" xr:uid="{00000000-0005-0000-0000-00003B510000}"/>
    <cellStyle name="40% - Ênfase6 7 3 5" xfId="6675" xr:uid="{00000000-0005-0000-0000-00003C510000}"/>
    <cellStyle name="40% - Ênfase6 7 3 5 2" xfId="14834" xr:uid="{00000000-0005-0000-0000-00003D510000}"/>
    <cellStyle name="40% - Ênfase6 7 3 5 2 2" xfId="26308" xr:uid="{00000000-0005-0000-0000-00003E510000}"/>
    <cellStyle name="40% - Ênfase6 7 3 5 3" xfId="31168" xr:uid="{00000000-0005-0000-0000-00003F510000}"/>
    <cellStyle name="40% - Ênfase6 7 3 5 4" xfId="19695" xr:uid="{00000000-0005-0000-0000-000040510000}"/>
    <cellStyle name="40% - Ênfase6 7 3 5 5" xfId="10824" xr:uid="{00000000-0005-0000-0000-000041510000}"/>
    <cellStyle name="40% - Ênfase6 7 3 5 6" xfId="42692" xr:uid="{00000000-0005-0000-0000-000042510000}"/>
    <cellStyle name="40% - Ênfase6 7 3 6" xfId="12595" xr:uid="{00000000-0005-0000-0000-000043510000}"/>
    <cellStyle name="40% - Ênfase6 7 3 6 2" xfId="33407" xr:uid="{00000000-0005-0000-0000-000044510000}"/>
    <cellStyle name="40% - Ênfase6 7 3 6 3" xfId="21934" xr:uid="{00000000-0005-0000-0000-000045510000}"/>
    <cellStyle name="40% - Ênfase6 7 3 6 4" xfId="40817" xr:uid="{00000000-0005-0000-0000-000046510000}"/>
    <cellStyle name="40% - Ênfase6 7 3 7" xfId="24071" xr:uid="{00000000-0005-0000-0000-000047510000}"/>
    <cellStyle name="40% - Ênfase6 7 3 8" xfId="30107" xr:uid="{00000000-0005-0000-0000-000048510000}"/>
    <cellStyle name="40% - Ênfase6 7 3 9" xfId="36479" xr:uid="{00000000-0005-0000-0000-000049510000}"/>
    <cellStyle name="40% - Ênfase6 7 4" xfId="4307" xr:uid="{00000000-0005-0000-0000-00004A510000}"/>
    <cellStyle name="40% - Ênfase6 7 4 10" xfId="39432" xr:uid="{00000000-0005-0000-0000-00004B510000}"/>
    <cellStyle name="40% - Ênfase6 7 4 2" xfId="5689" xr:uid="{00000000-0005-0000-0000-00004C510000}"/>
    <cellStyle name="40% - Ênfase6 7 4 2 2" xfId="8227" xr:uid="{00000000-0005-0000-0000-00004D510000}"/>
    <cellStyle name="40% - Ênfase6 7 4 2 2 2" xfId="16281" xr:uid="{00000000-0005-0000-0000-00004E510000}"/>
    <cellStyle name="40% - Ênfase6 7 4 2 2 2 2" xfId="27755" xr:uid="{00000000-0005-0000-0000-00004F510000}"/>
    <cellStyle name="40% - Ênfase6 7 4 2 2 3" xfId="34700" xr:uid="{00000000-0005-0000-0000-000050510000}"/>
    <cellStyle name="40% - Ênfase6 7 4 2 2 4" xfId="23227" xr:uid="{00000000-0005-0000-0000-000051510000}"/>
    <cellStyle name="40% - Ênfase6 7 4 2 2 5" xfId="11925" xr:uid="{00000000-0005-0000-0000-000052510000}"/>
    <cellStyle name="40% - Ênfase6 7 4 2 2 6" xfId="43793" xr:uid="{00000000-0005-0000-0000-000053510000}"/>
    <cellStyle name="40% - Ênfase6 7 4 2 3" xfId="14041" xr:uid="{00000000-0005-0000-0000-000054510000}"/>
    <cellStyle name="40% - Ênfase6 7 4 2 3 2" xfId="25516" xr:uid="{00000000-0005-0000-0000-000055510000}"/>
    <cellStyle name="40% - Ênfase6 7 4 2 3 3" xfId="42072" xr:uid="{00000000-0005-0000-0000-000056510000}"/>
    <cellStyle name="40% - Ênfase6 7 4 2 4" xfId="32615" xr:uid="{00000000-0005-0000-0000-000057510000}"/>
    <cellStyle name="40% - Ênfase6 7 4 2 5" xfId="37772" xr:uid="{00000000-0005-0000-0000-000058510000}"/>
    <cellStyle name="40% - Ênfase6 7 4 2 6" xfId="21142" xr:uid="{00000000-0005-0000-0000-000059510000}"/>
    <cellStyle name="40% - Ênfase6 7 4 2 7" xfId="10204" xr:uid="{00000000-0005-0000-0000-00005A510000}"/>
    <cellStyle name="40% - Ênfase6 7 4 2 8" xfId="40197" xr:uid="{00000000-0005-0000-0000-00005B510000}"/>
    <cellStyle name="40% - Ênfase6 7 4 3" xfId="7203" xr:uid="{00000000-0005-0000-0000-00005C510000}"/>
    <cellStyle name="40% - Ênfase6 7 4 3 2" xfId="15257" xr:uid="{00000000-0005-0000-0000-00005D510000}"/>
    <cellStyle name="40% - Ênfase6 7 4 3 2 2" xfId="26731" xr:uid="{00000000-0005-0000-0000-00005E510000}"/>
    <cellStyle name="40% - Ênfase6 7 4 3 3" xfId="31591" xr:uid="{00000000-0005-0000-0000-00005F510000}"/>
    <cellStyle name="40% - Ênfase6 7 4 3 4" xfId="20118" xr:uid="{00000000-0005-0000-0000-000060510000}"/>
    <cellStyle name="40% - Ênfase6 7 4 3 5" xfId="11160" xr:uid="{00000000-0005-0000-0000-000061510000}"/>
    <cellStyle name="40% - Ênfase6 7 4 3 6" xfId="43028" xr:uid="{00000000-0005-0000-0000-000062510000}"/>
    <cellStyle name="40% - Ênfase6 7 4 4" xfId="13063" xr:uid="{00000000-0005-0000-0000-000063510000}"/>
    <cellStyle name="40% - Ênfase6 7 4 4 2" xfId="33743" xr:uid="{00000000-0005-0000-0000-000064510000}"/>
    <cellStyle name="40% - Ênfase6 7 4 4 3" xfId="22270" xr:uid="{00000000-0005-0000-0000-000065510000}"/>
    <cellStyle name="40% - Ênfase6 7 4 4 4" xfId="41240" xr:uid="{00000000-0005-0000-0000-000066510000}"/>
    <cellStyle name="40% - Ênfase6 7 4 5" xfId="24535" xr:uid="{00000000-0005-0000-0000-000067510000}"/>
    <cellStyle name="40% - Ênfase6 7 4 6" xfId="30443" xr:uid="{00000000-0005-0000-0000-000068510000}"/>
    <cellStyle name="40% - Ênfase6 7 4 7" xfId="36815" xr:uid="{00000000-0005-0000-0000-000069510000}"/>
    <cellStyle name="40% - Ênfase6 7 4 8" xfId="18970" xr:uid="{00000000-0005-0000-0000-00006A510000}"/>
    <cellStyle name="40% - Ênfase6 7 4 9" xfId="9439" xr:uid="{00000000-0005-0000-0000-00006B510000}"/>
    <cellStyle name="40% - Ênfase6 8" xfId="379" xr:uid="{00000000-0005-0000-0000-00006C510000}"/>
    <cellStyle name="40% - Ênfase6 8 2" xfId="380" xr:uid="{00000000-0005-0000-0000-00006D510000}"/>
    <cellStyle name="40% - Ênfase6 8 3" xfId="2366" xr:uid="{00000000-0005-0000-0000-00006E510000}"/>
    <cellStyle name="40% - Ênfase6 8 3 10" xfId="18635" xr:uid="{00000000-0005-0000-0000-00006F510000}"/>
    <cellStyle name="40% - Ênfase6 8 3 11" xfId="9104" xr:uid="{00000000-0005-0000-0000-000070510000}"/>
    <cellStyle name="40% - Ênfase6 8 3 12" xfId="39097" xr:uid="{00000000-0005-0000-0000-000071510000}"/>
    <cellStyle name="40% - Ênfase6 8 3 2" xfId="4308" xr:uid="{00000000-0005-0000-0000-000072510000}"/>
    <cellStyle name="40% - Ênfase6 8 3 3" xfId="6186" xr:uid="{00000000-0005-0000-0000-000073510000}"/>
    <cellStyle name="40% - Ênfase6 8 3 3 2" xfId="8724" xr:uid="{00000000-0005-0000-0000-000074510000}"/>
    <cellStyle name="40% - Ênfase6 8 3 3 2 2" xfId="16778" xr:uid="{00000000-0005-0000-0000-000075510000}"/>
    <cellStyle name="40% - Ênfase6 8 3 3 2 2 2" xfId="28252" xr:uid="{00000000-0005-0000-0000-000076510000}"/>
    <cellStyle name="40% - Ênfase6 8 3 3 2 3" xfId="33112" xr:uid="{00000000-0005-0000-0000-000077510000}"/>
    <cellStyle name="40% - Ênfase6 8 3 3 2 4" xfId="21639" xr:uid="{00000000-0005-0000-0000-000078510000}"/>
    <cellStyle name="40% - Ênfase6 8 3 3 2 5" xfId="12355" xr:uid="{00000000-0005-0000-0000-000079510000}"/>
    <cellStyle name="40% - Ênfase6 8 3 3 2 6" xfId="44223" xr:uid="{00000000-0005-0000-0000-00007A510000}"/>
    <cellStyle name="40% - Ênfase6 8 3 3 3" xfId="14538" xr:uid="{00000000-0005-0000-0000-00007B510000}"/>
    <cellStyle name="40% - Ênfase6 8 3 3 3 2" xfId="35197" xr:uid="{00000000-0005-0000-0000-00007C510000}"/>
    <cellStyle name="40% - Ênfase6 8 3 3 3 3" xfId="23724" xr:uid="{00000000-0005-0000-0000-00007D510000}"/>
    <cellStyle name="40% - Ênfase6 8 3 3 3 4" xfId="42502" xr:uid="{00000000-0005-0000-0000-00007E510000}"/>
    <cellStyle name="40% - Ênfase6 8 3 3 4" xfId="26013" xr:uid="{00000000-0005-0000-0000-00007F510000}"/>
    <cellStyle name="40% - Ênfase6 8 3 3 5" xfId="30873" xr:uid="{00000000-0005-0000-0000-000080510000}"/>
    <cellStyle name="40% - Ênfase6 8 3 3 6" xfId="38269" xr:uid="{00000000-0005-0000-0000-000081510000}"/>
    <cellStyle name="40% - Ênfase6 8 3 3 7" xfId="19400" xr:uid="{00000000-0005-0000-0000-000082510000}"/>
    <cellStyle name="40% - Ênfase6 8 3 3 8" xfId="10634" xr:uid="{00000000-0005-0000-0000-000083510000}"/>
    <cellStyle name="40% - Ênfase6 8 3 3 9" xfId="40627" xr:uid="{00000000-0005-0000-0000-000084510000}"/>
    <cellStyle name="40% - Ênfase6 8 3 4" xfId="5052" xr:uid="{00000000-0005-0000-0000-000085510000}"/>
    <cellStyle name="40% - Ênfase6 8 3 4 2" xfId="7700" xr:uid="{00000000-0005-0000-0000-000086510000}"/>
    <cellStyle name="40% - Ênfase6 8 3 4 2 2" xfId="15754" xr:uid="{00000000-0005-0000-0000-000087510000}"/>
    <cellStyle name="40% - Ênfase6 8 3 4 2 2 2" xfId="27228" xr:uid="{00000000-0005-0000-0000-000088510000}"/>
    <cellStyle name="40% - Ênfase6 8 3 4 2 3" xfId="34173" xr:uid="{00000000-0005-0000-0000-000089510000}"/>
    <cellStyle name="40% - Ênfase6 8 3 4 2 4" xfId="22700" xr:uid="{00000000-0005-0000-0000-00008A510000}"/>
    <cellStyle name="40% - Ênfase6 8 3 4 2 5" xfId="11590" xr:uid="{00000000-0005-0000-0000-00008B510000}"/>
    <cellStyle name="40% - Ênfase6 8 3 4 2 6" xfId="43458" xr:uid="{00000000-0005-0000-0000-00008C510000}"/>
    <cellStyle name="40% - Ênfase6 8 3 4 3" xfId="13513" xr:uid="{00000000-0005-0000-0000-00008D510000}"/>
    <cellStyle name="40% - Ênfase6 8 3 4 3 2" xfId="24989" xr:uid="{00000000-0005-0000-0000-00008E510000}"/>
    <cellStyle name="40% - Ênfase6 8 3 4 3 3" xfId="41737" xr:uid="{00000000-0005-0000-0000-00008F510000}"/>
    <cellStyle name="40% - Ênfase6 8 3 4 4" xfId="32088" xr:uid="{00000000-0005-0000-0000-000090510000}"/>
    <cellStyle name="40% - Ênfase6 8 3 4 5" xfId="37245" xr:uid="{00000000-0005-0000-0000-000091510000}"/>
    <cellStyle name="40% - Ênfase6 8 3 4 6" xfId="20615" xr:uid="{00000000-0005-0000-0000-000092510000}"/>
    <cellStyle name="40% - Ênfase6 8 3 4 7" xfId="9869" xr:uid="{00000000-0005-0000-0000-000093510000}"/>
    <cellStyle name="40% - Ênfase6 8 3 4 8" xfId="39862" xr:uid="{00000000-0005-0000-0000-000094510000}"/>
    <cellStyle name="40% - Ênfase6 8 3 5" xfId="6676" xr:uid="{00000000-0005-0000-0000-000095510000}"/>
    <cellStyle name="40% - Ênfase6 8 3 5 2" xfId="14835" xr:uid="{00000000-0005-0000-0000-000096510000}"/>
    <cellStyle name="40% - Ênfase6 8 3 5 2 2" xfId="26309" xr:uid="{00000000-0005-0000-0000-000097510000}"/>
    <cellStyle name="40% - Ênfase6 8 3 5 3" xfId="31169" xr:uid="{00000000-0005-0000-0000-000098510000}"/>
    <cellStyle name="40% - Ênfase6 8 3 5 4" xfId="19696" xr:uid="{00000000-0005-0000-0000-000099510000}"/>
    <cellStyle name="40% - Ênfase6 8 3 5 5" xfId="10825" xr:uid="{00000000-0005-0000-0000-00009A510000}"/>
    <cellStyle name="40% - Ênfase6 8 3 5 6" xfId="42693" xr:uid="{00000000-0005-0000-0000-00009B510000}"/>
    <cellStyle name="40% - Ênfase6 8 3 6" xfId="12596" xr:uid="{00000000-0005-0000-0000-00009C510000}"/>
    <cellStyle name="40% - Ênfase6 8 3 6 2" xfId="33408" xr:uid="{00000000-0005-0000-0000-00009D510000}"/>
    <cellStyle name="40% - Ênfase6 8 3 6 3" xfId="21935" xr:uid="{00000000-0005-0000-0000-00009E510000}"/>
    <cellStyle name="40% - Ênfase6 8 3 6 4" xfId="40818" xr:uid="{00000000-0005-0000-0000-00009F510000}"/>
    <cellStyle name="40% - Ênfase6 8 3 7" xfId="24072" xr:uid="{00000000-0005-0000-0000-0000A0510000}"/>
    <cellStyle name="40% - Ênfase6 8 3 8" xfId="30108" xr:uid="{00000000-0005-0000-0000-0000A1510000}"/>
    <cellStyle name="40% - Ênfase6 8 3 9" xfId="36480" xr:uid="{00000000-0005-0000-0000-0000A2510000}"/>
    <cellStyle name="40% - Ênfase6 8 4" xfId="4309" xr:uid="{00000000-0005-0000-0000-0000A3510000}"/>
    <cellStyle name="40% - Ênfase6 8 4 10" xfId="39433" xr:uid="{00000000-0005-0000-0000-0000A4510000}"/>
    <cellStyle name="40% - Ênfase6 8 4 2" xfId="5690" xr:uid="{00000000-0005-0000-0000-0000A5510000}"/>
    <cellStyle name="40% - Ênfase6 8 4 2 2" xfId="8228" xr:uid="{00000000-0005-0000-0000-0000A6510000}"/>
    <cellStyle name="40% - Ênfase6 8 4 2 2 2" xfId="16282" xr:uid="{00000000-0005-0000-0000-0000A7510000}"/>
    <cellStyle name="40% - Ênfase6 8 4 2 2 2 2" xfId="27756" xr:uid="{00000000-0005-0000-0000-0000A8510000}"/>
    <cellStyle name="40% - Ênfase6 8 4 2 2 3" xfId="34701" xr:uid="{00000000-0005-0000-0000-0000A9510000}"/>
    <cellStyle name="40% - Ênfase6 8 4 2 2 4" xfId="23228" xr:uid="{00000000-0005-0000-0000-0000AA510000}"/>
    <cellStyle name="40% - Ênfase6 8 4 2 2 5" xfId="11926" xr:uid="{00000000-0005-0000-0000-0000AB510000}"/>
    <cellStyle name="40% - Ênfase6 8 4 2 2 6" xfId="43794" xr:uid="{00000000-0005-0000-0000-0000AC510000}"/>
    <cellStyle name="40% - Ênfase6 8 4 2 3" xfId="14042" xr:uid="{00000000-0005-0000-0000-0000AD510000}"/>
    <cellStyle name="40% - Ênfase6 8 4 2 3 2" xfId="25517" xr:uid="{00000000-0005-0000-0000-0000AE510000}"/>
    <cellStyle name="40% - Ênfase6 8 4 2 3 3" xfId="42073" xr:uid="{00000000-0005-0000-0000-0000AF510000}"/>
    <cellStyle name="40% - Ênfase6 8 4 2 4" xfId="32616" xr:uid="{00000000-0005-0000-0000-0000B0510000}"/>
    <cellStyle name="40% - Ênfase6 8 4 2 5" xfId="37773" xr:uid="{00000000-0005-0000-0000-0000B1510000}"/>
    <cellStyle name="40% - Ênfase6 8 4 2 6" xfId="21143" xr:uid="{00000000-0005-0000-0000-0000B2510000}"/>
    <cellStyle name="40% - Ênfase6 8 4 2 7" xfId="10205" xr:uid="{00000000-0005-0000-0000-0000B3510000}"/>
    <cellStyle name="40% - Ênfase6 8 4 2 8" xfId="40198" xr:uid="{00000000-0005-0000-0000-0000B4510000}"/>
    <cellStyle name="40% - Ênfase6 8 4 3" xfId="7204" xr:uid="{00000000-0005-0000-0000-0000B5510000}"/>
    <cellStyle name="40% - Ênfase6 8 4 3 2" xfId="15258" xr:uid="{00000000-0005-0000-0000-0000B6510000}"/>
    <cellStyle name="40% - Ênfase6 8 4 3 2 2" xfId="26732" xr:uid="{00000000-0005-0000-0000-0000B7510000}"/>
    <cellStyle name="40% - Ênfase6 8 4 3 3" xfId="31592" xr:uid="{00000000-0005-0000-0000-0000B8510000}"/>
    <cellStyle name="40% - Ênfase6 8 4 3 4" xfId="20119" xr:uid="{00000000-0005-0000-0000-0000B9510000}"/>
    <cellStyle name="40% - Ênfase6 8 4 3 5" xfId="11161" xr:uid="{00000000-0005-0000-0000-0000BA510000}"/>
    <cellStyle name="40% - Ênfase6 8 4 3 6" xfId="43029" xr:uid="{00000000-0005-0000-0000-0000BB510000}"/>
    <cellStyle name="40% - Ênfase6 8 4 4" xfId="13064" xr:uid="{00000000-0005-0000-0000-0000BC510000}"/>
    <cellStyle name="40% - Ênfase6 8 4 4 2" xfId="33744" xr:uid="{00000000-0005-0000-0000-0000BD510000}"/>
    <cellStyle name="40% - Ênfase6 8 4 4 3" xfId="22271" xr:uid="{00000000-0005-0000-0000-0000BE510000}"/>
    <cellStyle name="40% - Ênfase6 8 4 4 4" xfId="41241" xr:uid="{00000000-0005-0000-0000-0000BF510000}"/>
    <cellStyle name="40% - Ênfase6 8 4 5" xfId="24536" xr:uid="{00000000-0005-0000-0000-0000C0510000}"/>
    <cellStyle name="40% - Ênfase6 8 4 6" xfId="30444" xr:uid="{00000000-0005-0000-0000-0000C1510000}"/>
    <cellStyle name="40% - Ênfase6 8 4 7" xfId="36816" xr:uid="{00000000-0005-0000-0000-0000C2510000}"/>
    <cellStyle name="40% - Ênfase6 8 4 8" xfId="18971" xr:uid="{00000000-0005-0000-0000-0000C3510000}"/>
    <cellStyle name="40% - Ênfase6 8 4 9" xfId="9440" xr:uid="{00000000-0005-0000-0000-0000C4510000}"/>
    <cellStyle name="40% - Ênfase6 9" xfId="381" xr:uid="{00000000-0005-0000-0000-0000C5510000}"/>
    <cellStyle name="40% - Ênfase6 9 2" xfId="382" xr:uid="{00000000-0005-0000-0000-0000C6510000}"/>
    <cellStyle name="40% - Ênfase6 9 3" xfId="2367" xr:uid="{00000000-0005-0000-0000-0000C7510000}"/>
    <cellStyle name="40% - Ênfase6 9 3 10" xfId="18636" xr:uid="{00000000-0005-0000-0000-0000C8510000}"/>
    <cellStyle name="40% - Ênfase6 9 3 11" xfId="9105" xr:uid="{00000000-0005-0000-0000-0000C9510000}"/>
    <cellStyle name="40% - Ênfase6 9 3 12" xfId="39098" xr:uid="{00000000-0005-0000-0000-0000CA510000}"/>
    <cellStyle name="40% - Ênfase6 9 3 2" xfId="4310" xr:uid="{00000000-0005-0000-0000-0000CB510000}"/>
    <cellStyle name="40% - Ênfase6 9 3 3" xfId="6187" xr:uid="{00000000-0005-0000-0000-0000CC510000}"/>
    <cellStyle name="40% - Ênfase6 9 3 3 2" xfId="8725" xr:uid="{00000000-0005-0000-0000-0000CD510000}"/>
    <cellStyle name="40% - Ênfase6 9 3 3 2 2" xfId="16779" xr:uid="{00000000-0005-0000-0000-0000CE510000}"/>
    <cellStyle name="40% - Ênfase6 9 3 3 2 2 2" xfId="28253" xr:uid="{00000000-0005-0000-0000-0000CF510000}"/>
    <cellStyle name="40% - Ênfase6 9 3 3 2 3" xfId="33113" xr:uid="{00000000-0005-0000-0000-0000D0510000}"/>
    <cellStyle name="40% - Ênfase6 9 3 3 2 4" xfId="21640" xr:uid="{00000000-0005-0000-0000-0000D1510000}"/>
    <cellStyle name="40% - Ênfase6 9 3 3 2 5" xfId="12356" xr:uid="{00000000-0005-0000-0000-0000D2510000}"/>
    <cellStyle name="40% - Ênfase6 9 3 3 2 6" xfId="44224" xr:uid="{00000000-0005-0000-0000-0000D3510000}"/>
    <cellStyle name="40% - Ênfase6 9 3 3 3" xfId="14539" xr:uid="{00000000-0005-0000-0000-0000D4510000}"/>
    <cellStyle name="40% - Ênfase6 9 3 3 3 2" xfId="35198" xr:uid="{00000000-0005-0000-0000-0000D5510000}"/>
    <cellStyle name="40% - Ênfase6 9 3 3 3 3" xfId="23725" xr:uid="{00000000-0005-0000-0000-0000D6510000}"/>
    <cellStyle name="40% - Ênfase6 9 3 3 3 4" xfId="42503" xr:uid="{00000000-0005-0000-0000-0000D7510000}"/>
    <cellStyle name="40% - Ênfase6 9 3 3 4" xfId="26014" xr:uid="{00000000-0005-0000-0000-0000D8510000}"/>
    <cellStyle name="40% - Ênfase6 9 3 3 5" xfId="30874" xr:uid="{00000000-0005-0000-0000-0000D9510000}"/>
    <cellStyle name="40% - Ênfase6 9 3 3 6" xfId="38270" xr:uid="{00000000-0005-0000-0000-0000DA510000}"/>
    <cellStyle name="40% - Ênfase6 9 3 3 7" xfId="19401" xr:uid="{00000000-0005-0000-0000-0000DB510000}"/>
    <cellStyle name="40% - Ênfase6 9 3 3 8" xfId="10635" xr:uid="{00000000-0005-0000-0000-0000DC510000}"/>
    <cellStyle name="40% - Ênfase6 9 3 3 9" xfId="40628" xr:uid="{00000000-0005-0000-0000-0000DD510000}"/>
    <cellStyle name="40% - Ênfase6 9 3 4" xfId="5053" xr:uid="{00000000-0005-0000-0000-0000DE510000}"/>
    <cellStyle name="40% - Ênfase6 9 3 4 2" xfId="7701" xr:uid="{00000000-0005-0000-0000-0000DF510000}"/>
    <cellStyle name="40% - Ênfase6 9 3 4 2 2" xfId="15755" xr:uid="{00000000-0005-0000-0000-0000E0510000}"/>
    <cellStyle name="40% - Ênfase6 9 3 4 2 2 2" xfId="27229" xr:uid="{00000000-0005-0000-0000-0000E1510000}"/>
    <cellStyle name="40% - Ênfase6 9 3 4 2 3" xfId="34174" xr:uid="{00000000-0005-0000-0000-0000E2510000}"/>
    <cellStyle name="40% - Ênfase6 9 3 4 2 4" xfId="22701" xr:uid="{00000000-0005-0000-0000-0000E3510000}"/>
    <cellStyle name="40% - Ênfase6 9 3 4 2 5" xfId="11591" xr:uid="{00000000-0005-0000-0000-0000E4510000}"/>
    <cellStyle name="40% - Ênfase6 9 3 4 2 6" xfId="43459" xr:uid="{00000000-0005-0000-0000-0000E5510000}"/>
    <cellStyle name="40% - Ênfase6 9 3 4 3" xfId="13514" xr:uid="{00000000-0005-0000-0000-0000E6510000}"/>
    <cellStyle name="40% - Ênfase6 9 3 4 3 2" xfId="24990" xr:uid="{00000000-0005-0000-0000-0000E7510000}"/>
    <cellStyle name="40% - Ênfase6 9 3 4 3 3" xfId="41738" xr:uid="{00000000-0005-0000-0000-0000E8510000}"/>
    <cellStyle name="40% - Ênfase6 9 3 4 4" xfId="32089" xr:uid="{00000000-0005-0000-0000-0000E9510000}"/>
    <cellStyle name="40% - Ênfase6 9 3 4 5" xfId="37246" xr:uid="{00000000-0005-0000-0000-0000EA510000}"/>
    <cellStyle name="40% - Ênfase6 9 3 4 6" xfId="20616" xr:uid="{00000000-0005-0000-0000-0000EB510000}"/>
    <cellStyle name="40% - Ênfase6 9 3 4 7" xfId="9870" xr:uid="{00000000-0005-0000-0000-0000EC510000}"/>
    <cellStyle name="40% - Ênfase6 9 3 4 8" xfId="39863" xr:uid="{00000000-0005-0000-0000-0000ED510000}"/>
    <cellStyle name="40% - Ênfase6 9 3 5" xfId="6677" xr:uid="{00000000-0005-0000-0000-0000EE510000}"/>
    <cellStyle name="40% - Ênfase6 9 3 5 2" xfId="14836" xr:uid="{00000000-0005-0000-0000-0000EF510000}"/>
    <cellStyle name="40% - Ênfase6 9 3 5 2 2" xfId="26310" xr:uid="{00000000-0005-0000-0000-0000F0510000}"/>
    <cellStyle name="40% - Ênfase6 9 3 5 3" xfId="31170" xr:uid="{00000000-0005-0000-0000-0000F1510000}"/>
    <cellStyle name="40% - Ênfase6 9 3 5 4" xfId="19697" xr:uid="{00000000-0005-0000-0000-0000F2510000}"/>
    <cellStyle name="40% - Ênfase6 9 3 5 5" xfId="10826" xr:uid="{00000000-0005-0000-0000-0000F3510000}"/>
    <cellStyle name="40% - Ênfase6 9 3 5 6" xfId="42694" xr:uid="{00000000-0005-0000-0000-0000F4510000}"/>
    <cellStyle name="40% - Ênfase6 9 3 6" xfId="12597" xr:uid="{00000000-0005-0000-0000-0000F5510000}"/>
    <cellStyle name="40% - Ênfase6 9 3 6 2" xfId="33409" xr:uid="{00000000-0005-0000-0000-0000F6510000}"/>
    <cellStyle name="40% - Ênfase6 9 3 6 3" xfId="21936" xr:uid="{00000000-0005-0000-0000-0000F7510000}"/>
    <cellStyle name="40% - Ênfase6 9 3 6 4" xfId="40819" xr:uid="{00000000-0005-0000-0000-0000F8510000}"/>
    <cellStyle name="40% - Ênfase6 9 3 7" xfId="24073" xr:uid="{00000000-0005-0000-0000-0000F9510000}"/>
    <cellStyle name="40% - Ênfase6 9 3 8" xfId="30109" xr:uid="{00000000-0005-0000-0000-0000FA510000}"/>
    <cellStyle name="40% - Ênfase6 9 3 9" xfId="36481" xr:uid="{00000000-0005-0000-0000-0000FB510000}"/>
    <cellStyle name="40% - Ênfase6 9 4" xfId="4311" xr:uid="{00000000-0005-0000-0000-0000FC510000}"/>
    <cellStyle name="40% - Ênfase6 9 4 10" xfId="39434" xr:uid="{00000000-0005-0000-0000-0000FD510000}"/>
    <cellStyle name="40% - Ênfase6 9 4 2" xfId="5691" xr:uid="{00000000-0005-0000-0000-0000FE510000}"/>
    <cellStyle name="40% - Ênfase6 9 4 2 2" xfId="8229" xr:uid="{00000000-0005-0000-0000-0000FF510000}"/>
    <cellStyle name="40% - Ênfase6 9 4 2 2 2" xfId="16283" xr:uid="{00000000-0005-0000-0000-000000520000}"/>
    <cellStyle name="40% - Ênfase6 9 4 2 2 2 2" xfId="27757" xr:uid="{00000000-0005-0000-0000-000001520000}"/>
    <cellStyle name="40% - Ênfase6 9 4 2 2 3" xfId="34702" xr:uid="{00000000-0005-0000-0000-000002520000}"/>
    <cellStyle name="40% - Ênfase6 9 4 2 2 4" xfId="23229" xr:uid="{00000000-0005-0000-0000-000003520000}"/>
    <cellStyle name="40% - Ênfase6 9 4 2 2 5" xfId="11927" xr:uid="{00000000-0005-0000-0000-000004520000}"/>
    <cellStyle name="40% - Ênfase6 9 4 2 2 6" xfId="43795" xr:uid="{00000000-0005-0000-0000-000005520000}"/>
    <cellStyle name="40% - Ênfase6 9 4 2 3" xfId="14043" xr:uid="{00000000-0005-0000-0000-000006520000}"/>
    <cellStyle name="40% - Ênfase6 9 4 2 3 2" xfId="25518" xr:uid="{00000000-0005-0000-0000-000007520000}"/>
    <cellStyle name="40% - Ênfase6 9 4 2 3 3" xfId="42074" xr:uid="{00000000-0005-0000-0000-000008520000}"/>
    <cellStyle name="40% - Ênfase6 9 4 2 4" xfId="32617" xr:uid="{00000000-0005-0000-0000-000009520000}"/>
    <cellStyle name="40% - Ênfase6 9 4 2 5" xfId="37774" xr:uid="{00000000-0005-0000-0000-00000A520000}"/>
    <cellStyle name="40% - Ênfase6 9 4 2 6" xfId="21144" xr:uid="{00000000-0005-0000-0000-00000B520000}"/>
    <cellStyle name="40% - Ênfase6 9 4 2 7" xfId="10206" xr:uid="{00000000-0005-0000-0000-00000C520000}"/>
    <cellStyle name="40% - Ênfase6 9 4 2 8" xfId="40199" xr:uid="{00000000-0005-0000-0000-00000D520000}"/>
    <cellStyle name="40% - Ênfase6 9 4 3" xfId="7205" xr:uid="{00000000-0005-0000-0000-00000E520000}"/>
    <cellStyle name="40% - Ênfase6 9 4 3 2" xfId="15259" xr:uid="{00000000-0005-0000-0000-00000F520000}"/>
    <cellStyle name="40% - Ênfase6 9 4 3 2 2" xfId="26733" xr:uid="{00000000-0005-0000-0000-000010520000}"/>
    <cellStyle name="40% - Ênfase6 9 4 3 3" xfId="31593" xr:uid="{00000000-0005-0000-0000-000011520000}"/>
    <cellStyle name="40% - Ênfase6 9 4 3 4" xfId="20120" xr:uid="{00000000-0005-0000-0000-000012520000}"/>
    <cellStyle name="40% - Ênfase6 9 4 3 5" xfId="11162" xr:uid="{00000000-0005-0000-0000-000013520000}"/>
    <cellStyle name="40% - Ênfase6 9 4 3 6" xfId="43030" xr:uid="{00000000-0005-0000-0000-000014520000}"/>
    <cellStyle name="40% - Ênfase6 9 4 4" xfId="13065" xr:uid="{00000000-0005-0000-0000-000015520000}"/>
    <cellStyle name="40% - Ênfase6 9 4 4 2" xfId="33745" xr:uid="{00000000-0005-0000-0000-000016520000}"/>
    <cellStyle name="40% - Ênfase6 9 4 4 3" xfId="22272" xr:uid="{00000000-0005-0000-0000-000017520000}"/>
    <cellStyle name="40% - Ênfase6 9 4 4 4" xfId="41242" xr:uid="{00000000-0005-0000-0000-000018520000}"/>
    <cellStyle name="40% - Ênfase6 9 4 5" xfId="24537" xr:uid="{00000000-0005-0000-0000-000019520000}"/>
    <cellStyle name="40% - Ênfase6 9 4 6" xfId="30445" xr:uid="{00000000-0005-0000-0000-00001A520000}"/>
    <cellStyle name="40% - Ênfase6 9 4 7" xfId="36817" xr:uid="{00000000-0005-0000-0000-00001B520000}"/>
    <cellStyle name="40% - Ênfase6 9 4 8" xfId="18972" xr:uid="{00000000-0005-0000-0000-00001C520000}"/>
    <cellStyle name="40% - Ênfase6 9 4 9" xfId="9441" xr:uid="{00000000-0005-0000-0000-00001D520000}"/>
    <cellStyle name="60% - Accent1" xfId="2368" xr:uid="{00000000-0005-0000-0000-00001E520000}"/>
    <cellStyle name="60% - Accent2" xfId="2369" xr:uid="{00000000-0005-0000-0000-00001F520000}"/>
    <cellStyle name="60% - Accent3" xfId="2370" xr:uid="{00000000-0005-0000-0000-000020520000}"/>
    <cellStyle name="60% - Accent4" xfId="2371" xr:uid="{00000000-0005-0000-0000-000021520000}"/>
    <cellStyle name="60% - Accent5" xfId="2372" xr:uid="{00000000-0005-0000-0000-000022520000}"/>
    <cellStyle name="60% - Accent6" xfId="2373" xr:uid="{00000000-0005-0000-0000-000023520000}"/>
    <cellStyle name="60% - Ênfase1" xfId="13" builtinId="32" customBuiltin="1"/>
    <cellStyle name="60% - Ênfase1 10 2" xfId="383" xr:uid="{00000000-0005-0000-0000-000025520000}"/>
    <cellStyle name="60% - Ênfase1 11 2" xfId="384" xr:uid="{00000000-0005-0000-0000-000026520000}"/>
    <cellStyle name="60% - Ênfase1 12 2" xfId="385" xr:uid="{00000000-0005-0000-0000-000027520000}"/>
    <cellStyle name="60% - Ênfase1 13 2" xfId="386" xr:uid="{00000000-0005-0000-0000-000028520000}"/>
    <cellStyle name="60% - Ênfase1 14 2" xfId="387" xr:uid="{00000000-0005-0000-0000-000029520000}"/>
    <cellStyle name="60% - Ênfase1 15 2" xfId="388" xr:uid="{00000000-0005-0000-0000-00002A520000}"/>
    <cellStyle name="60% - Ênfase1 16 2" xfId="389" xr:uid="{00000000-0005-0000-0000-00002B520000}"/>
    <cellStyle name="60% - Ênfase1 17 2" xfId="390" xr:uid="{00000000-0005-0000-0000-00002C520000}"/>
    <cellStyle name="60% - Ênfase1 2" xfId="391" xr:uid="{00000000-0005-0000-0000-00002D520000}"/>
    <cellStyle name="60% - Ênfase1 2 2" xfId="392" xr:uid="{00000000-0005-0000-0000-00002E520000}"/>
    <cellStyle name="60% - Ênfase1 2 2 2" xfId="4717" xr:uid="{00000000-0005-0000-0000-00002F520000}"/>
    <cellStyle name="60% - Ênfase1 2 2 3" xfId="3785" xr:uid="{00000000-0005-0000-0000-000030520000}"/>
    <cellStyle name="60% - Ênfase1 3" xfId="393" xr:uid="{00000000-0005-0000-0000-000031520000}"/>
    <cellStyle name="60% - Ênfase1 3 2" xfId="394" xr:uid="{00000000-0005-0000-0000-000032520000}"/>
    <cellStyle name="60% - Ênfase1 3 2 2" xfId="4718" xr:uid="{00000000-0005-0000-0000-000033520000}"/>
    <cellStyle name="60% - Ênfase1 3 2 3" xfId="3786" xr:uid="{00000000-0005-0000-0000-000034520000}"/>
    <cellStyle name="60% - Ênfase1 4" xfId="395" xr:uid="{00000000-0005-0000-0000-000035520000}"/>
    <cellStyle name="60% - Ênfase1 4 2" xfId="396" xr:uid="{00000000-0005-0000-0000-000036520000}"/>
    <cellStyle name="60% - Ênfase1 5" xfId="397" xr:uid="{00000000-0005-0000-0000-000037520000}"/>
    <cellStyle name="60% - Ênfase1 5 2" xfId="398" xr:uid="{00000000-0005-0000-0000-000038520000}"/>
    <cellStyle name="60% - Ênfase1 6" xfId="2374" xr:uid="{00000000-0005-0000-0000-000039520000}"/>
    <cellStyle name="60% - Ênfase1 6 2" xfId="399" xr:uid="{00000000-0005-0000-0000-00003A520000}"/>
    <cellStyle name="60% - Ênfase1 7 2" xfId="400" xr:uid="{00000000-0005-0000-0000-00003B520000}"/>
    <cellStyle name="60% - Ênfase1 8 2" xfId="401" xr:uid="{00000000-0005-0000-0000-00003C520000}"/>
    <cellStyle name="60% - Ênfase1 9 2" xfId="402" xr:uid="{00000000-0005-0000-0000-00003D520000}"/>
    <cellStyle name="60% - Ênfase2" xfId="14" builtinId="36" customBuiltin="1"/>
    <cellStyle name="60% - Ênfase2 10 2" xfId="403" xr:uid="{00000000-0005-0000-0000-00003F520000}"/>
    <cellStyle name="60% - Ênfase2 11 2" xfId="404" xr:uid="{00000000-0005-0000-0000-000040520000}"/>
    <cellStyle name="60% - Ênfase2 12 2" xfId="405" xr:uid="{00000000-0005-0000-0000-000041520000}"/>
    <cellStyle name="60% - Ênfase2 13 2" xfId="406" xr:uid="{00000000-0005-0000-0000-000042520000}"/>
    <cellStyle name="60% - Ênfase2 14 2" xfId="407" xr:uid="{00000000-0005-0000-0000-000043520000}"/>
    <cellStyle name="60% - Ênfase2 15 2" xfId="408" xr:uid="{00000000-0005-0000-0000-000044520000}"/>
    <cellStyle name="60% - Ênfase2 16 2" xfId="409" xr:uid="{00000000-0005-0000-0000-000045520000}"/>
    <cellStyle name="60% - Ênfase2 17 2" xfId="410" xr:uid="{00000000-0005-0000-0000-000046520000}"/>
    <cellStyle name="60% - Ênfase2 2" xfId="411" xr:uid="{00000000-0005-0000-0000-000047520000}"/>
    <cellStyle name="60% - Ênfase2 2 2" xfId="412" xr:uid="{00000000-0005-0000-0000-000048520000}"/>
    <cellStyle name="60% - Ênfase2 2 2 2" xfId="4719" xr:uid="{00000000-0005-0000-0000-000049520000}"/>
    <cellStyle name="60% - Ênfase2 2 2 3" xfId="3787" xr:uid="{00000000-0005-0000-0000-00004A520000}"/>
    <cellStyle name="60% - Ênfase2 3" xfId="413" xr:uid="{00000000-0005-0000-0000-00004B520000}"/>
    <cellStyle name="60% - Ênfase2 3 2" xfId="414" xr:uid="{00000000-0005-0000-0000-00004C520000}"/>
    <cellStyle name="60% - Ênfase2 3 2 2" xfId="4720" xr:uid="{00000000-0005-0000-0000-00004D520000}"/>
    <cellStyle name="60% - Ênfase2 3 2 3" xfId="3788" xr:uid="{00000000-0005-0000-0000-00004E520000}"/>
    <cellStyle name="60% - Ênfase2 4" xfId="415" xr:uid="{00000000-0005-0000-0000-00004F520000}"/>
    <cellStyle name="60% - Ênfase2 4 2" xfId="416" xr:uid="{00000000-0005-0000-0000-000050520000}"/>
    <cellStyle name="60% - Ênfase2 5" xfId="417" xr:uid="{00000000-0005-0000-0000-000051520000}"/>
    <cellStyle name="60% - Ênfase2 5 2" xfId="418" xr:uid="{00000000-0005-0000-0000-000052520000}"/>
    <cellStyle name="60% - Ênfase2 6" xfId="2375" xr:uid="{00000000-0005-0000-0000-000053520000}"/>
    <cellStyle name="60% - Ênfase2 6 2" xfId="419" xr:uid="{00000000-0005-0000-0000-000054520000}"/>
    <cellStyle name="60% - Ênfase2 7 2" xfId="420" xr:uid="{00000000-0005-0000-0000-000055520000}"/>
    <cellStyle name="60% - Ênfase2 8 2" xfId="421" xr:uid="{00000000-0005-0000-0000-000056520000}"/>
    <cellStyle name="60% - Ênfase2 9 2" xfId="422" xr:uid="{00000000-0005-0000-0000-000057520000}"/>
    <cellStyle name="60% - Ênfase3" xfId="15" builtinId="40" customBuiltin="1"/>
    <cellStyle name="60% - Ênfase3 10 2" xfId="423" xr:uid="{00000000-0005-0000-0000-000059520000}"/>
    <cellStyle name="60% - Ênfase3 11 2" xfId="424" xr:uid="{00000000-0005-0000-0000-00005A520000}"/>
    <cellStyle name="60% - Ênfase3 12 2" xfId="425" xr:uid="{00000000-0005-0000-0000-00005B520000}"/>
    <cellStyle name="60% - Ênfase3 13 2" xfId="426" xr:uid="{00000000-0005-0000-0000-00005C520000}"/>
    <cellStyle name="60% - Ênfase3 14 2" xfId="427" xr:uid="{00000000-0005-0000-0000-00005D520000}"/>
    <cellStyle name="60% - Ênfase3 15 2" xfId="428" xr:uid="{00000000-0005-0000-0000-00005E520000}"/>
    <cellStyle name="60% - Ênfase3 16 2" xfId="429" xr:uid="{00000000-0005-0000-0000-00005F520000}"/>
    <cellStyle name="60% - Ênfase3 17 2" xfId="430" xr:uid="{00000000-0005-0000-0000-000060520000}"/>
    <cellStyle name="60% - Ênfase3 2" xfId="431" xr:uid="{00000000-0005-0000-0000-000061520000}"/>
    <cellStyle name="60% - Ênfase3 2 2" xfId="432" xr:uid="{00000000-0005-0000-0000-000062520000}"/>
    <cellStyle name="60% - Ênfase3 2 2 2" xfId="4721" xr:uid="{00000000-0005-0000-0000-000063520000}"/>
    <cellStyle name="60% - Ênfase3 2 2 3" xfId="3789" xr:uid="{00000000-0005-0000-0000-000064520000}"/>
    <cellStyle name="60% - Ênfase3 3" xfId="433" xr:uid="{00000000-0005-0000-0000-000065520000}"/>
    <cellStyle name="60% - Ênfase3 3 2" xfId="434" xr:uid="{00000000-0005-0000-0000-000066520000}"/>
    <cellStyle name="60% - Ênfase3 3 2 2" xfId="4722" xr:uid="{00000000-0005-0000-0000-000067520000}"/>
    <cellStyle name="60% - Ênfase3 3 2 3" xfId="3790" xr:uid="{00000000-0005-0000-0000-000068520000}"/>
    <cellStyle name="60% - Ênfase3 4" xfId="435" xr:uid="{00000000-0005-0000-0000-000069520000}"/>
    <cellStyle name="60% - Ênfase3 4 2" xfId="436" xr:uid="{00000000-0005-0000-0000-00006A520000}"/>
    <cellStyle name="60% - Ênfase3 5" xfId="437" xr:uid="{00000000-0005-0000-0000-00006B520000}"/>
    <cellStyle name="60% - Ênfase3 5 2" xfId="438" xr:uid="{00000000-0005-0000-0000-00006C520000}"/>
    <cellStyle name="60% - Ênfase3 6" xfId="2376" xr:uid="{00000000-0005-0000-0000-00006D520000}"/>
    <cellStyle name="60% - Ênfase3 6 2" xfId="439" xr:uid="{00000000-0005-0000-0000-00006E520000}"/>
    <cellStyle name="60% - Ênfase3 7 2" xfId="440" xr:uid="{00000000-0005-0000-0000-00006F520000}"/>
    <cellStyle name="60% - Ênfase3 8 2" xfId="441" xr:uid="{00000000-0005-0000-0000-000070520000}"/>
    <cellStyle name="60% - Ênfase3 9 2" xfId="442" xr:uid="{00000000-0005-0000-0000-000071520000}"/>
    <cellStyle name="60% - Ênfase4" xfId="16" builtinId="44" customBuiltin="1"/>
    <cellStyle name="60% - Ênfase4 10 2" xfId="443" xr:uid="{00000000-0005-0000-0000-000073520000}"/>
    <cellStyle name="60% - Ênfase4 11 2" xfId="444" xr:uid="{00000000-0005-0000-0000-000074520000}"/>
    <cellStyle name="60% - Ênfase4 12 2" xfId="445" xr:uid="{00000000-0005-0000-0000-000075520000}"/>
    <cellStyle name="60% - Ênfase4 13 2" xfId="446" xr:uid="{00000000-0005-0000-0000-000076520000}"/>
    <cellStyle name="60% - Ênfase4 14 2" xfId="447" xr:uid="{00000000-0005-0000-0000-000077520000}"/>
    <cellStyle name="60% - Ênfase4 15 2" xfId="448" xr:uid="{00000000-0005-0000-0000-000078520000}"/>
    <cellStyle name="60% - Ênfase4 16 2" xfId="449" xr:uid="{00000000-0005-0000-0000-000079520000}"/>
    <cellStyle name="60% - Ênfase4 17 2" xfId="450" xr:uid="{00000000-0005-0000-0000-00007A520000}"/>
    <cellStyle name="60% - Ênfase4 2" xfId="451" xr:uid="{00000000-0005-0000-0000-00007B520000}"/>
    <cellStyle name="60% - Ênfase4 2 2" xfId="452" xr:uid="{00000000-0005-0000-0000-00007C520000}"/>
    <cellStyle name="60% - Ênfase4 2 2 2" xfId="4723" xr:uid="{00000000-0005-0000-0000-00007D520000}"/>
    <cellStyle name="60% - Ênfase4 2 2 3" xfId="3791" xr:uid="{00000000-0005-0000-0000-00007E520000}"/>
    <cellStyle name="60% - Ênfase4 3" xfId="453" xr:uid="{00000000-0005-0000-0000-00007F520000}"/>
    <cellStyle name="60% - Ênfase4 3 2" xfId="454" xr:uid="{00000000-0005-0000-0000-000080520000}"/>
    <cellStyle name="60% - Ênfase4 3 2 2" xfId="4724" xr:uid="{00000000-0005-0000-0000-000081520000}"/>
    <cellStyle name="60% - Ênfase4 3 2 3" xfId="3792" xr:uid="{00000000-0005-0000-0000-000082520000}"/>
    <cellStyle name="60% - Ênfase4 4" xfId="455" xr:uid="{00000000-0005-0000-0000-000083520000}"/>
    <cellStyle name="60% - Ênfase4 4 2" xfId="456" xr:uid="{00000000-0005-0000-0000-000084520000}"/>
    <cellStyle name="60% - Ênfase4 5" xfId="457" xr:uid="{00000000-0005-0000-0000-000085520000}"/>
    <cellStyle name="60% - Ênfase4 5 2" xfId="458" xr:uid="{00000000-0005-0000-0000-000086520000}"/>
    <cellStyle name="60% - Ênfase4 6" xfId="2377" xr:uid="{00000000-0005-0000-0000-000087520000}"/>
    <cellStyle name="60% - Ênfase4 6 2" xfId="459" xr:uid="{00000000-0005-0000-0000-000088520000}"/>
    <cellStyle name="60% - Ênfase4 7 2" xfId="460" xr:uid="{00000000-0005-0000-0000-000089520000}"/>
    <cellStyle name="60% - Ênfase4 8 2" xfId="461" xr:uid="{00000000-0005-0000-0000-00008A520000}"/>
    <cellStyle name="60% - Ênfase4 9 2" xfId="462" xr:uid="{00000000-0005-0000-0000-00008B520000}"/>
    <cellStyle name="60% - Ênfase5" xfId="17" builtinId="48" customBuiltin="1"/>
    <cellStyle name="60% - Ênfase5 10 2" xfId="463" xr:uid="{00000000-0005-0000-0000-00008D520000}"/>
    <cellStyle name="60% - Ênfase5 11 2" xfId="464" xr:uid="{00000000-0005-0000-0000-00008E520000}"/>
    <cellStyle name="60% - Ênfase5 12 2" xfId="465" xr:uid="{00000000-0005-0000-0000-00008F520000}"/>
    <cellStyle name="60% - Ênfase5 13 2" xfId="466" xr:uid="{00000000-0005-0000-0000-000090520000}"/>
    <cellStyle name="60% - Ênfase5 14 2" xfId="467" xr:uid="{00000000-0005-0000-0000-000091520000}"/>
    <cellStyle name="60% - Ênfase5 15 2" xfId="468" xr:uid="{00000000-0005-0000-0000-000092520000}"/>
    <cellStyle name="60% - Ênfase5 16 2" xfId="469" xr:uid="{00000000-0005-0000-0000-000093520000}"/>
    <cellStyle name="60% - Ênfase5 17 2" xfId="470" xr:uid="{00000000-0005-0000-0000-000094520000}"/>
    <cellStyle name="60% - Ênfase5 2" xfId="471" xr:uid="{00000000-0005-0000-0000-000095520000}"/>
    <cellStyle name="60% - Ênfase5 2 2" xfId="472" xr:uid="{00000000-0005-0000-0000-000096520000}"/>
    <cellStyle name="60% - Ênfase5 2 2 2" xfId="4725" xr:uid="{00000000-0005-0000-0000-000097520000}"/>
    <cellStyle name="60% - Ênfase5 2 2 3" xfId="3793" xr:uid="{00000000-0005-0000-0000-000098520000}"/>
    <cellStyle name="60% - Ênfase5 3" xfId="473" xr:uid="{00000000-0005-0000-0000-000099520000}"/>
    <cellStyle name="60% - Ênfase5 3 2" xfId="474" xr:uid="{00000000-0005-0000-0000-00009A520000}"/>
    <cellStyle name="60% - Ênfase5 3 2 2" xfId="4726" xr:uid="{00000000-0005-0000-0000-00009B520000}"/>
    <cellStyle name="60% - Ênfase5 3 2 3" xfId="3794" xr:uid="{00000000-0005-0000-0000-00009C520000}"/>
    <cellStyle name="60% - Ênfase5 4" xfId="475" xr:uid="{00000000-0005-0000-0000-00009D520000}"/>
    <cellStyle name="60% - Ênfase5 4 2" xfId="476" xr:uid="{00000000-0005-0000-0000-00009E520000}"/>
    <cellStyle name="60% - Ênfase5 5" xfId="477" xr:uid="{00000000-0005-0000-0000-00009F520000}"/>
    <cellStyle name="60% - Ênfase5 5 2" xfId="478" xr:uid="{00000000-0005-0000-0000-0000A0520000}"/>
    <cellStyle name="60% - Ênfase5 6" xfId="2378" xr:uid="{00000000-0005-0000-0000-0000A1520000}"/>
    <cellStyle name="60% - Ênfase5 6 2" xfId="479" xr:uid="{00000000-0005-0000-0000-0000A2520000}"/>
    <cellStyle name="60% - Ênfase5 7 2" xfId="480" xr:uid="{00000000-0005-0000-0000-0000A3520000}"/>
    <cellStyle name="60% - Ênfase5 8 2" xfId="481" xr:uid="{00000000-0005-0000-0000-0000A4520000}"/>
    <cellStyle name="60% - Ênfase5 9 2" xfId="482" xr:uid="{00000000-0005-0000-0000-0000A5520000}"/>
    <cellStyle name="60% - Ênfase6" xfId="18" builtinId="52" customBuiltin="1"/>
    <cellStyle name="60% - Ênfase6 10 2" xfId="483" xr:uid="{00000000-0005-0000-0000-0000A7520000}"/>
    <cellStyle name="60% - Ênfase6 11 2" xfId="484" xr:uid="{00000000-0005-0000-0000-0000A8520000}"/>
    <cellStyle name="60% - Ênfase6 12 2" xfId="485" xr:uid="{00000000-0005-0000-0000-0000A9520000}"/>
    <cellStyle name="60% - Ênfase6 13 2" xfId="486" xr:uid="{00000000-0005-0000-0000-0000AA520000}"/>
    <cellStyle name="60% - Ênfase6 14 2" xfId="487" xr:uid="{00000000-0005-0000-0000-0000AB520000}"/>
    <cellStyle name="60% - Ênfase6 15 2" xfId="488" xr:uid="{00000000-0005-0000-0000-0000AC520000}"/>
    <cellStyle name="60% - Ênfase6 16 2" xfId="489" xr:uid="{00000000-0005-0000-0000-0000AD520000}"/>
    <cellStyle name="60% - Ênfase6 17 2" xfId="490" xr:uid="{00000000-0005-0000-0000-0000AE520000}"/>
    <cellStyle name="60% - Ênfase6 2" xfId="491" xr:uid="{00000000-0005-0000-0000-0000AF520000}"/>
    <cellStyle name="60% - Ênfase6 2 2" xfId="492" xr:uid="{00000000-0005-0000-0000-0000B0520000}"/>
    <cellStyle name="60% - Ênfase6 2 2 2" xfId="4727" xr:uid="{00000000-0005-0000-0000-0000B1520000}"/>
    <cellStyle name="60% - Ênfase6 2 2 3" xfId="3795" xr:uid="{00000000-0005-0000-0000-0000B2520000}"/>
    <cellStyle name="60% - Ênfase6 3" xfId="493" xr:uid="{00000000-0005-0000-0000-0000B3520000}"/>
    <cellStyle name="60% - Ênfase6 3 2" xfId="494" xr:uid="{00000000-0005-0000-0000-0000B4520000}"/>
    <cellStyle name="60% - Ênfase6 3 2 2" xfId="4728" xr:uid="{00000000-0005-0000-0000-0000B5520000}"/>
    <cellStyle name="60% - Ênfase6 3 2 3" xfId="3796" xr:uid="{00000000-0005-0000-0000-0000B6520000}"/>
    <cellStyle name="60% - Ênfase6 4" xfId="495" xr:uid="{00000000-0005-0000-0000-0000B7520000}"/>
    <cellStyle name="60% - Ênfase6 4 2" xfId="496" xr:uid="{00000000-0005-0000-0000-0000B8520000}"/>
    <cellStyle name="60% - Ênfase6 5" xfId="497" xr:uid="{00000000-0005-0000-0000-0000B9520000}"/>
    <cellStyle name="60% - Ênfase6 5 2" xfId="498" xr:uid="{00000000-0005-0000-0000-0000BA520000}"/>
    <cellStyle name="60% - Ênfase6 6" xfId="2379" xr:uid="{00000000-0005-0000-0000-0000BB520000}"/>
    <cellStyle name="60% - Ênfase6 6 2" xfId="499" xr:uid="{00000000-0005-0000-0000-0000BC520000}"/>
    <cellStyle name="60% - Ênfase6 7 2" xfId="500" xr:uid="{00000000-0005-0000-0000-0000BD520000}"/>
    <cellStyle name="60% - Ênfase6 8 2" xfId="501" xr:uid="{00000000-0005-0000-0000-0000BE520000}"/>
    <cellStyle name="60% - Ênfase6 9 2" xfId="502" xr:uid="{00000000-0005-0000-0000-0000BF520000}"/>
    <cellStyle name="Accent1" xfId="2380" xr:uid="{00000000-0005-0000-0000-0000C0520000}"/>
    <cellStyle name="Accent1 - 20%" xfId="2381" xr:uid="{00000000-0005-0000-0000-0000C1520000}"/>
    <cellStyle name="Accent1 - 40%" xfId="2382" xr:uid="{00000000-0005-0000-0000-0000C2520000}"/>
    <cellStyle name="Accent1 - 60%" xfId="2383" xr:uid="{00000000-0005-0000-0000-0000C3520000}"/>
    <cellStyle name="Accent2" xfId="2384" xr:uid="{00000000-0005-0000-0000-0000C4520000}"/>
    <cellStyle name="Accent2 - 20%" xfId="2385" xr:uid="{00000000-0005-0000-0000-0000C5520000}"/>
    <cellStyle name="Accent2 - 40%" xfId="2386" xr:uid="{00000000-0005-0000-0000-0000C6520000}"/>
    <cellStyle name="Accent2 - 60%" xfId="2387" xr:uid="{00000000-0005-0000-0000-0000C7520000}"/>
    <cellStyle name="Accent3" xfId="2388" xr:uid="{00000000-0005-0000-0000-0000C8520000}"/>
    <cellStyle name="Accent3 - 20%" xfId="2389" xr:uid="{00000000-0005-0000-0000-0000C9520000}"/>
    <cellStyle name="Accent3 - 40%" xfId="2390" xr:uid="{00000000-0005-0000-0000-0000CA520000}"/>
    <cellStyle name="Accent3 - 60%" xfId="2391" xr:uid="{00000000-0005-0000-0000-0000CB520000}"/>
    <cellStyle name="Accent4" xfId="2392" xr:uid="{00000000-0005-0000-0000-0000CC520000}"/>
    <cellStyle name="Accent4 - 20%" xfId="2393" xr:uid="{00000000-0005-0000-0000-0000CD520000}"/>
    <cellStyle name="Accent4 - 40%" xfId="2394" xr:uid="{00000000-0005-0000-0000-0000CE520000}"/>
    <cellStyle name="Accent4 - 60%" xfId="2395" xr:uid="{00000000-0005-0000-0000-0000CF520000}"/>
    <cellStyle name="Accent5" xfId="2396" xr:uid="{00000000-0005-0000-0000-0000D0520000}"/>
    <cellStyle name="Accent5 - 20%" xfId="2397" xr:uid="{00000000-0005-0000-0000-0000D1520000}"/>
    <cellStyle name="Accent5 - 40%" xfId="2398" xr:uid="{00000000-0005-0000-0000-0000D2520000}"/>
    <cellStyle name="Accent5 - 60%" xfId="2399" xr:uid="{00000000-0005-0000-0000-0000D3520000}"/>
    <cellStyle name="Accent6" xfId="2400" xr:uid="{00000000-0005-0000-0000-0000D4520000}"/>
    <cellStyle name="Accent6 - 20%" xfId="2401" xr:uid="{00000000-0005-0000-0000-0000D5520000}"/>
    <cellStyle name="Accent6 - 40%" xfId="2402" xr:uid="{00000000-0005-0000-0000-0000D6520000}"/>
    <cellStyle name="Accent6 - 60%" xfId="2403" xr:uid="{00000000-0005-0000-0000-0000D7520000}"/>
    <cellStyle name="Bad" xfId="2404" xr:uid="{00000000-0005-0000-0000-0000D8520000}"/>
    <cellStyle name="Bom" xfId="19" builtinId="26" customBuiltin="1"/>
    <cellStyle name="Bom 10 2" xfId="503" xr:uid="{00000000-0005-0000-0000-0000DA520000}"/>
    <cellStyle name="Bom 11 2" xfId="504" xr:uid="{00000000-0005-0000-0000-0000DB520000}"/>
    <cellStyle name="Bom 12 2" xfId="505" xr:uid="{00000000-0005-0000-0000-0000DC520000}"/>
    <cellStyle name="Bom 13 2" xfId="506" xr:uid="{00000000-0005-0000-0000-0000DD520000}"/>
    <cellStyle name="Bom 14 2" xfId="507" xr:uid="{00000000-0005-0000-0000-0000DE520000}"/>
    <cellStyle name="Bom 15 2" xfId="508" xr:uid="{00000000-0005-0000-0000-0000DF520000}"/>
    <cellStyle name="Bom 16 2" xfId="509" xr:uid="{00000000-0005-0000-0000-0000E0520000}"/>
    <cellStyle name="Bom 17 2" xfId="510" xr:uid="{00000000-0005-0000-0000-0000E1520000}"/>
    <cellStyle name="Bom 2" xfId="511" xr:uid="{00000000-0005-0000-0000-0000E2520000}"/>
    <cellStyle name="Bom 2 2" xfId="512" xr:uid="{00000000-0005-0000-0000-0000E3520000}"/>
    <cellStyle name="Bom 2 2 2" xfId="4729" xr:uid="{00000000-0005-0000-0000-0000E4520000}"/>
    <cellStyle name="Bom 2 2 3" xfId="3797" xr:uid="{00000000-0005-0000-0000-0000E5520000}"/>
    <cellStyle name="Bom 3" xfId="513" xr:uid="{00000000-0005-0000-0000-0000E6520000}"/>
    <cellStyle name="Bom 3 2" xfId="514" xr:uid="{00000000-0005-0000-0000-0000E7520000}"/>
    <cellStyle name="Bom 3 2 2" xfId="4730" xr:uid="{00000000-0005-0000-0000-0000E8520000}"/>
    <cellStyle name="Bom 3 2 3" xfId="3798" xr:uid="{00000000-0005-0000-0000-0000E9520000}"/>
    <cellStyle name="Bom 4" xfId="515" xr:uid="{00000000-0005-0000-0000-0000EA520000}"/>
    <cellStyle name="Bom 4 2" xfId="516" xr:uid="{00000000-0005-0000-0000-0000EB520000}"/>
    <cellStyle name="Bom 5" xfId="517" xr:uid="{00000000-0005-0000-0000-0000EC520000}"/>
    <cellStyle name="Bom 5 2" xfId="518" xr:uid="{00000000-0005-0000-0000-0000ED520000}"/>
    <cellStyle name="Bom 6" xfId="2405" xr:uid="{00000000-0005-0000-0000-0000EE520000}"/>
    <cellStyle name="Bom 6 2" xfId="519" xr:uid="{00000000-0005-0000-0000-0000EF520000}"/>
    <cellStyle name="Bom 7 2" xfId="520" xr:uid="{00000000-0005-0000-0000-0000F0520000}"/>
    <cellStyle name="Bom 8 2" xfId="521" xr:uid="{00000000-0005-0000-0000-0000F1520000}"/>
    <cellStyle name="Bom 9 2" xfId="522" xr:uid="{00000000-0005-0000-0000-0000F2520000}"/>
    <cellStyle name="Cabeçalho 1" xfId="523" xr:uid="{00000000-0005-0000-0000-0000F3520000}"/>
    <cellStyle name="Cabeçalho 1 10" xfId="2406" xr:uid="{00000000-0005-0000-0000-0000F4520000}"/>
    <cellStyle name="Cabeçalho 1 10 2" xfId="2407" xr:uid="{00000000-0005-0000-0000-0000F5520000}"/>
    <cellStyle name="Cabeçalho 1 100" xfId="2408" xr:uid="{00000000-0005-0000-0000-0000F6520000}"/>
    <cellStyle name="Cabeçalho 1 100 2" xfId="2409" xr:uid="{00000000-0005-0000-0000-0000F7520000}"/>
    <cellStyle name="Cabeçalho 1 101" xfId="2410" xr:uid="{00000000-0005-0000-0000-0000F8520000}"/>
    <cellStyle name="Cabeçalho 1 101 2" xfId="2411" xr:uid="{00000000-0005-0000-0000-0000F9520000}"/>
    <cellStyle name="Cabeçalho 1 102" xfId="2412" xr:uid="{00000000-0005-0000-0000-0000FA520000}"/>
    <cellStyle name="Cabeçalho 1 102 2" xfId="2413" xr:uid="{00000000-0005-0000-0000-0000FB520000}"/>
    <cellStyle name="Cabeçalho 1 103" xfId="2414" xr:uid="{00000000-0005-0000-0000-0000FC520000}"/>
    <cellStyle name="Cabeçalho 1 103 2" xfId="2415" xr:uid="{00000000-0005-0000-0000-0000FD520000}"/>
    <cellStyle name="Cabeçalho 1 104" xfId="2416" xr:uid="{00000000-0005-0000-0000-0000FE520000}"/>
    <cellStyle name="Cabeçalho 1 104 2" xfId="2417" xr:uid="{00000000-0005-0000-0000-0000FF520000}"/>
    <cellStyle name="Cabeçalho 1 105" xfId="2418" xr:uid="{00000000-0005-0000-0000-000000530000}"/>
    <cellStyle name="Cabeçalho 1 105 2" xfId="2419" xr:uid="{00000000-0005-0000-0000-000001530000}"/>
    <cellStyle name="Cabeçalho 1 106" xfId="2420" xr:uid="{00000000-0005-0000-0000-000002530000}"/>
    <cellStyle name="Cabeçalho 1 106 2" xfId="2421" xr:uid="{00000000-0005-0000-0000-000003530000}"/>
    <cellStyle name="Cabeçalho 1 107" xfId="2422" xr:uid="{00000000-0005-0000-0000-000004530000}"/>
    <cellStyle name="Cabeçalho 1 107 2" xfId="2423" xr:uid="{00000000-0005-0000-0000-000005530000}"/>
    <cellStyle name="Cabeçalho 1 108" xfId="2424" xr:uid="{00000000-0005-0000-0000-000006530000}"/>
    <cellStyle name="Cabeçalho 1 108 2" xfId="2425" xr:uid="{00000000-0005-0000-0000-000007530000}"/>
    <cellStyle name="Cabeçalho 1 109" xfId="2426" xr:uid="{00000000-0005-0000-0000-000008530000}"/>
    <cellStyle name="Cabeçalho 1 109 2" xfId="2427" xr:uid="{00000000-0005-0000-0000-000009530000}"/>
    <cellStyle name="Cabeçalho 1 11" xfId="2428" xr:uid="{00000000-0005-0000-0000-00000A530000}"/>
    <cellStyle name="Cabeçalho 1 11 2" xfId="2429" xr:uid="{00000000-0005-0000-0000-00000B530000}"/>
    <cellStyle name="Cabeçalho 1 110" xfId="2430" xr:uid="{00000000-0005-0000-0000-00000C530000}"/>
    <cellStyle name="Cabeçalho 1 110 2" xfId="2431" xr:uid="{00000000-0005-0000-0000-00000D530000}"/>
    <cellStyle name="Cabeçalho 1 111" xfId="2432" xr:uid="{00000000-0005-0000-0000-00000E530000}"/>
    <cellStyle name="Cabeçalho 1 111 2" xfId="2433" xr:uid="{00000000-0005-0000-0000-00000F530000}"/>
    <cellStyle name="Cabeçalho 1 112" xfId="2434" xr:uid="{00000000-0005-0000-0000-000010530000}"/>
    <cellStyle name="Cabeçalho 1 112 2" xfId="2435" xr:uid="{00000000-0005-0000-0000-000011530000}"/>
    <cellStyle name="Cabeçalho 1 113" xfId="2436" xr:uid="{00000000-0005-0000-0000-000012530000}"/>
    <cellStyle name="Cabeçalho 1 113 2" xfId="2437" xr:uid="{00000000-0005-0000-0000-000013530000}"/>
    <cellStyle name="Cabeçalho 1 114" xfId="2438" xr:uid="{00000000-0005-0000-0000-000014530000}"/>
    <cellStyle name="Cabeçalho 1 114 2" xfId="2439" xr:uid="{00000000-0005-0000-0000-000015530000}"/>
    <cellStyle name="Cabeçalho 1 115" xfId="2440" xr:uid="{00000000-0005-0000-0000-000016530000}"/>
    <cellStyle name="Cabeçalho 1 115 2" xfId="2441" xr:uid="{00000000-0005-0000-0000-000017530000}"/>
    <cellStyle name="Cabeçalho 1 116" xfId="2442" xr:uid="{00000000-0005-0000-0000-000018530000}"/>
    <cellStyle name="Cabeçalho 1 116 2" xfId="2443" xr:uid="{00000000-0005-0000-0000-000019530000}"/>
    <cellStyle name="Cabeçalho 1 117" xfId="2444" xr:uid="{00000000-0005-0000-0000-00001A530000}"/>
    <cellStyle name="Cabeçalho 1 117 2" xfId="2445" xr:uid="{00000000-0005-0000-0000-00001B530000}"/>
    <cellStyle name="Cabeçalho 1 118" xfId="2446" xr:uid="{00000000-0005-0000-0000-00001C530000}"/>
    <cellStyle name="Cabeçalho 1 118 2" xfId="2447" xr:uid="{00000000-0005-0000-0000-00001D530000}"/>
    <cellStyle name="Cabeçalho 1 119" xfId="2448" xr:uid="{00000000-0005-0000-0000-00001E530000}"/>
    <cellStyle name="Cabeçalho 1 119 2" xfId="2449" xr:uid="{00000000-0005-0000-0000-00001F530000}"/>
    <cellStyle name="Cabeçalho 1 12" xfId="2450" xr:uid="{00000000-0005-0000-0000-000020530000}"/>
    <cellStyle name="Cabeçalho 1 12 2" xfId="2451" xr:uid="{00000000-0005-0000-0000-000021530000}"/>
    <cellStyle name="Cabeçalho 1 120" xfId="2452" xr:uid="{00000000-0005-0000-0000-000022530000}"/>
    <cellStyle name="Cabeçalho 1 120 2" xfId="2453" xr:uid="{00000000-0005-0000-0000-000023530000}"/>
    <cellStyle name="Cabeçalho 1 121" xfId="2454" xr:uid="{00000000-0005-0000-0000-000024530000}"/>
    <cellStyle name="Cabeçalho 1 121 2" xfId="2455" xr:uid="{00000000-0005-0000-0000-000025530000}"/>
    <cellStyle name="Cabeçalho 1 122" xfId="2456" xr:uid="{00000000-0005-0000-0000-000026530000}"/>
    <cellStyle name="Cabeçalho 1 122 2" xfId="2457" xr:uid="{00000000-0005-0000-0000-000027530000}"/>
    <cellStyle name="Cabeçalho 1 123" xfId="2458" xr:uid="{00000000-0005-0000-0000-000028530000}"/>
    <cellStyle name="Cabeçalho 1 123 2" xfId="2459" xr:uid="{00000000-0005-0000-0000-000029530000}"/>
    <cellStyle name="Cabeçalho 1 124" xfId="2460" xr:uid="{00000000-0005-0000-0000-00002A530000}"/>
    <cellStyle name="Cabeçalho 1 124 2" xfId="2461" xr:uid="{00000000-0005-0000-0000-00002B530000}"/>
    <cellStyle name="Cabeçalho 1 125" xfId="2462" xr:uid="{00000000-0005-0000-0000-00002C530000}"/>
    <cellStyle name="Cabeçalho 1 125 2" xfId="2463" xr:uid="{00000000-0005-0000-0000-00002D530000}"/>
    <cellStyle name="Cabeçalho 1 126" xfId="2464" xr:uid="{00000000-0005-0000-0000-00002E530000}"/>
    <cellStyle name="Cabeçalho 1 126 2" xfId="2465" xr:uid="{00000000-0005-0000-0000-00002F530000}"/>
    <cellStyle name="Cabeçalho 1 127" xfId="2466" xr:uid="{00000000-0005-0000-0000-000030530000}"/>
    <cellStyle name="Cabeçalho 1 127 2" xfId="2467" xr:uid="{00000000-0005-0000-0000-000031530000}"/>
    <cellStyle name="Cabeçalho 1 128" xfId="2468" xr:uid="{00000000-0005-0000-0000-000032530000}"/>
    <cellStyle name="Cabeçalho 1 128 2" xfId="2469" xr:uid="{00000000-0005-0000-0000-000033530000}"/>
    <cellStyle name="Cabeçalho 1 129" xfId="2470" xr:uid="{00000000-0005-0000-0000-000034530000}"/>
    <cellStyle name="Cabeçalho 1 129 2" xfId="2471" xr:uid="{00000000-0005-0000-0000-000035530000}"/>
    <cellStyle name="Cabeçalho 1 13" xfId="2472" xr:uid="{00000000-0005-0000-0000-000036530000}"/>
    <cellStyle name="Cabeçalho 1 13 2" xfId="2473" xr:uid="{00000000-0005-0000-0000-000037530000}"/>
    <cellStyle name="Cabeçalho 1 130" xfId="2474" xr:uid="{00000000-0005-0000-0000-000038530000}"/>
    <cellStyle name="Cabeçalho 1 130 2" xfId="2475" xr:uid="{00000000-0005-0000-0000-000039530000}"/>
    <cellStyle name="Cabeçalho 1 131" xfId="2476" xr:uid="{00000000-0005-0000-0000-00003A530000}"/>
    <cellStyle name="Cabeçalho 1 131 2" xfId="2477" xr:uid="{00000000-0005-0000-0000-00003B530000}"/>
    <cellStyle name="Cabeçalho 1 132" xfId="2478" xr:uid="{00000000-0005-0000-0000-00003C530000}"/>
    <cellStyle name="Cabeçalho 1 132 2" xfId="2479" xr:uid="{00000000-0005-0000-0000-00003D530000}"/>
    <cellStyle name="Cabeçalho 1 133" xfId="2480" xr:uid="{00000000-0005-0000-0000-00003E530000}"/>
    <cellStyle name="Cabeçalho 1 133 2" xfId="2481" xr:uid="{00000000-0005-0000-0000-00003F530000}"/>
    <cellStyle name="Cabeçalho 1 134" xfId="2482" xr:uid="{00000000-0005-0000-0000-000040530000}"/>
    <cellStyle name="Cabeçalho 1 134 2" xfId="2483" xr:uid="{00000000-0005-0000-0000-000041530000}"/>
    <cellStyle name="Cabeçalho 1 135" xfId="2484" xr:uid="{00000000-0005-0000-0000-000042530000}"/>
    <cellStyle name="Cabeçalho 1 135 2" xfId="2485" xr:uid="{00000000-0005-0000-0000-000043530000}"/>
    <cellStyle name="Cabeçalho 1 136" xfId="2486" xr:uid="{00000000-0005-0000-0000-000044530000}"/>
    <cellStyle name="Cabeçalho 1 136 2" xfId="2487" xr:uid="{00000000-0005-0000-0000-000045530000}"/>
    <cellStyle name="Cabeçalho 1 137" xfId="2488" xr:uid="{00000000-0005-0000-0000-000046530000}"/>
    <cellStyle name="Cabeçalho 1 137 2" xfId="2489" xr:uid="{00000000-0005-0000-0000-000047530000}"/>
    <cellStyle name="Cabeçalho 1 138" xfId="2490" xr:uid="{00000000-0005-0000-0000-000048530000}"/>
    <cellStyle name="Cabeçalho 1 138 2" xfId="2491" xr:uid="{00000000-0005-0000-0000-000049530000}"/>
    <cellStyle name="Cabeçalho 1 139" xfId="2492" xr:uid="{00000000-0005-0000-0000-00004A530000}"/>
    <cellStyle name="Cabeçalho 1 139 2" xfId="2493" xr:uid="{00000000-0005-0000-0000-00004B530000}"/>
    <cellStyle name="Cabeçalho 1 14" xfId="2494" xr:uid="{00000000-0005-0000-0000-00004C530000}"/>
    <cellStyle name="Cabeçalho 1 14 2" xfId="2495" xr:uid="{00000000-0005-0000-0000-00004D530000}"/>
    <cellStyle name="Cabeçalho 1 140" xfId="2496" xr:uid="{00000000-0005-0000-0000-00004E530000}"/>
    <cellStyle name="Cabeçalho 1 140 2" xfId="2497" xr:uid="{00000000-0005-0000-0000-00004F530000}"/>
    <cellStyle name="Cabeçalho 1 141" xfId="2498" xr:uid="{00000000-0005-0000-0000-000050530000}"/>
    <cellStyle name="Cabeçalho 1 141 2" xfId="2499" xr:uid="{00000000-0005-0000-0000-000051530000}"/>
    <cellStyle name="Cabeçalho 1 142" xfId="2500" xr:uid="{00000000-0005-0000-0000-000052530000}"/>
    <cellStyle name="Cabeçalho 1 142 2" xfId="2501" xr:uid="{00000000-0005-0000-0000-000053530000}"/>
    <cellStyle name="Cabeçalho 1 143" xfId="2502" xr:uid="{00000000-0005-0000-0000-000054530000}"/>
    <cellStyle name="Cabeçalho 1 143 2" xfId="2503" xr:uid="{00000000-0005-0000-0000-000055530000}"/>
    <cellStyle name="Cabeçalho 1 15" xfId="2504" xr:uid="{00000000-0005-0000-0000-000056530000}"/>
    <cellStyle name="Cabeçalho 1 15 2" xfId="2505" xr:uid="{00000000-0005-0000-0000-000057530000}"/>
    <cellStyle name="Cabeçalho 1 16" xfId="2506" xr:uid="{00000000-0005-0000-0000-000058530000}"/>
    <cellStyle name="Cabeçalho 1 16 2" xfId="2507" xr:uid="{00000000-0005-0000-0000-000059530000}"/>
    <cellStyle name="Cabeçalho 1 17" xfId="2508" xr:uid="{00000000-0005-0000-0000-00005A530000}"/>
    <cellStyle name="Cabeçalho 1 17 2" xfId="2509" xr:uid="{00000000-0005-0000-0000-00005B530000}"/>
    <cellStyle name="Cabeçalho 1 18" xfId="2510" xr:uid="{00000000-0005-0000-0000-00005C530000}"/>
    <cellStyle name="Cabeçalho 1 18 2" xfId="2511" xr:uid="{00000000-0005-0000-0000-00005D530000}"/>
    <cellStyle name="Cabeçalho 1 19" xfId="2512" xr:uid="{00000000-0005-0000-0000-00005E530000}"/>
    <cellStyle name="Cabeçalho 1 19 2" xfId="2513" xr:uid="{00000000-0005-0000-0000-00005F530000}"/>
    <cellStyle name="Cabeçalho 1 2" xfId="2514" xr:uid="{00000000-0005-0000-0000-000060530000}"/>
    <cellStyle name="Cabeçalho 1 2 2" xfId="2515" xr:uid="{00000000-0005-0000-0000-000061530000}"/>
    <cellStyle name="Cabeçalho 1 20" xfId="2516" xr:uid="{00000000-0005-0000-0000-000062530000}"/>
    <cellStyle name="Cabeçalho 1 20 2" xfId="2517" xr:uid="{00000000-0005-0000-0000-000063530000}"/>
    <cellStyle name="Cabeçalho 1 21" xfId="2518" xr:uid="{00000000-0005-0000-0000-000064530000}"/>
    <cellStyle name="Cabeçalho 1 21 2" xfId="2519" xr:uid="{00000000-0005-0000-0000-000065530000}"/>
    <cellStyle name="Cabeçalho 1 22" xfId="2520" xr:uid="{00000000-0005-0000-0000-000066530000}"/>
    <cellStyle name="Cabeçalho 1 22 2" xfId="2521" xr:uid="{00000000-0005-0000-0000-000067530000}"/>
    <cellStyle name="Cabeçalho 1 23" xfId="2522" xr:uid="{00000000-0005-0000-0000-000068530000}"/>
    <cellStyle name="Cabeçalho 1 23 2" xfId="2523" xr:uid="{00000000-0005-0000-0000-000069530000}"/>
    <cellStyle name="Cabeçalho 1 24" xfId="2524" xr:uid="{00000000-0005-0000-0000-00006A530000}"/>
    <cellStyle name="Cabeçalho 1 24 2" xfId="2525" xr:uid="{00000000-0005-0000-0000-00006B530000}"/>
    <cellStyle name="Cabeçalho 1 25" xfId="2526" xr:uid="{00000000-0005-0000-0000-00006C530000}"/>
    <cellStyle name="Cabeçalho 1 25 2" xfId="2527" xr:uid="{00000000-0005-0000-0000-00006D530000}"/>
    <cellStyle name="Cabeçalho 1 26" xfId="2528" xr:uid="{00000000-0005-0000-0000-00006E530000}"/>
    <cellStyle name="Cabeçalho 1 26 2" xfId="2529" xr:uid="{00000000-0005-0000-0000-00006F530000}"/>
    <cellStyle name="Cabeçalho 1 27" xfId="2530" xr:uid="{00000000-0005-0000-0000-000070530000}"/>
    <cellStyle name="Cabeçalho 1 27 2" xfId="2531" xr:uid="{00000000-0005-0000-0000-000071530000}"/>
    <cellStyle name="Cabeçalho 1 28" xfId="2532" xr:uid="{00000000-0005-0000-0000-000072530000}"/>
    <cellStyle name="Cabeçalho 1 28 2" xfId="2533" xr:uid="{00000000-0005-0000-0000-000073530000}"/>
    <cellStyle name="Cabeçalho 1 29" xfId="2534" xr:uid="{00000000-0005-0000-0000-000074530000}"/>
    <cellStyle name="Cabeçalho 1 29 2" xfId="2535" xr:uid="{00000000-0005-0000-0000-000075530000}"/>
    <cellStyle name="Cabeçalho 1 3" xfId="2536" xr:uid="{00000000-0005-0000-0000-000076530000}"/>
    <cellStyle name="Cabeçalho 1 3 2" xfId="2537" xr:uid="{00000000-0005-0000-0000-000077530000}"/>
    <cellStyle name="Cabeçalho 1 30" xfId="2538" xr:uid="{00000000-0005-0000-0000-000078530000}"/>
    <cellStyle name="Cabeçalho 1 30 2" xfId="2539" xr:uid="{00000000-0005-0000-0000-000079530000}"/>
    <cellStyle name="Cabeçalho 1 31" xfId="2540" xr:uid="{00000000-0005-0000-0000-00007A530000}"/>
    <cellStyle name="Cabeçalho 1 31 2" xfId="2541" xr:uid="{00000000-0005-0000-0000-00007B530000}"/>
    <cellStyle name="Cabeçalho 1 32" xfId="2542" xr:uid="{00000000-0005-0000-0000-00007C530000}"/>
    <cellStyle name="Cabeçalho 1 32 2" xfId="2543" xr:uid="{00000000-0005-0000-0000-00007D530000}"/>
    <cellStyle name="Cabeçalho 1 33" xfId="2544" xr:uid="{00000000-0005-0000-0000-00007E530000}"/>
    <cellStyle name="Cabeçalho 1 33 2" xfId="2545" xr:uid="{00000000-0005-0000-0000-00007F530000}"/>
    <cellStyle name="Cabeçalho 1 34" xfId="2546" xr:uid="{00000000-0005-0000-0000-000080530000}"/>
    <cellStyle name="Cabeçalho 1 34 2" xfId="2547" xr:uid="{00000000-0005-0000-0000-000081530000}"/>
    <cellStyle name="Cabeçalho 1 35" xfId="2548" xr:uid="{00000000-0005-0000-0000-000082530000}"/>
    <cellStyle name="Cabeçalho 1 35 2" xfId="2549" xr:uid="{00000000-0005-0000-0000-000083530000}"/>
    <cellStyle name="Cabeçalho 1 36" xfId="2550" xr:uid="{00000000-0005-0000-0000-000084530000}"/>
    <cellStyle name="Cabeçalho 1 36 2" xfId="2551" xr:uid="{00000000-0005-0000-0000-000085530000}"/>
    <cellStyle name="Cabeçalho 1 37" xfId="2552" xr:uid="{00000000-0005-0000-0000-000086530000}"/>
    <cellStyle name="Cabeçalho 1 37 2" xfId="2553" xr:uid="{00000000-0005-0000-0000-000087530000}"/>
    <cellStyle name="Cabeçalho 1 38" xfId="2554" xr:uid="{00000000-0005-0000-0000-000088530000}"/>
    <cellStyle name="Cabeçalho 1 38 2" xfId="2555" xr:uid="{00000000-0005-0000-0000-000089530000}"/>
    <cellStyle name="Cabeçalho 1 39" xfId="2556" xr:uid="{00000000-0005-0000-0000-00008A530000}"/>
    <cellStyle name="Cabeçalho 1 39 2" xfId="2557" xr:uid="{00000000-0005-0000-0000-00008B530000}"/>
    <cellStyle name="Cabeçalho 1 4" xfId="2558" xr:uid="{00000000-0005-0000-0000-00008C530000}"/>
    <cellStyle name="Cabeçalho 1 4 2" xfId="2559" xr:uid="{00000000-0005-0000-0000-00008D530000}"/>
    <cellStyle name="Cabeçalho 1 40" xfId="2560" xr:uid="{00000000-0005-0000-0000-00008E530000}"/>
    <cellStyle name="Cabeçalho 1 40 2" xfId="2561" xr:uid="{00000000-0005-0000-0000-00008F530000}"/>
    <cellStyle name="Cabeçalho 1 41" xfId="2562" xr:uid="{00000000-0005-0000-0000-000090530000}"/>
    <cellStyle name="Cabeçalho 1 41 2" xfId="2563" xr:uid="{00000000-0005-0000-0000-000091530000}"/>
    <cellStyle name="Cabeçalho 1 42" xfId="2564" xr:uid="{00000000-0005-0000-0000-000092530000}"/>
    <cellStyle name="Cabeçalho 1 42 2" xfId="2565" xr:uid="{00000000-0005-0000-0000-000093530000}"/>
    <cellStyle name="Cabeçalho 1 43" xfId="2566" xr:uid="{00000000-0005-0000-0000-000094530000}"/>
    <cellStyle name="Cabeçalho 1 43 2" xfId="2567" xr:uid="{00000000-0005-0000-0000-000095530000}"/>
    <cellStyle name="Cabeçalho 1 44" xfId="2568" xr:uid="{00000000-0005-0000-0000-000096530000}"/>
    <cellStyle name="Cabeçalho 1 44 2" xfId="2569" xr:uid="{00000000-0005-0000-0000-000097530000}"/>
    <cellStyle name="Cabeçalho 1 45" xfId="2570" xr:uid="{00000000-0005-0000-0000-000098530000}"/>
    <cellStyle name="Cabeçalho 1 45 2" xfId="2571" xr:uid="{00000000-0005-0000-0000-000099530000}"/>
    <cellStyle name="Cabeçalho 1 46" xfId="2572" xr:uid="{00000000-0005-0000-0000-00009A530000}"/>
    <cellStyle name="Cabeçalho 1 46 2" xfId="2573" xr:uid="{00000000-0005-0000-0000-00009B530000}"/>
    <cellStyle name="Cabeçalho 1 47" xfId="2574" xr:uid="{00000000-0005-0000-0000-00009C530000}"/>
    <cellStyle name="Cabeçalho 1 47 2" xfId="2575" xr:uid="{00000000-0005-0000-0000-00009D530000}"/>
    <cellStyle name="Cabeçalho 1 48" xfId="2576" xr:uid="{00000000-0005-0000-0000-00009E530000}"/>
    <cellStyle name="Cabeçalho 1 48 2" xfId="2577" xr:uid="{00000000-0005-0000-0000-00009F530000}"/>
    <cellStyle name="Cabeçalho 1 49" xfId="2578" xr:uid="{00000000-0005-0000-0000-0000A0530000}"/>
    <cellStyle name="Cabeçalho 1 49 2" xfId="2579" xr:uid="{00000000-0005-0000-0000-0000A1530000}"/>
    <cellStyle name="Cabeçalho 1 5" xfId="2580" xr:uid="{00000000-0005-0000-0000-0000A2530000}"/>
    <cellStyle name="Cabeçalho 1 5 2" xfId="2581" xr:uid="{00000000-0005-0000-0000-0000A3530000}"/>
    <cellStyle name="Cabeçalho 1 50" xfId="2582" xr:uid="{00000000-0005-0000-0000-0000A4530000}"/>
    <cellStyle name="Cabeçalho 1 50 2" xfId="2583" xr:uid="{00000000-0005-0000-0000-0000A5530000}"/>
    <cellStyle name="Cabeçalho 1 51" xfId="2584" xr:uid="{00000000-0005-0000-0000-0000A6530000}"/>
    <cellStyle name="Cabeçalho 1 51 2" xfId="2585" xr:uid="{00000000-0005-0000-0000-0000A7530000}"/>
    <cellStyle name="Cabeçalho 1 52" xfId="2586" xr:uid="{00000000-0005-0000-0000-0000A8530000}"/>
    <cellStyle name="Cabeçalho 1 52 2" xfId="2587" xr:uid="{00000000-0005-0000-0000-0000A9530000}"/>
    <cellStyle name="Cabeçalho 1 53" xfId="2588" xr:uid="{00000000-0005-0000-0000-0000AA530000}"/>
    <cellStyle name="Cabeçalho 1 53 2" xfId="2589" xr:uid="{00000000-0005-0000-0000-0000AB530000}"/>
    <cellStyle name="Cabeçalho 1 54" xfId="2590" xr:uid="{00000000-0005-0000-0000-0000AC530000}"/>
    <cellStyle name="Cabeçalho 1 54 2" xfId="2591" xr:uid="{00000000-0005-0000-0000-0000AD530000}"/>
    <cellStyle name="Cabeçalho 1 55" xfId="2592" xr:uid="{00000000-0005-0000-0000-0000AE530000}"/>
    <cellStyle name="Cabeçalho 1 55 2" xfId="2593" xr:uid="{00000000-0005-0000-0000-0000AF530000}"/>
    <cellStyle name="Cabeçalho 1 56" xfId="2594" xr:uid="{00000000-0005-0000-0000-0000B0530000}"/>
    <cellStyle name="Cabeçalho 1 56 2" xfId="2595" xr:uid="{00000000-0005-0000-0000-0000B1530000}"/>
    <cellStyle name="Cabeçalho 1 57" xfId="2596" xr:uid="{00000000-0005-0000-0000-0000B2530000}"/>
    <cellStyle name="Cabeçalho 1 57 2" xfId="2597" xr:uid="{00000000-0005-0000-0000-0000B3530000}"/>
    <cellStyle name="Cabeçalho 1 58" xfId="2598" xr:uid="{00000000-0005-0000-0000-0000B4530000}"/>
    <cellStyle name="Cabeçalho 1 58 2" xfId="2599" xr:uid="{00000000-0005-0000-0000-0000B5530000}"/>
    <cellStyle name="Cabeçalho 1 59" xfId="2600" xr:uid="{00000000-0005-0000-0000-0000B6530000}"/>
    <cellStyle name="Cabeçalho 1 59 2" xfId="2601" xr:uid="{00000000-0005-0000-0000-0000B7530000}"/>
    <cellStyle name="Cabeçalho 1 6" xfId="2602" xr:uid="{00000000-0005-0000-0000-0000B8530000}"/>
    <cellStyle name="Cabeçalho 1 6 2" xfId="2603" xr:uid="{00000000-0005-0000-0000-0000B9530000}"/>
    <cellStyle name="Cabeçalho 1 60" xfId="2604" xr:uid="{00000000-0005-0000-0000-0000BA530000}"/>
    <cellStyle name="Cabeçalho 1 60 2" xfId="2605" xr:uid="{00000000-0005-0000-0000-0000BB530000}"/>
    <cellStyle name="Cabeçalho 1 61" xfId="2606" xr:uid="{00000000-0005-0000-0000-0000BC530000}"/>
    <cellStyle name="Cabeçalho 1 61 2" xfId="2607" xr:uid="{00000000-0005-0000-0000-0000BD530000}"/>
    <cellStyle name="Cabeçalho 1 62" xfId="2608" xr:uid="{00000000-0005-0000-0000-0000BE530000}"/>
    <cellStyle name="Cabeçalho 1 62 2" xfId="2609" xr:uid="{00000000-0005-0000-0000-0000BF530000}"/>
    <cellStyle name="Cabeçalho 1 63" xfId="2610" xr:uid="{00000000-0005-0000-0000-0000C0530000}"/>
    <cellStyle name="Cabeçalho 1 63 2" xfId="2611" xr:uid="{00000000-0005-0000-0000-0000C1530000}"/>
    <cellStyle name="Cabeçalho 1 64" xfId="2612" xr:uid="{00000000-0005-0000-0000-0000C2530000}"/>
    <cellStyle name="Cabeçalho 1 64 2" xfId="2613" xr:uid="{00000000-0005-0000-0000-0000C3530000}"/>
    <cellStyle name="Cabeçalho 1 65" xfId="2614" xr:uid="{00000000-0005-0000-0000-0000C4530000}"/>
    <cellStyle name="Cabeçalho 1 65 2" xfId="2615" xr:uid="{00000000-0005-0000-0000-0000C5530000}"/>
    <cellStyle name="Cabeçalho 1 66" xfId="2616" xr:uid="{00000000-0005-0000-0000-0000C6530000}"/>
    <cellStyle name="Cabeçalho 1 66 2" xfId="2617" xr:uid="{00000000-0005-0000-0000-0000C7530000}"/>
    <cellStyle name="Cabeçalho 1 67" xfId="2618" xr:uid="{00000000-0005-0000-0000-0000C8530000}"/>
    <cellStyle name="Cabeçalho 1 67 2" xfId="2619" xr:uid="{00000000-0005-0000-0000-0000C9530000}"/>
    <cellStyle name="Cabeçalho 1 68" xfId="2620" xr:uid="{00000000-0005-0000-0000-0000CA530000}"/>
    <cellStyle name="Cabeçalho 1 68 2" xfId="2621" xr:uid="{00000000-0005-0000-0000-0000CB530000}"/>
    <cellStyle name="Cabeçalho 1 69" xfId="2622" xr:uid="{00000000-0005-0000-0000-0000CC530000}"/>
    <cellStyle name="Cabeçalho 1 69 2" xfId="2623" xr:uid="{00000000-0005-0000-0000-0000CD530000}"/>
    <cellStyle name="Cabeçalho 1 7" xfId="2624" xr:uid="{00000000-0005-0000-0000-0000CE530000}"/>
    <cellStyle name="Cabeçalho 1 7 2" xfId="2625" xr:uid="{00000000-0005-0000-0000-0000CF530000}"/>
    <cellStyle name="Cabeçalho 1 70" xfId="2626" xr:uid="{00000000-0005-0000-0000-0000D0530000}"/>
    <cellStyle name="Cabeçalho 1 70 2" xfId="2627" xr:uid="{00000000-0005-0000-0000-0000D1530000}"/>
    <cellStyle name="Cabeçalho 1 71" xfId="2628" xr:uid="{00000000-0005-0000-0000-0000D2530000}"/>
    <cellStyle name="Cabeçalho 1 71 2" xfId="2629" xr:uid="{00000000-0005-0000-0000-0000D3530000}"/>
    <cellStyle name="Cabeçalho 1 72" xfId="2630" xr:uid="{00000000-0005-0000-0000-0000D4530000}"/>
    <cellStyle name="Cabeçalho 1 72 2" xfId="2631" xr:uid="{00000000-0005-0000-0000-0000D5530000}"/>
    <cellStyle name="Cabeçalho 1 73" xfId="2632" xr:uid="{00000000-0005-0000-0000-0000D6530000}"/>
    <cellStyle name="Cabeçalho 1 73 2" xfId="2633" xr:uid="{00000000-0005-0000-0000-0000D7530000}"/>
    <cellStyle name="Cabeçalho 1 74" xfId="2634" xr:uid="{00000000-0005-0000-0000-0000D8530000}"/>
    <cellStyle name="Cabeçalho 1 74 2" xfId="2635" xr:uid="{00000000-0005-0000-0000-0000D9530000}"/>
    <cellStyle name="Cabeçalho 1 75" xfId="2636" xr:uid="{00000000-0005-0000-0000-0000DA530000}"/>
    <cellStyle name="Cabeçalho 1 75 2" xfId="2637" xr:uid="{00000000-0005-0000-0000-0000DB530000}"/>
    <cellStyle name="Cabeçalho 1 76" xfId="2638" xr:uid="{00000000-0005-0000-0000-0000DC530000}"/>
    <cellStyle name="Cabeçalho 1 76 2" xfId="2639" xr:uid="{00000000-0005-0000-0000-0000DD530000}"/>
    <cellStyle name="Cabeçalho 1 77" xfId="2640" xr:uid="{00000000-0005-0000-0000-0000DE530000}"/>
    <cellStyle name="Cabeçalho 1 77 2" xfId="2641" xr:uid="{00000000-0005-0000-0000-0000DF530000}"/>
    <cellStyle name="Cabeçalho 1 78" xfId="2642" xr:uid="{00000000-0005-0000-0000-0000E0530000}"/>
    <cellStyle name="Cabeçalho 1 78 2" xfId="2643" xr:uid="{00000000-0005-0000-0000-0000E1530000}"/>
    <cellStyle name="Cabeçalho 1 79" xfId="2644" xr:uid="{00000000-0005-0000-0000-0000E2530000}"/>
    <cellStyle name="Cabeçalho 1 79 2" xfId="2645" xr:uid="{00000000-0005-0000-0000-0000E3530000}"/>
    <cellStyle name="Cabeçalho 1 8" xfId="2646" xr:uid="{00000000-0005-0000-0000-0000E4530000}"/>
    <cellStyle name="Cabeçalho 1 8 2" xfId="2647" xr:uid="{00000000-0005-0000-0000-0000E5530000}"/>
    <cellStyle name="Cabeçalho 1 80" xfId="2648" xr:uid="{00000000-0005-0000-0000-0000E6530000}"/>
    <cellStyle name="Cabeçalho 1 80 2" xfId="2649" xr:uid="{00000000-0005-0000-0000-0000E7530000}"/>
    <cellStyle name="Cabeçalho 1 81" xfId="2650" xr:uid="{00000000-0005-0000-0000-0000E8530000}"/>
    <cellStyle name="Cabeçalho 1 81 2" xfId="2651" xr:uid="{00000000-0005-0000-0000-0000E9530000}"/>
    <cellStyle name="Cabeçalho 1 82" xfId="2652" xr:uid="{00000000-0005-0000-0000-0000EA530000}"/>
    <cellStyle name="Cabeçalho 1 82 2" xfId="2653" xr:uid="{00000000-0005-0000-0000-0000EB530000}"/>
    <cellStyle name="Cabeçalho 1 83" xfId="2654" xr:uid="{00000000-0005-0000-0000-0000EC530000}"/>
    <cellStyle name="Cabeçalho 1 83 2" xfId="2655" xr:uid="{00000000-0005-0000-0000-0000ED530000}"/>
    <cellStyle name="Cabeçalho 1 84" xfId="2656" xr:uid="{00000000-0005-0000-0000-0000EE530000}"/>
    <cellStyle name="Cabeçalho 1 84 2" xfId="2657" xr:uid="{00000000-0005-0000-0000-0000EF530000}"/>
    <cellStyle name="Cabeçalho 1 85" xfId="2658" xr:uid="{00000000-0005-0000-0000-0000F0530000}"/>
    <cellStyle name="Cabeçalho 1 85 2" xfId="2659" xr:uid="{00000000-0005-0000-0000-0000F1530000}"/>
    <cellStyle name="Cabeçalho 1 86" xfId="2660" xr:uid="{00000000-0005-0000-0000-0000F2530000}"/>
    <cellStyle name="Cabeçalho 1 86 2" xfId="2661" xr:uid="{00000000-0005-0000-0000-0000F3530000}"/>
    <cellStyle name="Cabeçalho 1 87" xfId="2662" xr:uid="{00000000-0005-0000-0000-0000F4530000}"/>
    <cellStyle name="Cabeçalho 1 87 2" xfId="2663" xr:uid="{00000000-0005-0000-0000-0000F5530000}"/>
    <cellStyle name="Cabeçalho 1 88" xfId="2664" xr:uid="{00000000-0005-0000-0000-0000F6530000}"/>
    <cellStyle name="Cabeçalho 1 88 2" xfId="2665" xr:uid="{00000000-0005-0000-0000-0000F7530000}"/>
    <cellStyle name="Cabeçalho 1 89" xfId="2666" xr:uid="{00000000-0005-0000-0000-0000F8530000}"/>
    <cellStyle name="Cabeçalho 1 89 2" xfId="2667" xr:uid="{00000000-0005-0000-0000-0000F9530000}"/>
    <cellStyle name="Cabeçalho 1 9" xfId="2668" xr:uid="{00000000-0005-0000-0000-0000FA530000}"/>
    <cellStyle name="Cabeçalho 1 9 2" xfId="2669" xr:uid="{00000000-0005-0000-0000-0000FB530000}"/>
    <cellStyle name="Cabeçalho 1 90" xfId="2670" xr:uid="{00000000-0005-0000-0000-0000FC530000}"/>
    <cellStyle name="Cabeçalho 1 90 2" xfId="2671" xr:uid="{00000000-0005-0000-0000-0000FD530000}"/>
    <cellStyle name="Cabeçalho 1 91" xfId="2672" xr:uid="{00000000-0005-0000-0000-0000FE530000}"/>
    <cellStyle name="Cabeçalho 1 91 2" xfId="2673" xr:uid="{00000000-0005-0000-0000-0000FF530000}"/>
    <cellStyle name="Cabeçalho 1 92" xfId="2674" xr:uid="{00000000-0005-0000-0000-000000540000}"/>
    <cellStyle name="Cabeçalho 1 92 2" xfId="2675" xr:uid="{00000000-0005-0000-0000-000001540000}"/>
    <cellStyle name="Cabeçalho 1 93" xfId="2676" xr:uid="{00000000-0005-0000-0000-000002540000}"/>
    <cellStyle name="Cabeçalho 1 93 2" xfId="2677" xr:uid="{00000000-0005-0000-0000-000003540000}"/>
    <cellStyle name="Cabeçalho 1 94" xfId="2678" xr:uid="{00000000-0005-0000-0000-000004540000}"/>
    <cellStyle name="Cabeçalho 1 94 2" xfId="2679" xr:uid="{00000000-0005-0000-0000-000005540000}"/>
    <cellStyle name="Cabeçalho 1 95" xfId="2680" xr:uid="{00000000-0005-0000-0000-000006540000}"/>
    <cellStyle name="Cabeçalho 1 95 2" xfId="2681" xr:uid="{00000000-0005-0000-0000-000007540000}"/>
    <cellStyle name="Cabeçalho 1 96" xfId="2682" xr:uid="{00000000-0005-0000-0000-000008540000}"/>
    <cellStyle name="Cabeçalho 1 96 2" xfId="2683" xr:uid="{00000000-0005-0000-0000-000009540000}"/>
    <cellStyle name="Cabeçalho 1 97" xfId="2684" xr:uid="{00000000-0005-0000-0000-00000A540000}"/>
    <cellStyle name="Cabeçalho 1 97 2" xfId="2685" xr:uid="{00000000-0005-0000-0000-00000B540000}"/>
    <cellStyle name="Cabeçalho 1 98" xfId="2686" xr:uid="{00000000-0005-0000-0000-00000C540000}"/>
    <cellStyle name="Cabeçalho 1 98 2" xfId="2687" xr:uid="{00000000-0005-0000-0000-00000D540000}"/>
    <cellStyle name="Cabeçalho 1 99" xfId="2688" xr:uid="{00000000-0005-0000-0000-00000E540000}"/>
    <cellStyle name="Cabeçalho 1 99 2" xfId="2689" xr:uid="{00000000-0005-0000-0000-00000F540000}"/>
    <cellStyle name="Cabeçalho 2" xfId="524" xr:uid="{00000000-0005-0000-0000-000010540000}"/>
    <cellStyle name="Cabeçalho 2 10" xfId="2690" xr:uid="{00000000-0005-0000-0000-000011540000}"/>
    <cellStyle name="Cabeçalho 2 10 2" xfId="2691" xr:uid="{00000000-0005-0000-0000-000012540000}"/>
    <cellStyle name="Cabeçalho 2 100" xfId="2692" xr:uid="{00000000-0005-0000-0000-000013540000}"/>
    <cellStyle name="Cabeçalho 2 100 2" xfId="2693" xr:uid="{00000000-0005-0000-0000-000014540000}"/>
    <cellStyle name="Cabeçalho 2 101" xfId="2694" xr:uid="{00000000-0005-0000-0000-000015540000}"/>
    <cellStyle name="Cabeçalho 2 101 2" xfId="2695" xr:uid="{00000000-0005-0000-0000-000016540000}"/>
    <cellStyle name="Cabeçalho 2 102" xfId="2696" xr:uid="{00000000-0005-0000-0000-000017540000}"/>
    <cellStyle name="Cabeçalho 2 102 2" xfId="2697" xr:uid="{00000000-0005-0000-0000-000018540000}"/>
    <cellStyle name="Cabeçalho 2 103" xfId="2698" xr:uid="{00000000-0005-0000-0000-000019540000}"/>
    <cellStyle name="Cabeçalho 2 103 2" xfId="2699" xr:uid="{00000000-0005-0000-0000-00001A540000}"/>
    <cellStyle name="Cabeçalho 2 104" xfId="2700" xr:uid="{00000000-0005-0000-0000-00001B540000}"/>
    <cellStyle name="Cabeçalho 2 104 2" xfId="2701" xr:uid="{00000000-0005-0000-0000-00001C540000}"/>
    <cellStyle name="Cabeçalho 2 105" xfId="2702" xr:uid="{00000000-0005-0000-0000-00001D540000}"/>
    <cellStyle name="Cabeçalho 2 105 2" xfId="2703" xr:uid="{00000000-0005-0000-0000-00001E540000}"/>
    <cellStyle name="Cabeçalho 2 106" xfId="2704" xr:uid="{00000000-0005-0000-0000-00001F540000}"/>
    <cellStyle name="Cabeçalho 2 106 2" xfId="2705" xr:uid="{00000000-0005-0000-0000-000020540000}"/>
    <cellStyle name="Cabeçalho 2 107" xfId="2706" xr:uid="{00000000-0005-0000-0000-000021540000}"/>
    <cellStyle name="Cabeçalho 2 107 2" xfId="2707" xr:uid="{00000000-0005-0000-0000-000022540000}"/>
    <cellStyle name="Cabeçalho 2 108" xfId="2708" xr:uid="{00000000-0005-0000-0000-000023540000}"/>
    <cellStyle name="Cabeçalho 2 108 2" xfId="2709" xr:uid="{00000000-0005-0000-0000-000024540000}"/>
    <cellStyle name="Cabeçalho 2 109" xfId="2710" xr:uid="{00000000-0005-0000-0000-000025540000}"/>
    <cellStyle name="Cabeçalho 2 109 2" xfId="2711" xr:uid="{00000000-0005-0000-0000-000026540000}"/>
    <cellStyle name="Cabeçalho 2 11" xfId="2712" xr:uid="{00000000-0005-0000-0000-000027540000}"/>
    <cellStyle name="Cabeçalho 2 11 2" xfId="2713" xr:uid="{00000000-0005-0000-0000-000028540000}"/>
    <cellStyle name="Cabeçalho 2 110" xfId="2714" xr:uid="{00000000-0005-0000-0000-000029540000}"/>
    <cellStyle name="Cabeçalho 2 110 2" xfId="2715" xr:uid="{00000000-0005-0000-0000-00002A540000}"/>
    <cellStyle name="Cabeçalho 2 111" xfId="2716" xr:uid="{00000000-0005-0000-0000-00002B540000}"/>
    <cellStyle name="Cabeçalho 2 111 2" xfId="2717" xr:uid="{00000000-0005-0000-0000-00002C540000}"/>
    <cellStyle name="Cabeçalho 2 112" xfId="2718" xr:uid="{00000000-0005-0000-0000-00002D540000}"/>
    <cellStyle name="Cabeçalho 2 112 2" xfId="2719" xr:uid="{00000000-0005-0000-0000-00002E540000}"/>
    <cellStyle name="Cabeçalho 2 113" xfId="2720" xr:uid="{00000000-0005-0000-0000-00002F540000}"/>
    <cellStyle name="Cabeçalho 2 113 2" xfId="2721" xr:uid="{00000000-0005-0000-0000-000030540000}"/>
    <cellStyle name="Cabeçalho 2 114" xfId="2722" xr:uid="{00000000-0005-0000-0000-000031540000}"/>
    <cellStyle name="Cabeçalho 2 114 2" xfId="2723" xr:uid="{00000000-0005-0000-0000-000032540000}"/>
    <cellStyle name="Cabeçalho 2 115" xfId="2724" xr:uid="{00000000-0005-0000-0000-000033540000}"/>
    <cellStyle name="Cabeçalho 2 115 2" xfId="2725" xr:uid="{00000000-0005-0000-0000-000034540000}"/>
    <cellStyle name="Cabeçalho 2 116" xfId="2726" xr:uid="{00000000-0005-0000-0000-000035540000}"/>
    <cellStyle name="Cabeçalho 2 116 2" xfId="2727" xr:uid="{00000000-0005-0000-0000-000036540000}"/>
    <cellStyle name="Cabeçalho 2 117" xfId="2728" xr:uid="{00000000-0005-0000-0000-000037540000}"/>
    <cellStyle name="Cabeçalho 2 117 2" xfId="2729" xr:uid="{00000000-0005-0000-0000-000038540000}"/>
    <cellStyle name="Cabeçalho 2 118" xfId="2730" xr:uid="{00000000-0005-0000-0000-000039540000}"/>
    <cellStyle name="Cabeçalho 2 118 2" xfId="2731" xr:uid="{00000000-0005-0000-0000-00003A540000}"/>
    <cellStyle name="Cabeçalho 2 119" xfId="2732" xr:uid="{00000000-0005-0000-0000-00003B540000}"/>
    <cellStyle name="Cabeçalho 2 119 2" xfId="2733" xr:uid="{00000000-0005-0000-0000-00003C540000}"/>
    <cellStyle name="Cabeçalho 2 12" xfId="2734" xr:uid="{00000000-0005-0000-0000-00003D540000}"/>
    <cellStyle name="Cabeçalho 2 12 2" xfId="2735" xr:uid="{00000000-0005-0000-0000-00003E540000}"/>
    <cellStyle name="Cabeçalho 2 120" xfId="2736" xr:uid="{00000000-0005-0000-0000-00003F540000}"/>
    <cellStyle name="Cabeçalho 2 120 2" xfId="2737" xr:uid="{00000000-0005-0000-0000-000040540000}"/>
    <cellStyle name="Cabeçalho 2 121" xfId="2738" xr:uid="{00000000-0005-0000-0000-000041540000}"/>
    <cellStyle name="Cabeçalho 2 121 2" xfId="2739" xr:uid="{00000000-0005-0000-0000-000042540000}"/>
    <cellStyle name="Cabeçalho 2 122" xfId="2740" xr:uid="{00000000-0005-0000-0000-000043540000}"/>
    <cellStyle name="Cabeçalho 2 122 2" xfId="2741" xr:uid="{00000000-0005-0000-0000-000044540000}"/>
    <cellStyle name="Cabeçalho 2 123" xfId="2742" xr:uid="{00000000-0005-0000-0000-000045540000}"/>
    <cellStyle name="Cabeçalho 2 123 2" xfId="2743" xr:uid="{00000000-0005-0000-0000-000046540000}"/>
    <cellStyle name="Cabeçalho 2 124" xfId="2744" xr:uid="{00000000-0005-0000-0000-000047540000}"/>
    <cellStyle name="Cabeçalho 2 124 2" xfId="2745" xr:uid="{00000000-0005-0000-0000-000048540000}"/>
    <cellStyle name="Cabeçalho 2 125" xfId="2746" xr:uid="{00000000-0005-0000-0000-000049540000}"/>
    <cellStyle name="Cabeçalho 2 125 2" xfId="2747" xr:uid="{00000000-0005-0000-0000-00004A540000}"/>
    <cellStyle name="Cabeçalho 2 126" xfId="2748" xr:uid="{00000000-0005-0000-0000-00004B540000}"/>
    <cellStyle name="Cabeçalho 2 126 2" xfId="2749" xr:uid="{00000000-0005-0000-0000-00004C540000}"/>
    <cellStyle name="Cabeçalho 2 127" xfId="2750" xr:uid="{00000000-0005-0000-0000-00004D540000}"/>
    <cellStyle name="Cabeçalho 2 127 2" xfId="2751" xr:uid="{00000000-0005-0000-0000-00004E540000}"/>
    <cellStyle name="Cabeçalho 2 128" xfId="2752" xr:uid="{00000000-0005-0000-0000-00004F540000}"/>
    <cellStyle name="Cabeçalho 2 128 2" xfId="2753" xr:uid="{00000000-0005-0000-0000-000050540000}"/>
    <cellStyle name="Cabeçalho 2 129" xfId="2754" xr:uid="{00000000-0005-0000-0000-000051540000}"/>
    <cellStyle name="Cabeçalho 2 129 2" xfId="2755" xr:uid="{00000000-0005-0000-0000-000052540000}"/>
    <cellStyle name="Cabeçalho 2 13" xfId="2756" xr:uid="{00000000-0005-0000-0000-000053540000}"/>
    <cellStyle name="Cabeçalho 2 13 2" xfId="2757" xr:uid="{00000000-0005-0000-0000-000054540000}"/>
    <cellStyle name="Cabeçalho 2 130" xfId="2758" xr:uid="{00000000-0005-0000-0000-000055540000}"/>
    <cellStyle name="Cabeçalho 2 130 2" xfId="2759" xr:uid="{00000000-0005-0000-0000-000056540000}"/>
    <cellStyle name="Cabeçalho 2 131" xfId="2760" xr:uid="{00000000-0005-0000-0000-000057540000}"/>
    <cellStyle name="Cabeçalho 2 131 2" xfId="2761" xr:uid="{00000000-0005-0000-0000-000058540000}"/>
    <cellStyle name="Cabeçalho 2 132" xfId="2762" xr:uid="{00000000-0005-0000-0000-000059540000}"/>
    <cellStyle name="Cabeçalho 2 132 2" xfId="2763" xr:uid="{00000000-0005-0000-0000-00005A540000}"/>
    <cellStyle name="Cabeçalho 2 133" xfId="2764" xr:uid="{00000000-0005-0000-0000-00005B540000}"/>
    <cellStyle name="Cabeçalho 2 133 2" xfId="2765" xr:uid="{00000000-0005-0000-0000-00005C540000}"/>
    <cellStyle name="Cabeçalho 2 134" xfId="2766" xr:uid="{00000000-0005-0000-0000-00005D540000}"/>
    <cellStyle name="Cabeçalho 2 134 2" xfId="2767" xr:uid="{00000000-0005-0000-0000-00005E540000}"/>
    <cellStyle name="Cabeçalho 2 135" xfId="2768" xr:uid="{00000000-0005-0000-0000-00005F540000}"/>
    <cellStyle name="Cabeçalho 2 135 2" xfId="2769" xr:uid="{00000000-0005-0000-0000-000060540000}"/>
    <cellStyle name="Cabeçalho 2 136" xfId="2770" xr:uid="{00000000-0005-0000-0000-000061540000}"/>
    <cellStyle name="Cabeçalho 2 136 2" xfId="2771" xr:uid="{00000000-0005-0000-0000-000062540000}"/>
    <cellStyle name="Cabeçalho 2 137" xfId="2772" xr:uid="{00000000-0005-0000-0000-000063540000}"/>
    <cellStyle name="Cabeçalho 2 137 2" xfId="2773" xr:uid="{00000000-0005-0000-0000-000064540000}"/>
    <cellStyle name="Cabeçalho 2 138" xfId="2774" xr:uid="{00000000-0005-0000-0000-000065540000}"/>
    <cellStyle name="Cabeçalho 2 138 2" xfId="2775" xr:uid="{00000000-0005-0000-0000-000066540000}"/>
    <cellStyle name="Cabeçalho 2 139" xfId="2776" xr:uid="{00000000-0005-0000-0000-000067540000}"/>
    <cellStyle name="Cabeçalho 2 139 2" xfId="2777" xr:uid="{00000000-0005-0000-0000-000068540000}"/>
    <cellStyle name="Cabeçalho 2 14" xfId="2778" xr:uid="{00000000-0005-0000-0000-000069540000}"/>
    <cellStyle name="Cabeçalho 2 14 2" xfId="2779" xr:uid="{00000000-0005-0000-0000-00006A540000}"/>
    <cellStyle name="Cabeçalho 2 140" xfId="2780" xr:uid="{00000000-0005-0000-0000-00006B540000}"/>
    <cellStyle name="Cabeçalho 2 140 2" xfId="2781" xr:uid="{00000000-0005-0000-0000-00006C540000}"/>
    <cellStyle name="Cabeçalho 2 141" xfId="2782" xr:uid="{00000000-0005-0000-0000-00006D540000}"/>
    <cellStyle name="Cabeçalho 2 141 2" xfId="2783" xr:uid="{00000000-0005-0000-0000-00006E540000}"/>
    <cellStyle name="Cabeçalho 2 142" xfId="2784" xr:uid="{00000000-0005-0000-0000-00006F540000}"/>
    <cellStyle name="Cabeçalho 2 142 2" xfId="2785" xr:uid="{00000000-0005-0000-0000-000070540000}"/>
    <cellStyle name="Cabeçalho 2 143" xfId="2786" xr:uid="{00000000-0005-0000-0000-000071540000}"/>
    <cellStyle name="Cabeçalho 2 143 2" xfId="2787" xr:uid="{00000000-0005-0000-0000-000072540000}"/>
    <cellStyle name="Cabeçalho 2 15" xfId="2788" xr:uid="{00000000-0005-0000-0000-000073540000}"/>
    <cellStyle name="Cabeçalho 2 15 2" xfId="2789" xr:uid="{00000000-0005-0000-0000-000074540000}"/>
    <cellStyle name="Cabeçalho 2 16" xfId="2790" xr:uid="{00000000-0005-0000-0000-000075540000}"/>
    <cellStyle name="Cabeçalho 2 16 2" xfId="2791" xr:uid="{00000000-0005-0000-0000-000076540000}"/>
    <cellStyle name="Cabeçalho 2 17" xfId="2792" xr:uid="{00000000-0005-0000-0000-000077540000}"/>
    <cellStyle name="Cabeçalho 2 17 2" xfId="2793" xr:uid="{00000000-0005-0000-0000-000078540000}"/>
    <cellStyle name="Cabeçalho 2 18" xfId="2794" xr:uid="{00000000-0005-0000-0000-000079540000}"/>
    <cellStyle name="Cabeçalho 2 18 2" xfId="2795" xr:uid="{00000000-0005-0000-0000-00007A540000}"/>
    <cellStyle name="Cabeçalho 2 19" xfId="2796" xr:uid="{00000000-0005-0000-0000-00007B540000}"/>
    <cellStyle name="Cabeçalho 2 19 2" xfId="2797" xr:uid="{00000000-0005-0000-0000-00007C540000}"/>
    <cellStyle name="Cabeçalho 2 2" xfId="2798" xr:uid="{00000000-0005-0000-0000-00007D540000}"/>
    <cellStyle name="Cabeçalho 2 2 2" xfId="2799" xr:uid="{00000000-0005-0000-0000-00007E540000}"/>
    <cellStyle name="Cabeçalho 2 20" xfId="2800" xr:uid="{00000000-0005-0000-0000-00007F540000}"/>
    <cellStyle name="Cabeçalho 2 20 2" xfId="2801" xr:uid="{00000000-0005-0000-0000-000080540000}"/>
    <cellStyle name="Cabeçalho 2 21" xfId="2802" xr:uid="{00000000-0005-0000-0000-000081540000}"/>
    <cellStyle name="Cabeçalho 2 21 2" xfId="2803" xr:uid="{00000000-0005-0000-0000-000082540000}"/>
    <cellStyle name="Cabeçalho 2 22" xfId="2804" xr:uid="{00000000-0005-0000-0000-000083540000}"/>
    <cellStyle name="Cabeçalho 2 22 2" xfId="2805" xr:uid="{00000000-0005-0000-0000-000084540000}"/>
    <cellStyle name="Cabeçalho 2 23" xfId="2806" xr:uid="{00000000-0005-0000-0000-000085540000}"/>
    <cellStyle name="Cabeçalho 2 23 2" xfId="2807" xr:uid="{00000000-0005-0000-0000-000086540000}"/>
    <cellStyle name="Cabeçalho 2 24" xfId="2808" xr:uid="{00000000-0005-0000-0000-000087540000}"/>
    <cellStyle name="Cabeçalho 2 24 2" xfId="2809" xr:uid="{00000000-0005-0000-0000-000088540000}"/>
    <cellStyle name="Cabeçalho 2 25" xfId="2810" xr:uid="{00000000-0005-0000-0000-000089540000}"/>
    <cellStyle name="Cabeçalho 2 25 2" xfId="2811" xr:uid="{00000000-0005-0000-0000-00008A540000}"/>
    <cellStyle name="Cabeçalho 2 26" xfId="2812" xr:uid="{00000000-0005-0000-0000-00008B540000}"/>
    <cellStyle name="Cabeçalho 2 26 2" xfId="2813" xr:uid="{00000000-0005-0000-0000-00008C540000}"/>
    <cellStyle name="Cabeçalho 2 27" xfId="2814" xr:uid="{00000000-0005-0000-0000-00008D540000}"/>
    <cellStyle name="Cabeçalho 2 27 2" xfId="2815" xr:uid="{00000000-0005-0000-0000-00008E540000}"/>
    <cellStyle name="Cabeçalho 2 28" xfId="2816" xr:uid="{00000000-0005-0000-0000-00008F540000}"/>
    <cellStyle name="Cabeçalho 2 28 2" xfId="2817" xr:uid="{00000000-0005-0000-0000-000090540000}"/>
    <cellStyle name="Cabeçalho 2 29" xfId="2818" xr:uid="{00000000-0005-0000-0000-000091540000}"/>
    <cellStyle name="Cabeçalho 2 29 2" xfId="2819" xr:uid="{00000000-0005-0000-0000-000092540000}"/>
    <cellStyle name="Cabeçalho 2 3" xfId="2820" xr:uid="{00000000-0005-0000-0000-000093540000}"/>
    <cellStyle name="Cabeçalho 2 3 2" xfId="2821" xr:uid="{00000000-0005-0000-0000-000094540000}"/>
    <cellStyle name="Cabeçalho 2 30" xfId="2822" xr:uid="{00000000-0005-0000-0000-000095540000}"/>
    <cellStyle name="Cabeçalho 2 30 2" xfId="2823" xr:uid="{00000000-0005-0000-0000-000096540000}"/>
    <cellStyle name="Cabeçalho 2 31" xfId="2824" xr:uid="{00000000-0005-0000-0000-000097540000}"/>
    <cellStyle name="Cabeçalho 2 31 2" xfId="2825" xr:uid="{00000000-0005-0000-0000-000098540000}"/>
    <cellStyle name="Cabeçalho 2 32" xfId="2826" xr:uid="{00000000-0005-0000-0000-000099540000}"/>
    <cellStyle name="Cabeçalho 2 32 2" xfId="2827" xr:uid="{00000000-0005-0000-0000-00009A540000}"/>
    <cellStyle name="Cabeçalho 2 33" xfId="2828" xr:uid="{00000000-0005-0000-0000-00009B540000}"/>
    <cellStyle name="Cabeçalho 2 33 2" xfId="2829" xr:uid="{00000000-0005-0000-0000-00009C540000}"/>
    <cellStyle name="Cabeçalho 2 34" xfId="2830" xr:uid="{00000000-0005-0000-0000-00009D540000}"/>
    <cellStyle name="Cabeçalho 2 34 2" xfId="2831" xr:uid="{00000000-0005-0000-0000-00009E540000}"/>
    <cellStyle name="Cabeçalho 2 35" xfId="2832" xr:uid="{00000000-0005-0000-0000-00009F540000}"/>
    <cellStyle name="Cabeçalho 2 35 2" xfId="2833" xr:uid="{00000000-0005-0000-0000-0000A0540000}"/>
    <cellStyle name="Cabeçalho 2 36" xfId="2834" xr:uid="{00000000-0005-0000-0000-0000A1540000}"/>
    <cellStyle name="Cabeçalho 2 36 2" xfId="2835" xr:uid="{00000000-0005-0000-0000-0000A2540000}"/>
    <cellStyle name="Cabeçalho 2 37" xfId="2836" xr:uid="{00000000-0005-0000-0000-0000A3540000}"/>
    <cellStyle name="Cabeçalho 2 37 2" xfId="2837" xr:uid="{00000000-0005-0000-0000-0000A4540000}"/>
    <cellStyle name="Cabeçalho 2 38" xfId="2838" xr:uid="{00000000-0005-0000-0000-0000A5540000}"/>
    <cellStyle name="Cabeçalho 2 38 2" xfId="2839" xr:uid="{00000000-0005-0000-0000-0000A6540000}"/>
    <cellStyle name="Cabeçalho 2 39" xfId="2840" xr:uid="{00000000-0005-0000-0000-0000A7540000}"/>
    <cellStyle name="Cabeçalho 2 39 2" xfId="2841" xr:uid="{00000000-0005-0000-0000-0000A8540000}"/>
    <cellStyle name="Cabeçalho 2 4" xfId="2842" xr:uid="{00000000-0005-0000-0000-0000A9540000}"/>
    <cellStyle name="Cabeçalho 2 4 2" xfId="2843" xr:uid="{00000000-0005-0000-0000-0000AA540000}"/>
    <cellStyle name="Cabeçalho 2 40" xfId="2844" xr:uid="{00000000-0005-0000-0000-0000AB540000}"/>
    <cellStyle name="Cabeçalho 2 40 2" xfId="2845" xr:uid="{00000000-0005-0000-0000-0000AC540000}"/>
    <cellStyle name="Cabeçalho 2 41" xfId="2846" xr:uid="{00000000-0005-0000-0000-0000AD540000}"/>
    <cellStyle name="Cabeçalho 2 41 2" xfId="2847" xr:uid="{00000000-0005-0000-0000-0000AE540000}"/>
    <cellStyle name="Cabeçalho 2 42" xfId="2848" xr:uid="{00000000-0005-0000-0000-0000AF540000}"/>
    <cellStyle name="Cabeçalho 2 42 2" xfId="2849" xr:uid="{00000000-0005-0000-0000-0000B0540000}"/>
    <cellStyle name="Cabeçalho 2 43" xfId="2850" xr:uid="{00000000-0005-0000-0000-0000B1540000}"/>
    <cellStyle name="Cabeçalho 2 43 2" xfId="2851" xr:uid="{00000000-0005-0000-0000-0000B2540000}"/>
    <cellStyle name="Cabeçalho 2 44" xfId="2852" xr:uid="{00000000-0005-0000-0000-0000B3540000}"/>
    <cellStyle name="Cabeçalho 2 44 2" xfId="2853" xr:uid="{00000000-0005-0000-0000-0000B4540000}"/>
    <cellStyle name="Cabeçalho 2 45" xfId="2854" xr:uid="{00000000-0005-0000-0000-0000B5540000}"/>
    <cellStyle name="Cabeçalho 2 45 2" xfId="2855" xr:uid="{00000000-0005-0000-0000-0000B6540000}"/>
    <cellStyle name="Cabeçalho 2 46" xfId="2856" xr:uid="{00000000-0005-0000-0000-0000B7540000}"/>
    <cellStyle name="Cabeçalho 2 46 2" xfId="2857" xr:uid="{00000000-0005-0000-0000-0000B8540000}"/>
    <cellStyle name="Cabeçalho 2 47" xfId="2858" xr:uid="{00000000-0005-0000-0000-0000B9540000}"/>
    <cellStyle name="Cabeçalho 2 47 2" xfId="2859" xr:uid="{00000000-0005-0000-0000-0000BA540000}"/>
    <cellStyle name="Cabeçalho 2 48" xfId="2860" xr:uid="{00000000-0005-0000-0000-0000BB540000}"/>
    <cellStyle name="Cabeçalho 2 48 2" xfId="2861" xr:uid="{00000000-0005-0000-0000-0000BC540000}"/>
    <cellStyle name="Cabeçalho 2 49" xfId="2862" xr:uid="{00000000-0005-0000-0000-0000BD540000}"/>
    <cellStyle name="Cabeçalho 2 49 2" xfId="2863" xr:uid="{00000000-0005-0000-0000-0000BE540000}"/>
    <cellStyle name="Cabeçalho 2 5" xfId="2864" xr:uid="{00000000-0005-0000-0000-0000BF540000}"/>
    <cellStyle name="Cabeçalho 2 5 2" xfId="2865" xr:uid="{00000000-0005-0000-0000-0000C0540000}"/>
    <cellStyle name="Cabeçalho 2 50" xfId="2866" xr:uid="{00000000-0005-0000-0000-0000C1540000}"/>
    <cellStyle name="Cabeçalho 2 50 2" xfId="2867" xr:uid="{00000000-0005-0000-0000-0000C2540000}"/>
    <cellStyle name="Cabeçalho 2 51" xfId="2868" xr:uid="{00000000-0005-0000-0000-0000C3540000}"/>
    <cellStyle name="Cabeçalho 2 51 2" xfId="2869" xr:uid="{00000000-0005-0000-0000-0000C4540000}"/>
    <cellStyle name="Cabeçalho 2 52" xfId="2870" xr:uid="{00000000-0005-0000-0000-0000C5540000}"/>
    <cellStyle name="Cabeçalho 2 52 2" xfId="2871" xr:uid="{00000000-0005-0000-0000-0000C6540000}"/>
    <cellStyle name="Cabeçalho 2 53" xfId="2872" xr:uid="{00000000-0005-0000-0000-0000C7540000}"/>
    <cellStyle name="Cabeçalho 2 53 2" xfId="2873" xr:uid="{00000000-0005-0000-0000-0000C8540000}"/>
    <cellStyle name="Cabeçalho 2 54" xfId="2874" xr:uid="{00000000-0005-0000-0000-0000C9540000}"/>
    <cellStyle name="Cabeçalho 2 54 2" xfId="2875" xr:uid="{00000000-0005-0000-0000-0000CA540000}"/>
    <cellStyle name="Cabeçalho 2 55" xfId="2876" xr:uid="{00000000-0005-0000-0000-0000CB540000}"/>
    <cellStyle name="Cabeçalho 2 55 2" xfId="2877" xr:uid="{00000000-0005-0000-0000-0000CC540000}"/>
    <cellStyle name="Cabeçalho 2 56" xfId="2878" xr:uid="{00000000-0005-0000-0000-0000CD540000}"/>
    <cellStyle name="Cabeçalho 2 56 2" xfId="2879" xr:uid="{00000000-0005-0000-0000-0000CE540000}"/>
    <cellStyle name="Cabeçalho 2 57" xfId="2880" xr:uid="{00000000-0005-0000-0000-0000CF540000}"/>
    <cellStyle name="Cabeçalho 2 57 2" xfId="2881" xr:uid="{00000000-0005-0000-0000-0000D0540000}"/>
    <cellStyle name="Cabeçalho 2 58" xfId="2882" xr:uid="{00000000-0005-0000-0000-0000D1540000}"/>
    <cellStyle name="Cabeçalho 2 58 2" xfId="2883" xr:uid="{00000000-0005-0000-0000-0000D2540000}"/>
    <cellStyle name="Cabeçalho 2 59" xfId="2884" xr:uid="{00000000-0005-0000-0000-0000D3540000}"/>
    <cellStyle name="Cabeçalho 2 59 2" xfId="2885" xr:uid="{00000000-0005-0000-0000-0000D4540000}"/>
    <cellStyle name="Cabeçalho 2 6" xfId="2886" xr:uid="{00000000-0005-0000-0000-0000D5540000}"/>
    <cellStyle name="Cabeçalho 2 6 2" xfId="2887" xr:uid="{00000000-0005-0000-0000-0000D6540000}"/>
    <cellStyle name="Cabeçalho 2 60" xfId="2888" xr:uid="{00000000-0005-0000-0000-0000D7540000}"/>
    <cellStyle name="Cabeçalho 2 60 2" xfId="2889" xr:uid="{00000000-0005-0000-0000-0000D8540000}"/>
    <cellStyle name="Cabeçalho 2 61" xfId="2890" xr:uid="{00000000-0005-0000-0000-0000D9540000}"/>
    <cellStyle name="Cabeçalho 2 61 2" xfId="2891" xr:uid="{00000000-0005-0000-0000-0000DA540000}"/>
    <cellStyle name="Cabeçalho 2 62" xfId="2892" xr:uid="{00000000-0005-0000-0000-0000DB540000}"/>
    <cellStyle name="Cabeçalho 2 62 2" xfId="2893" xr:uid="{00000000-0005-0000-0000-0000DC540000}"/>
    <cellStyle name="Cabeçalho 2 63" xfId="2894" xr:uid="{00000000-0005-0000-0000-0000DD540000}"/>
    <cellStyle name="Cabeçalho 2 63 2" xfId="2895" xr:uid="{00000000-0005-0000-0000-0000DE540000}"/>
    <cellStyle name="Cabeçalho 2 64" xfId="2896" xr:uid="{00000000-0005-0000-0000-0000DF540000}"/>
    <cellStyle name="Cabeçalho 2 64 2" xfId="2897" xr:uid="{00000000-0005-0000-0000-0000E0540000}"/>
    <cellStyle name="Cabeçalho 2 65" xfId="2898" xr:uid="{00000000-0005-0000-0000-0000E1540000}"/>
    <cellStyle name="Cabeçalho 2 65 2" xfId="2899" xr:uid="{00000000-0005-0000-0000-0000E2540000}"/>
    <cellStyle name="Cabeçalho 2 66" xfId="2900" xr:uid="{00000000-0005-0000-0000-0000E3540000}"/>
    <cellStyle name="Cabeçalho 2 66 2" xfId="2901" xr:uid="{00000000-0005-0000-0000-0000E4540000}"/>
    <cellStyle name="Cabeçalho 2 67" xfId="2902" xr:uid="{00000000-0005-0000-0000-0000E5540000}"/>
    <cellStyle name="Cabeçalho 2 67 2" xfId="2903" xr:uid="{00000000-0005-0000-0000-0000E6540000}"/>
    <cellStyle name="Cabeçalho 2 68" xfId="2904" xr:uid="{00000000-0005-0000-0000-0000E7540000}"/>
    <cellStyle name="Cabeçalho 2 68 2" xfId="2905" xr:uid="{00000000-0005-0000-0000-0000E8540000}"/>
    <cellStyle name="Cabeçalho 2 69" xfId="2906" xr:uid="{00000000-0005-0000-0000-0000E9540000}"/>
    <cellStyle name="Cabeçalho 2 69 2" xfId="2907" xr:uid="{00000000-0005-0000-0000-0000EA540000}"/>
    <cellStyle name="Cabeçalho 2 7" xfId="2908" xr:uid="{00000000-0005-0000-0000-0000EB540000}"/>
    <cellStyle name="Cabeçalho 2 7 2" xfId="2909" xr:uid="{00000000-0005-0000-0000-0000EC540000}"/>
    <cellStyle name="Cabeçalho 2 70" xfId="2910" xr:uid="{00000000-0005-0000-0000-0000ED540000}"/>
    <cellStyle name="Cabeçalho 2 70 2" xfId="2911" xr:uid="{00000000-0005-0000-0000-0000EE540000}"/>
    <cellStyle name="Cabeçalho 2 71" xfId="2912" xr:uid="{00000000-0005-0000-0000-0000EF540000}"/>
    <cellStyle name="Cabeçalho 2 71 2" xfId="2913" xr:uid="{00000000-0005-0000-0000-0000F0540000}"/>
    <cellStyle name="Cabeçalho 2 72" xfId="2914" xr:uid="{00000000-0005-0000-0000-0000F1540000}"/>
    <cellStyle name="Cabeçalho 2 72 2" xfId="2915" xr:uid="{00000000-0005-0000-0000-0000F2540000}"/>
    <cellStyle name="Cabeçalho 2 73" xfId="2916" xr:uid="{00000000-0005-0000-0000-0000F3540000}"/>
    <cellStyle name="Cabeçalho 2 73 2" xfId="2917" xr:uid="{00000000-0005-0000-0000-0000F4540000}"/>
    <cellStyle name="Cabeçalho 2 74" xfId="2918" xr:uid="{00000000-0005-0000-0000-0000F5540000}"/>
    <cellStyle name="Cabeçalho 2 74 2" xfId="2919" xr:uid="{00000000-0005-0000-0000-0000F6540000}"/>
    <cellStyle name="Cabeçalho 2 75" xfId="2920" xr:uid="{00000000-0005-0000-0000-0000F7540000}"/>
    <cellStyle name="Cabeçalho 2 75 2" xfId="2921" xr:uid="{00000000-0005-0000-0000-0000F8540000}"/>
    <cellStyle name="Cabeçalho 2 76" xfId="2922" xr:uid="{00000000-0005-0000-0000-0000F9540000}"/>
    <cellStyle name="Cabeçalho 2 76 2" xfId="2923" xr:uid="{00000000-0005-0000-0000-0000FA540000}"/>
    <cellStyle name="Cabeçalho 2 77" xfId="2924" xr:uid="{00000000-0005-0000-0000-0000FB540000}"/>
    <cellStyle name="Cabeçalho 2 77 2" xfId="2925" xr:uid="{00000000-0005-0000-0000-0000FC540000}"/>
    <cellStyle name="Cabeçalho 2 78" xfId="2926" xr:uid="{00000000-0005-0000-0000-0000FD540000}"/>
    <cellStyle name="Cabeçalho 2 78 2" xfId="2927" xr:uid="{00000000-0005-0000-0000-0000FE540000}"/>
    <cellStyle name="Cabeçalho 2 79" xfId="2928" xr:uid="{00000000-0005-0000-0000-0000FF540000}"/>
    <cellStyle name="Cabeçalho 2 79 2" xfId="2929" xr:uid="{00000000-0005-0000-0000-000000550000}"/>
    <cellStyle name="Cabeçalho 2 8" xfId="2930" xr:uid="{00000000-0005-0000-0000-000001550000}"/>
    <cellStyle name="Cabeçalho 2 8 2" xfId="2931" xr:uid="{00000000-0005-0000-0000-000002550000}"/>
    <cellStyle name="Cabeçalho 2 80" xfId="2932" xr:uid="{00000000-0005-0000-0000-000003550000}"/>
    <cellStyle name="Cabeçalho 2 80 2" xfId="2933" xr:uid="{00000000-0005-0000-0000-000004550000}"/>
    <cellStyle name="Cabeçalho 2 81" xfId="2934" xr:uid="{00000000-0005-0000-0000-000005550000}"/>
    <cellStyle name="Cabeçalho 2 81 2" xfId="2935" xr:uid="{00000000-0005-0000-0000-000006550000}"/>
    <cellStyle name="Cabeçalho 2 82" xfId="2936" xr:uid="{00000000-0005-0000-0000-000007550000}"/>
    <cellStyle name="Cabeçalho 2 82 2" xfId="2937" xr:uid="{00000000-0005-0000-0000-000008550000}"/>
    <cellStyle name="Cabeçalho 2 83" xfId="2938" xr:uid="{00000000-0005-0000-0000-000009550000}"/>
    <cellStyle name="Cabeçalho 2 83 2" xfId="2939" xr:uid="{00000000-0005-0000-0000-00000A550000}"/>
    <cellStyle name="Cabeçalho 2 84" xfId="2940" xr:uid="{00000000-0005-0000-0000-00000B550000}"/>
    <cellStyle name="Cabeçalho 2 84 2" xfId="2941" xr:uid="{00000000-0005-0000-0000-00000C550000}"/>
    <cellStyle name="Cabeçalho 2 85" xfId="2942" xr:uid="{00000000-0005-0000-0000-00000D550000}"/>
    <cellStyle name="Cabeçalho 2 85 2" xfId="2943" xr:uid="{00000000-0005-0000-0000-00000E550000}"/>
    <cellStyle name="Cabeçalho 2 86" xfId="2944" xr:uid="{00000000-0005-0000-0000-00000F550000}"/>
    <cellStyle name="Cabeçalho 2 86 2" xfId="2945" xr:uid="{00000000-0005-0000-0000-000010550000}"/>
    <cellStyle name="Cabeçalho 2 87" xfId="2946" xr:uid="{00000000-0005-0000-0000-000011550000}"/>
    <cellStyle name="Cabeçalho 2 87 2" xfId="2947" xr:uid="{00000000-0005-0000-0000-000012550000}"/>
    <cellStyle name="Cabeçalho 2 88" xfId="2948" xr:uid="{00000000-0005-0000-0000-000013550000}"/>
    <cellStyle name="Cabeçalho 2 88 2" xfId="2949" xr:uid="{00000000-0005-0000-0000-000014550000}"/>
    <cellStyle name="Cabeçalho 2 89" xfId="2950" xr:uid="{00000000-0005-0000-0000-000015550000}"/>
    <cellStyle name="Cabeçalho 2 89 2" xfId="2951" xr:uid="{00000000-0005-0000-0000-000016550000}"/>
    <cellStyle name="Cabeçalho 2 9" xfId="2952" xr:uid="{00000000-0005-0000-0000-000017550000}"/>
    <cellStyle name="Cabeçalho 2 9 2" xfId="2953" xr:uid="{00000000-0005-0000-0000-000018550000}"/>
    <cellStyle name="Cabeçalho 2 90" xfId="2954" xr:uid="{00000000-0005-0000-0000-000019550000}"/>
    <cellStyle name="Cabeçalho 2 90 2" xfId="2955" xr:uid="{00000000-0005-0000-0000-00001A550000}"/>
    <cellStyle name="Cabeçalho 2 91" xfId="2956" xr:uid="{00000000-0005-0000-0000-00001B550000}"/>
    <cellStyle name="Cabeçalho 2 91 2" xfId="2957" xr:uid="{00000000-0005-0000-0000-00001C550000}"/>
    <cellStyle name="Cabeçalho 2 92" xfId="2958" xr:uid="{00000000-0005-0000-0000-00001D550000}"/>
    <cellStyle name="Cabeçalho 2 92 2" xfId="2959" xr:uid="{00000000-0005-0000-0000-00001E550000}"/>
    <cellStyle name="Cabeçalho 2 93" xfId="2960" xr:uid="{00000000-0005-0000-0000-00001F550000}"/>
    <cellStyle name="Cabeçalho 2 93 2" xfId="2961" xr:uid="{00000000-0005-0000-0000-000020550000}"/>
    <cellStyle name="Cabeçalho 2 94" xfId="2962" xr:uid="{00000000-0005-0000-0000-000021550000}"/>
    <cellStyle name="Cabeçalho 2 94 2" xfId="2963" xr:uid="{00000000-0005-0000-0000-000022550000}"/>
    <cellStyle name="Cabeçalho 2 95" xfId="2964" xr:uid="{00000000-0005-0000-0000-000023550000}"/>
    <cellStyle name="Cabeçalho 2 95 2" xfId="2965" xr:uid="{00000000-0005-0000-0000-000024550000}"/>
    <cellStyle name="Cabeçalho 2 96" xfId="2966" xr:uid="{00000000-0005-0000-0000-000025550000}"/>
    <cellStyle name="Cabeçalho 2 96 2" xfId="2967" xr:uid="{00000000-0005-0000-0000-000026550000}"/>
    <cellStyle name="Cabeçalho 2 97" xfId="2968" xr:uid="{00000000-0005-0000-0000-000027550000}"/>
    <cellStyle name="Cabeçalho 2 97 2" xfId="2969" xr:uid="{00000000-0005-0000-0000-000028550000}"/>
    <cellStyle name="Cabeçalho 2 98" xfId="2970" xr:uid="{00000000-0005-0000-0000-000029550000}"/>
    <cellStyle name="Cabeçalho 2 98 2" xfId="2971" xr:uid="{00000000-0005-0000-0000-00002A550000}"/>
    <cellStyle name="Cabeçalho 2 99" xfId="2972" xr:uid="{00000000-0005-0000-0000-00002B550000}"/>
    <cellStyle name="Cabeçalho 2 99 2" xfId="2973" xr:uid="{00000000-0005-0000-0000-00002C550000}"/>
    <cellStyle name="Calculation" xfId="2974" xr:uid="{00000000-0005-0000-0000-00002D550000}"/>
    <cellStyle name="Calculation 2" xfId="4312" xr:uid="{00000000-0005-0000-0000-00002E550000}"/>
    <cellStyle name="Calculation 2 2" xfId="5692" xr:uid="{00000000-0005-0000-0000-00002F550000}"/>
    <cellStyle name="Calculation 2 2 10" xfId="21145" xr:uid="{00000000-0005-0000-0000-000030550000}"/>
    <cellStyle name="Calculation 2 2 2" xfId="8230" xr:uid="{00000000-0005-0000-0000-000031550000}"/>
    <cellStyle name="Calculation 2 2 2 2" xfId="16284" xr:uid="{00000000-0005-0000-0000-000032550000}"/>
    <cellStyle name="Calculation 2 2 2 2 2" xfId="27758" xr:uid="{00000000-0005-0000-0000-000033550000}"/>
    <cellStyle name="Calculation 2 2 2 3" xfId="18047" xr:uid="{00000000-0005-0000-0000-000034550000}"/>
    <cellStyle name="Calculation 2 2 2 3 2" xfId="29521" xr:uid="{00000000-0005-0000-0000-000035550000}"/>
    <cellStyle name="Calculation 2 2 2 4" xfId="18308" xr:uid="{00000000-0005-0000-0000-000036550000}"/>
    <cellStyle name="Calculation 2 2 2 4 2" xfId="29782" xr:uid="{00000000-0005-0000-0000-000037550000}"/>
    <cellStyle name="Calculation 2 2 2 5" xfId="34703" xr:uid="{00000000-0005-0000-0000-000038550000}"/>
    <cellStyle name="Calculation 2 2 2 6" xfId="36154" xr:uid="{00000000-0005-0000-0000-000039550000}"/>
    <cellStyle name="Calculation 2 2 2 7" xfId="23230" xr:uid="{00000000-0005-0000-0000-00003A550000}"/>
    <cellStyle name="Calculation 2 2 3" xfId="14044" xr:uid="{00000000-0005-0000-0000-00003B550000}"/>
    <cellStyle name="Calculation 2 2 3 2" xfId="25519" xr:uid="{00000000-0005-0000-0000-00003C550000}"/>
    <cellStyle name="Calculation 2 2 4" xfId="17240" xr:uid="{00000000-0005-0000-0000-00003D550000}"/>
    <cellStyle name="Calculation 2 2 4 2" xfId="28714" xr:uid="{00000000-0005-0000-0000-00003E550000}"/>
    <cellStyle name="Calculation 2 2 5" xfId="17498" xr:uid="{00000000-0005-0000-0000-00003F550000}"/>
    <cellStyle name="Calculation 2 2 5 2" xfId="28972" xr:uid="{00000000-0005-0000-0000-000040550000}"/>
    <cellStyle name="Calculation 2 2 6" xfId="32618" xr:uid="{00000000-0005-0000-0000-000041550000}"/>
    <cellStyle name="Calculation 2 2 7" xfId="35790" xr:uid="{00000000-0005-0000-0000-000042550000}"/>
    <cellStyle name="Calculation 2 2 8" xfId="37775" xr:uid="{00000000-0005-0000-0000-000043550000}"/>
    <cellStyle name="Calculation 2 2 9" xfId="38769" xr:uid="{00000000-0005-0000-0000-000044550000}"/>
    <cellStyle name="Calculation 2 3" xfId="7206" xr:uid="{00000000-0005-0000-0000-000045550000}"/>
    <cellStyle name="Calculation 2 3 2" xfId="15260" xr:uid="{00000000-0005-0000-0000-000046550000}"/>
    <cellStyle name="Calculation 2 3 2 2" xfId="26734" xr:uid="{00000000-0005-0000-0000-000047550000}"/>
    <cellStyle name="Calculation 2 3 3" xfId="17664" xr:uid="{00000000-0005-0000-0000-000048550000}"/>
    <cellStyle name="Calculation 2 3 3 2" xfId="29138" xr:uid="{00000000-0005-0000-0000-000049550000}"/>
    <cellStyle name="Calculation 2 3 4" xfId="17343" xr:uid="{00000000-0005-0000-0000-00004A550000}"/>
    <cellStyle name="Calculation 2 3 4 2" xfId="28817" xr:uid="{00000000-0005-0000-0000-00004B550000}"/>
    <cellStyle name="Calculation 2 3 5" xfId="31594" xr:uid="{00000000-0005-0000-0000-00004C550000}"/>
    <cellStyle name="Calculation 2 3 6" xfId="35531" xr:uid="{00000000-0005-0000-0000-00004D550000}"/>
    <cellStyle name="Calculation 2 3 7" xfId="20121" xr:uid="{00000000-0005-0000-0000-00004E550000}"/>
    <cellStyle name="Calculation 2 4" xfId="41243" xr:uid="{00000000-0005-0000-0000-00004F550000}"/>
    <cellStyle name="Calculation 3" xfId="6188" xr:uid="{00000000-0005-0000-0000-000050550000}"/>
    <cellStyle name="Calculation 3 10" xfId="38836" xr:uid="{00000000-0005-0000-0000-000051550000}"/>
    <cellStyle name="Calculation 3 11" xfId="19402" xr:uid="{00000000-0005-0000-0000-000052550000}"/>
    <cellStyle name="Calculation 3 2" xfId="8726" xr:uid="{00000000-0005-0000-0000-000053550000}"/>
    <cellStyle name="Calculation 3 2 2" xfId="16780" xr:uid="{00000000-0005-0000-0000-000054550000}"/>
    <cellStyle name="Calculation 3 2 2 2" xfId="28254" xr:uid="{00000000-0005-0000-0000-000055550000}"/>
    <cellStyle name="Calculation 3 2 3" xfId="18173" xr:uid="{00000000-0005-0000-0000-000056550000}"/>
    <cellStyle name="Calculation 3 2 3 2" xfId="29647" xr:uid="{00000000-0005-0000-0000-000057550000}"/>
    <cellStyle name="Calculation 3 2 4" xfId="18375" xr:uid="{00000000-0005-0000-0000-000058550000}"/>
    <cellStyle name="Calculation 3 2 4 2" xfId="29849" xr:uid="{00000000-0005-0000-0000-000059550000}"/>
    <cellStyle name="Calculation 3 2 5" xfId="33114" xr:uid="{00000000-0005-0000-0000-00005A550000}"/>
    <cellStyle name="Calculation 3 2 6" xfId="35857" xr:uid="{00000000-0005-0000-0000-00005B550000}"/>
    <cellStyle name="Calculation 3 2 7" xfId="21641" xr:uid="{00000000-0005-0000-0000-00005C550000}"/>
    <cellStyle name="Calculation 3 3" xfId="14540" xr:uid="{00000000-0005-0000-0000-00005D550000}"/>
    <cellStyle name="Calculation 3 3 2" xfId="35199" xr:uid="{00000000-0005-0000-0000-00005E550000}"/>
    <cellStyle name="Calculation 3 3 3" xfId="36221" xr:uid="{00000000-0005-0000-0000-00005F550000}"/>
    <cellStyle name="Calculation 3 3 4" xfId="23726" xr:uid="{00000000-0005-0000-0000-000060550000}"/>
    <cellStyle name="Calculation 3 4" xfId="17366" xr:uid="{00000000-0005-0000-0000-000061550000}"/>
    <cellStyle name="Calculation 3 4 2" xfId="26015" xr:uid="{00000000-0005-0000-0000-000062550000}"/>
    <cellStyle name="Calculation 3 5" xfId="12465" xr:uid="{00000000-0005-0000-0000-000063550000}"/>
    <cellStyle name="Calculation 3 5 2" xfId="28840" xr:uid="{00000000-0005-0000-0000-000064550000}"/>
    <cellStyle name="Calculation 3 6" xfId="24431" xr:uid="{00000000-0005-0000-0000-000065550000}"/>
    <cellStyle name="Calculation 3 7" xfId="30875" xr:uid="{00000000-0005-0000-0000-000066550000}"/>
    <cellStyle name="Calculation 3 8" xfId="35339" xr:uid="{00000000-0005-0000-0000-000067550000}"/>
    <cellStyle name="Calculation 3 9" xfId="38271" xr:uid="{00000000-0005-0000-0000-000068550000}"/>
    <cellStyle name="Calculation 4" xfId="5054" xr:uid="{00000000-0005-0000-0000-000069550000}"/>
    <cellStyle name="Calculation 4 10" xfId="20617" xr:uid="{00000000-0005-0000-0000-00006A550000}"/>
    <cellStyle name="Calculation 4 2" xfId="7702" xr:uid="{00000000-0005-0000-0000-00006B550000}"/>
    <cellStyle name="Calculation 4 2 2" xfId="15756" xr:uid="{00000000-0005-0000-0000-00006C550000}"/>
    <cellStyle name="Calculation 4 2 2 2" xfId="27230" xr:uid="{00000000-0005-0000-0000-00006D550000}"/>
    <cellStyle name="Calculation 4 2 3" xfId="17792" xr:uid="{00000000-0005-0000-0000-00006E550000}"/>
    <cellStyle name="Calculation 4 2 3 2" xfId="29266" xr:uid="{00000000-0005-0000-0000-00006F550000}"/>
    <cellStyle name="Calculation 4 2 4" xfId="17212" xr:uid="{00000000-0005-0000-0000-000070550000}"/>
    <cellStyle name="Calculation 4 2 4 2" xfId="28686" xr:uid="{00000000-0005-0000-0000-000071550000}"/>
    <cellStyle name="Calculation 4 2 5" xfId="34175" xr:uid="{00000000-0005-0000-0000-000072550000}"/>
    <cellStyle name="Calculation 4 2 6" xfId="35962" xr:uid="{00000000-0005-0000-0000-000073550000}"/>
    <cellStyle name="Calculation 4 2 7" xfId="22702" xr:uid="{00000000-0005-0000-0000-000074550000}"/>
    <cellStyle name="Calculation 4 3" xfId="13515" xr:uid="{00000000-0005-0000-0000-000075550000}"/>
    <cellStyle name="Calculation 4 3 2" xfId="24991" xr:uid="{00000000-0005-0000-0000-000076550000}"/>
    <cellStyle name="Calculation 4 4" xfId="16983" xr:uid="{00000000-0005-0000-0000-000077550000}"/>
    <cellStyle name="Calculation 4 4 2" xfId="28457" xr:uid="{00000000-0005-0000-0000-000078550000}"/>
    <cellStyle name="Calculation 4 5" xfId="17663" xr:uid="{00000000-0005-0000-0000-000079550000}"/>
    <cellStyle name="Calculation 4 5 2" xfId="29137" xr:uid="{00000000-0005-0000-0000-00007A550000}"/>
    <cellStyle name="Calculation 4 6" xfId="32090" xr:uid="{00000000-0005-0000-0000-00007B550000}"/>
    <cellStyle name="Calculation 4 7" xfId="35598" xr:uid="{00000000-0005-0000-0000-00007C550000}"/>
    <cellStyle name="Calculation 4 8" xfId="37247" xr:uid="{00000000-0005-0000-0000-00007D550000}"/>
    <cellStyle name="Calculation 4 9" xfId="38577" xr:uid="{00000000-0005-0000-0000-00007E550000}"/>
    <cellStyle name="Calculation 5" xfId="6678" xr:uid="{00000000-0005-0000-0000-00007F550000}"/>
    <cellStyle name="Cálculo" xfId="20" builtinId="22" customBuiltin="1"/>
    <cellStyle name="Cálculo 10 2" xfId="525" xr:uid="{00000000-0005-0000-0000-000081550000}"/>
    <cellStyle name="Cálculo 10 2 2" xfId="4313" xr:uid="{00000000-0005-0000-0000-000082550000}"/>
    <cellStyle name="Cálculo 10 2 2 2" xfId="5693" xr:uid="{00000000-0005-0000-0000-000083550000}"/>
    <cellStyle name="Cálculo 10 2 2 2 10" xfId="21146" xr:uid="{00000000-0005-0000-0000-000084550000}"/>
    <cellStyle name="Cálculo 10 2 2 2 2" xfId="8231" xr:uid="{00000000-0005-0000-0000-000085550000}"/>
    <cellStyle name="Cálculo 10 2 2 2 2 2" xfId="16285" xr:uid="{00000000-0005-0000-0000-000086550000}"/>
    <cellStyle name="Cálculo 10 2 2 2 2 2 2" xfId="27759" xr:uid="{00000000-0005-0000-0000-000087550000}"/>
    <cellStyle name="Cálculo 10 2 2 2 2 3" xfId="18048" xr:uid="{00000000-0005-0000-0000-000088550000}"/>
    <cellStyle name="Cálculo 10 2 2 2 2 3 2" xfId="29522" xr:uid="{00000000-0005-0000-0000-000089550000}"/>
    <cellStyle name="Cálculo 10 2 2 2 2 4" xfId="18309" xr:uid="{00000000-0005-0000-0000-00008A550000}"/>
    <cellStyle name="Cálculo 10 2 2 2 2 4 2" xfId="29783" xr:uid="{00000000-0005-0000-0000-00008B550000}"/>
    <cellStyle name="Cálculo 10 2 2 2 2 5" xfId="34704" xr:uid="{00000000-0005-0000-0000-00008C550000}"/>
    <cellStyle name="Cálculo 10 2 2 2 2 6" xfId="36155" xr:uid="{00000000-0005-0000-0000-00008D550000}"/>
    <cellStyle name="Cálculo 10 2 2 2 2 7" xfId="23231" xr:uid="{00000000-0005-0000-0000-00008E550000}"/>
    <cellStyle name="Cálculo 10 2 2 2 3" xfId="14045" xr:uid="{00000000-0005-0000-0000-00008F550000}"/>
    <cellStyle name="Cálculo 10 2 2 2 3 2" xfId="25520" xr:uid="{00000000-0005-0000-0000-000090550000}"/>
    <cellStyle name="Cálculo 10 2 2 2 4" xfId="17241" xr:uid="{00000000-0005-0000-0000-000091550000}"/>
    <cellStyle name="Cálculo 10 2 2 2 4 2" xfId="28715" xr:uid="{00000000-0005-0000-0000-000092550000}"/>
    <cellStyle name="Cálculo 10 2 2 2 5" xfId="17781" xr:uid="{00000000-0005-0000-0000-000093550000}"/>
    <cellStyle name="Cálculo 10 2 2 2 5 2" xfId="29255" xr:uid="{00000000-0005-0000-0000-000094550000}"/>
    <cellStyle name="Cálculo 10 2 2 2 6" xfId="32619" xr:uid="{00000000-0005-0000-0000-000095550000}"/>
    <cellStyle name="Cálculo 10 2 2 2 7" xfId="35791" xr:uid="{00000000-0005-0000-0000-000096550000}"/>
    <cellStyle name="Cálculo 10 2 2 2 8" xfId="37776" xr:uid="{00000000-0005-0000-0000-000097550000}"/>
    <cellStyle name="Cálculo 10 2 2 2 9" xfId="38770" xr:uid="{00000000-0005-0000-0000-000098550000}"/>
    <cellStyle name="Cálculo 10 2 2 3" xfId="7207" xr:uid="{00000000-0005-0000-0000-000099550000}"/>
    <cellStyle name="Cálculo 10 2 2 3 2" xfId="15261" xr:uid="{00000000-0005-0000-0000-00009A550000}"/>
    <cellStyle name="Cálculo 10 2 2 3 2 2" xfId="26735" xr:uid="{00000000-0005-0000-0000-00009B550000}"/>
    <cellStyle name="Cálculo 10 2 2 3 3" xfId="17665" xr:uid="{00000000-0005-0000-0000-00009C550000}"/>
    <cellStyle name="Cálculo 10 2 2 3 3 2" xfId="29139" xr:uid="{00000000-0005-0000-0000-00009D550000}"/>
    <cellStyle name="Cálculo 10 2 2 3 4" xfId="17742" xr:uid="{00000000-0005-0000-0000-00009E550000}"/>
    <cellStyle name="Cálculo 10 2 2 3 4 2" xfId="29216" xr:uid="{00000000-0005-0000-0000-00009F550000}"/>
    <cellStyle name="Cálculo 10 2 2 3 5" xfId="31595" xr:uid="{00000000-0005-0000-0000-0000A0550000}"/>
    <cellStyle name="Cálculo 10 2 2 3 6" xfId="35532" xr:uid="{00000000-0005-0000-0000-0000A1550000}"/>
    <cellStyle name="Cálculo 10 2 2 3 7" xfId="20122" xr:uid="{00000000-0005-0000-0000-0000A2550000}"/>
    <cellStyle name="Cálculo 10 2 2 4" xfId="41244" xr:uid="{00000000-0005-0000-0000-0000A3550000}"/>
    <cellStyle name="Cálculo 10 2 3" xfId="3892" xr:uid="{00000000-0005-0000-0000-0000A4550000}"/>
    <cellStyle name="Cálculo 10 2 3 2" xfId="5383" xr:uid="{00000000-0005-0000-0000-0000A5550000}"/>
    <cellStyle name="Cálculo 10 2 3 2 10" xfId="20836" xr:uid="{00000000-0005-0000-0000-0000A6550000}"/>
    <cellStyle name="Cálculo 10 2 3 2 2" xfId="7921" xr:uid="{00000000-0005-0000-0000-0000A7550000}"/>
    <cellStyle name="Cálculo 10 2 3 2 2 2" xfId="15975" xr:uid="{00000000-0005-0000-0000-0000A8550000}"/>
    <cellStyle name="Cálculo 10 2 3 2 2 2 2" xfId="27449" xr:uid="{00000000-0005-0000-0000-0000A9550000}"/>
    <cellStyle name="Cálculo 10 2 3 2 2 3" xfId="17917" xr:uid="{00000000-0005-0000-0000-0000AA550000}"/>
    <cellStyle name="Cálculo 10 2 3 2 2 3 2" xfId="29391" xr:uid="{00000000-0005-0000-0000-0000AB550000}"/>
    <cellStyle name="Cálculo 10 2 3 2 2 4" xfId="17753" xr:uid="{00000000-0005-0000-0000-0000AC550000}"/>
    <cellStyle name="Cálculo 10 2 3 2 2 4 2" xfId="29227" xr:uid="{00000000-0005-0000-0000-0000AD550000}"/>
    <cellStyle name="Cálculo 10 2 3 2 2 5" xfId="34394" xr:uid="{00000000-0005-0000-0000-0000AE550000}"/>
    <cellStyle name="Cálculo 10 2 3 2 2 6" xfId="36067" xr:uid="{00000000-0005-0000-0000-0000AF550000}"/>
    <cellStyle name="Cálculo 10 2 3 2 2 7" xfId="22921" xr:uid="{00000000-0005-0000-0000-0000B0550000}"/>
    <cellStyle name="Cálculo 10 2 3 2 3" xfId="13735" xr:uid="{00000000-0005-0000-0000-0000B1550000}"/>
    <cellStyle name="Cálculo 10 2 3 2 3 2" xfId="25210" xr:uid="{00000000-0005-0000-0000-0000B2550000}"/>
    <cellStyle name="Cálculo 10 2 3 2 4" xfId="17107" xr:uid="{00000000-0005-0000-0000-0000B3550000}"/>
    <cellStyle name="Cálculo 10 2 3 2 4 2" xfId="28581" xr:uid="{00000000-0005-0000-0000-0000B4550000}"/>
    <cellStyle name="Cálculo 10 2 3 2 5" xfId="17749" xr:uid="{00000000-0005-0000-0000-0000B5550000}"/>
    <cellStyle name="Cálculo 10 2 3 2 5 2" xfId="29223" xr:uid="{00000000-0005-0000-0000-0000B6550000}"/>
    <cellStyle name="Cálculo 10 2 3 2 6" xfId="32309" xr:uid="{00000000-0005-0000-0000-0000B7550000}"/>
    <cellStyle name="Cálculo 10 2 3 2 7" xfId="35703" xr:uid="{00000000-0005-0000-0000-0000B8550000}"/>
    <cellStyle name="Cálculo 10 2 3 2 8" xfId="37466" xr:uid="{00000000-0005-0000-0000-0000B9550000}"/>
    <cellStyle name="Cálculo 10 2 3 2 9" xfId="38682" xr:uid="{00000000-0005-0000-0000-0000BA550000}"/>
    <cellStyle name="Cálculo 10 2 3 3" xfId="6897" xr:uid="{00000000-0005-0000-0000-0000BB550000}"/>
    <cellStyle name="Cálculo 10 2 3 3 2" xfId="14951" xr:uid="{00000000-0005-0000-0000-0000BC550000}"/>
    <cellStyle name="Cálculo 10 2 3 3 2 2" xfId="26425" xr:uid="{00000000-0005-0000-0000-0000BD550000}"/>
    <cellStyle name="Cálculo 10 2 3 3 3" xfId="17532" xr:uid="{00000000-0005-0000-0000-0000BE550000}"/>
    <cellStyle name="Cálculo 10 2 3 3 3 2" xfId="29006" xr:uid="{00000000-0005-0000-0000-0000BF550000}"/>
    <cellStyle name="Cálculo 10 2 3 3 4" xfId="17767" xr:uid="{00000000-0005-0000-0000-0000C0550000}"/>
    <cellStyle name="Cálculo 10 2 3 3 4 2" xfId="29241" xr:uid="{00000000-0005-0000-0000-0000C1550000}"/>
    <cellStyle name="Cálculo 10 2 3 3 5" xfId="31285" xr:uid="{00000000-0005-0000-0000-0000C2550000}"/>
    <cellStyle name="Cálculo 10 2 3 3 6" xfId="35444" xr:uid="{00000000-0005-0000-0000-0000C3550000}"/>
    <cellStyle name="Cálculo 10 2 3 3 7" xfId="19812" xr:uid="{00000000-0005-0000-0000-0000C4550000}"/>
    <cellStyle name="Cálculo 10 2 3 4" xfId="40934" xr:uid="{00000000-0005-0000-0000-0000C5550000}"/>
    <cellStyle name="Cálculo 10 2 4" xfId="6189" xr:uid="{00000000-0005-0000-0000-0000C6550000}"/>
    <cellStyle name="Cálculo 10 2 4 10" xfId="38837" xr:uid="{00000000-0005-0000-0000-0000C7550000}"/>
    <cellStyle name="Cálculo 10 2 4 11" xfId="19403" xr:uid="{00000000-0005-0000-0000-0000C8550000}"/>
    <cellStyle name="Cálculo 10 2 4 2" xfId="8727" xr:uid="{00000000-0005-0000-0000-0000C9550000}"/>
    <cellStyle name="Cálculo 10 2 4 2 2" xfId="16781" xr:uid="{00000000-0005-0000-0000-0000CA550000}"/>
    <cellStyle name="Cálculo 10 2 4 2 2 2" xfId="28255" xr:uid="{00000000-0005-0000-0000-0000CB550000}"/>
    <cellStyle name="Cálculo 10 2 4 2 3" xfId="18174" xr:uid="{00000000-0005-0000-0000-0000CC550000}"/>
    <cellStyle name="Cálculo 10 2 4 2 3 2" xfId="29648" xr:uid="{00000000-0005-0000-0000-0000CD550000}"/>
    <cellStyle name="Cálculo 10 2 4 2 4" xfId="18376" xr:uid="{00000000-0005-0000-0000-0000CE550000}"/>
    <cellStyle name="Cálculo 10 2 4 2 4 2" xfId="29850" xr:uid="{00000000-0005-0000-0000-0000CF550000}"/>
    <cellStyle name="Cálculo 10 2 4 2 5" xfId="33115" xr:uid="{00000000-0005-0000-0000-0000D0550000}"/>
    <cellStyle name="Cálculo 10 2 4 2 6" xfId="35858" xr:uid="{00000000-0005-0000-0000-0000D1550000}"/>
    <cellStyle name="Cálculo 10 2 4 2 7" xfId="21642" xr:uid="{00000000-0005-0000-0000-0000D2550000}"/>
    <cellStyle name="Cálculo 10 2 4 3" xfId="14541" xr:uid="{00000000-0005-0000-0000-0000D3550000}"/>
    <cellStyle name="Cálculo 10 2 4 3 2" xfId="35200" xr:uid="{00000000-0005-0000-0000-0000D4550000}"/>
    <cellStyle name="Cálculo 10 2 4 3 3" xfId="36222" xr:uid="{00000000-0005-0000-0000-0000D5550000}"/>
    <cellStyle name="Cálculo 10 2 4 3 4" xfId="23727" xr:uid="{00000000-0005-0000-0000-0000D6550000}"/>
    <cellStyle name="Cálculo 10 2 4 4" xfId="17367" xr:uid="{00000000-0005-0000-0000-0000D7550000}"/>
    <cellStyle name="Cálculo 10 2 4 4 2" xfId="26016" xr:uid="{00000000-0005-0000-0000-0000D8550000}"/>
    <cellStyle name="Cálculo 10 2 4 5" xfId="12686" xr:uid="{00000000-0005-0000-0000-0000D9550000}"/>
    <cellStyle name="Cálculo 10 2 4 5 2" xfId="28841" xr:uid="{00000000-0005-0000-0000-0000DA550000}"/>
    <cellStyle name="Cálculo 10 2 4 6" xfId="24162" xr:uid="{00000000-0005-0000-0000-0000DB550000}"/>
    <cellStyle name="Cálculo 10 2 4 7" xfId="30876" xr:uid="{00000000-0005-0000-0000-0000DC550000}"/>
    <cellStyle name="Cálculo 10 2 4 8" xfId="35340" xr:uid="{00000000-0005-0000-0000-0000DD550000}"/>
    <cellStyle name="Cálculo 10 2 4 9" xfId="38272" xr:uid="{00000000-0005-0000-0000-0000DE550000}"/>
    <cellStyle name="Cálculo 10 2 5" xfId="5055" xr:uid="{00000000-0005-0000-0000-0000DF550000}"/>
    <cellStyle name="Cálculo 10 2 5 10" xfId="20618" xr:uid="{00000000-0005-0000-0000-0000E0550000}"/>
    <cellStyle name="Cálculo 10 2 5 2" xfId="7703" xr:uid="{00000000-0005-0000-0000-0000E1550000}"/>
    <cellStyle name="Cálculo 10 2 5 2 2" xfId="15757" xr:uid="{00000000-0005-0000-0000-0000E2550000}"/>
    <cellStyle name="Cálculo 10 2 5 2 2 2" xfId="27231" xr:uid="{00000000-0005-0000-0000-0000E3550000}"/>
    <cellStyle name="Cálculo 10 2 5 2 3" xfId="17793" xr:uid="{00000000-0005-0000-0000-0000E4550000}"/>
    <cellStyle name="Cálculo 10 2 5 2 3 2" xfId="29267" xr:uid="{00000000-0005-0000-0000-0000E5550000}"/>
    <cellStyle name="Cálculo 10 2 5 2 4" xfId="12518" xr:uid="{00000000-0005-0000-0000-0000E6550000}"/>
    <cellStyle name="Cálculo 10 2 5 2 4 2" xfId="23985" xr:uid="{00000000-0005-0000-0000-0000E7550000}"/>
    <cellStyle name="Cálculo 10 2 5 2 5" xfId="34176" xr:uid="{00000000-0005-0000-0000-0000E8550000}"/>
    <cellStyle name="Cálculo 10 2 5 2 6" xfId="35963" xr:uid="{00000000-0005-0000-0000-0000E9550000}"/>
    <cellStyle name="Cálculo 10 2 5 2 7" xfId="22703" xr:uid="{00000000-0005-0000-0000-0000EA550000}"/>
    <cellStyle name="Cálculo 10 2 5 3" xfId="13516" xr:uid="{00000000-0005-0000-0000-0000EB550000}"/>
    <cellStyle name="Cálculo 10 2 5 3 2" xfId="24992" xr:uid="{00000000-0005-0000-0000-0000EC550000}"/>
    <cellStyle name="Cálculo 10 2 5 4" xfId="16984" xr:uid="{00000000-0005-0000-0000-0000ED550000}"/>
    <cellStyle name="Cálculo 10 2 5 4 2" xfId="28458" xr:uid="{00000000-0005-0000-0000-0000EE550000}"/>
    <cellStyle name="Cálculo 10 2 5 5" xfId="18046" xr:uid="{00000000-0005-0000-0000-0000EF550000}"/>
    <cellStyle name="Cálculo 10 2 5 5 2" xfId="29520" xr:uid="{00000000-0005-0000-0000-0000F0550000}"/>
    <cellStyle name="Cálculo 10 2 5 6" xfId="32091" xr:uid="{00000000-0005-0000-0000-0000F1550000}"/>
    <cellStyle name="Cálculo 10 2 5 7" xfId="35599" xr:uid="{00000000-0005-0000-0000-0000F2550000}"/>
    <cellStyle name="Cálculo 10 2 5 8" xfId="37248" xr:uid="{00000000-0005-0000-0000-0000F3550000}"/>
    <cellStyle name="Cálculo 10 2 5 9" xfId="38578" xr:uid="{00000000-0005-0000-0000-0000F4550000}"/>
    <cellStyle name="Cálculo 10 2 6" xfId="6679" xr:uid="{00000000-0005-0000-0000-0000F5550000}"/>
    <cellStyle name="Cálculo 11 2" xfId="526" xr:uid="{00000000-0005-0000-0000-0000F6550000}"/>
    <cellStyle name="Cálculo 11 2 2" xfId="4314" xr:uid="{00000000-0005-0000-0000-0000F7550000}"/>
    <cellStyle name="Cálculo 11 2 2 2" xfId="5694" xr:uid="{00000000-0005-0000-0000-0000F8550000}"/>
    <cellStyle name="Cálculo 11 2 2 2 10" xfId="21147" xr:uid="{00000000-0005-0000-0000-0000F9550000}"/>
    <cellStyle name="Cálculo 11 2 2 2 2" xfId="8232" xr:uid="{00000000-0005-0000-0000-0000FA550000}"/>
    <cellStyle name="Cálculo 11 2 2 2 2 2" xfId="16286" xr:uid="{00000000-0005-0000-0000-0000FB550000}"/>
    <cellStyle name="Cálculo 11 2 2 2 2 2 2" xfId="27760" xr:uid="{00000000-0005-0000-0000-0000FC550000}"/>
    <cellStyle name="Cálculo 11 2 2 2 2 3" xfId="18049" xr:uid="{00000000-0005-0000-0000-0000FD550000}"/>
    <cellStyle name="Cálculo 11 2 2 2 2 3 2" xfId="29523" xr:uid="{00000000-0005-0000-0000-0000FE550000}"/>
    <cellStyle name="Cálculo 11 2 2 2 2 4" xfId="18310" xr:uid="{00000000-0005-0000-0000-0000FF550000}"/>
    <cellStyle name="Cálculo 11 2 2 2 2 4 2" xfId="29784" xr:uid="{00000000-0005-0000-0000-000000560000}"/>
    <cellStyle name="Cálculo 11 2 2 2 2 5" xfId="34705" xr:uid="{00000000-0005-0000-0000-000001560000}"/>
    <cellStyle name="Cálculo 11 2 2 2 2 6" xfId="36156" xr:uid="{00000000-0005-0000-0000-000002560000}"/>
    <cellStyle name="Cálculo 11 2 2 2 2 7" xfId="23232" xr:uid="{00000000-0005-0000-0000-000003560000}"/>
    <cellStyle name="Cálculo 11 2 2 2 3" xfId="14046" xr:uid="{00000000-0005-0000-0000-000004560000}"/>
    <cellStyle name="Cálculo 11 2 2 2 3 2" xfId="25521" xr:uid="{00000000-0005-0000-0000-000005560000}"/>
    <cellStyle name="Cálculo 11 2 2 2 4" xfId="17242" xr:uid="{00000000-0005-0000-0000-000006560000}"/>
    <cellStyle name="Cálculo 11 2 2 2 4 2" xfId="28716" xr:uid="{00000000-0005-0000-0000-000007560000}"/>
    <cellStyle name="Cálculo 11 2 2 2 5" xfId="16971" xr:uid="{00000000-0005-0000-0000-000008560000}"/>
    <cellStyle name="Cálculo 11 2 2 2 5 2" xfId="28445" xr:uid="{00000000-0005-0000-0000-000009560000}"/>
    <cellStyle name="Cálculo 11 2 2 2 6" xfId="32620" xr:uid="{00000000-0005-0000-0000-00000A560000}"/>
    <cellStyle name="Cálculo 11 2 2 2 7" xfId="35792" xr:uid="{00000000-0005-0000-0000-00000B560000}"/>
    <cellStyle name="Cálculo 11 2 2 2 8" xfId="37777" xr:uid="{00000000-0005-0000-0000-00000C560000}"/>
    <cellStyle name="Cálculo 11 2 2 2 9" xfId="38771" xr:uid="{00000000-0005-0000-0000-00000D560000}"/>
    <cellStyle name="Cálculo 11 2 2 3" xfId="7208" xr:uid="{00000000-0005-0000-0000-00000E560000}"/>
    <cellStyle name="Cálculo 11 2 2 3 2" xfId="15262" xr:uid="{00000000-0005-0000-0000-00000F560000}"/>
    <cellStyle name="Cálculo 11 2 2 3 2 2" xfId="26736" xr:uid="{00000000-0005-0000-0000-000010560000}"/>
    <cellStyle name="Cálculo 11 2 2 3 3" xfId="17666" xr:uid="{00000000-0005-0000-0000-000011560000}"/>
    <cellStyle name="Cálculo 11 2 2 3 3 2" xfId="29140" xr:uid="{00000000-0005-0000-0000-000012560000}"/>
    <cellStyle name="Cálculo 11 2 2 3 4" xfId="18124" xr:uid="{00000000-0005-0000-0000-000013560000}"/>
    <cellStyle name="Cálculo 11 2 2 3 4 2" xfId="29598" xr:uid="{00000000-0005-0000-0000-000014560000}"/>
    <cellStyle name="Cálculo 11 2 2 3 5" xfId="31596" xr:uid="{00000000-0005-0000-0000-000015560000}"/>
    <cellStyle name="Cálculo 11 2 2 3 6" xfId="35533" xr:uid="{00000000-0005-0000-0000-000016560000}"/>
    <cellStyle name="Cálculo 11 2 2 3 7" xfId="20123" xr:uid="{00000000-0005-0000-0000-000017560000}"/>
    <cellStyle name="Cálculo 11 2 2 4" xfId="41245" xr:uid="{00000000-0005-0000-0000-000018560000}"/>
    <cellStyle name="Cálculo 11 2 3" xfId="3893" xr:uid="{00000000-0005-0000-0000-000019560000}"/>
    <cellStyle name="Cálculo 11 2 3 2" xfId="5384" xr:uid="{00000000-0005-0000-0000-00001A560000}"/>
    <cellStyle name="Cálculo 11 2 3 2 10" xfId="20837" xr:uid="{00000000-0005-0000-0000-00001B560000}"/>
    <cellStyle name="Cálculo 11 2 3 2 2" xfId="7922" xr:uid="{00000000-0005-0000-0000-00001C560000}"/>
    <cellStyle name="Cálculo 11 2 3 2 2 2" xfId="15976" xr:uid="{00000000-0005-0000-0000-00001D560000}"/>
    <cellStyle name="Cálculo 11 2 3 2 2 2 2" xfId="27450" xr:uid="{00000000-0005-0000-0000-00001E560000}"/>
    <cellStyle name="Cálculo 11 2 3 2 2 3" xfId="17918" xr:uid="{00000000-0005-0000-0000-00001F560000}"/>
    <cellStyle name="Cálculo 11 2 3 2 2 3 2" xfId="29392" xr:uid="{00000000-0005-0000-0000-000020560000}"/>
    <cellStyle name="Cálculo 11 2 3 2 2 4" xfId="16945" xr:uid="{00000000-0005-0000-0000-000021560000}"/>
    <cellStyle name="Cálculo 11 2 3 2 2 4 2" xfId="28419" xr:uid="{00000000-0005-0000-0000-000022560000}"/>
    <cellStyle name="Cálculo 11 2 3 2 2 5" xfId="34395" xr:uid="{00000000-0005-0000-0000-000023560000}"/>
    <cellStyle name="Cálculo 11 2 3 2 2 6" xfId="36068" xr:uid="{00000000-0005-0000-0000-000024560000}"/>
    <cellStyle name="Cálculo 11 2 3 2 2 7" xfId="22922" xr:uid="{00000000-0005-0000-0000-000025560000}"/>
    <cellStyle name="Cálculo 11 2 3 2 3" xfId="13736" xr:uid="{00000000-0005-0000-0000-000026560000}"/>
    <cellStyle name="Cálculo 11 2 3 2 3 2" xfId="25211" xr:uid="{00000000-0005-0000-0000-000027560000}"/>
    <cellStyle name="Cálculo 11 2 3 2 4" xfId="17108" xr:uid="{00000000-0005-0000-0000-000028560000}"/>
    <cellStyle name="Cálculo 11 2 3 2 4 2" xfId="28582" xr:uid="{00000000-0005-0000-0000-000029560000}"/>
    <cellStyle name="Cálculo 11 2 3 2 5" xfId="18133" xr:uid="{00000000-0005-0000-0000-00002A560000}"/>
    <cellStyle name="Cálculo 11 2 3 2 5 2" xfId="29607" xr:uid="{00000000-0005-0000-0000-00002B560000}"/>
    <cellStyle name="Cálculo 11 2 3 2 6" xfId="32310" xr:uid="{00000000-0005-0000-0000-00002C560000}"/>
    <cellStyle name="Cálculo 11 2 3 2 7" xfId="35704" xr:uid="{00000000-0005-0000-0000-00002D560000}"/>
    <cellStyle name="Cálculo 11 2 3 2 8" xfId="37467" xr:uid="{00000000-0005-0000-0000-00002E560000}"/>
    <cellStyle name="Cálculo 11 2 3 2 9" xfId="38683" xr:uid="{00000000-0005-0000-0000-00002F560000}"/>
    <cellStyle name="Cálculo 11 2 3 3" xfId="6898" xr:uid="{00000000-0005-0000-0000-000030560000}"/>
    <cellStyle name="Cálculo 11 2 3 3 2" xfId="14952" xr:uid="{00000000-0005-0000-0000-000031560000}"/>
    <cellStyle name="Cálculo 11 2 3 3 2 2" xfId="26426" xr:uid="{00000000-0005-0000-0000-000032560000}"/>
    <cellStyle name="Cálculo 11 2 3 3 3" xfId="17533" xr:uid="{00000000-0005-0000-0000-000033560000}"/>
    <cellStyle name="Cálculo 11 2 3 3 3 2" xfId="29007" xr:uid="{00000000-0005-0000-0000-000034560000}"/>
    <cellStyle name="Cálculo 11 2 3 3 4" xfId="16958" xr:uid="{00000000-0005-0000-0000-000035560000}"/>
    <cellStyle name="Cálculo 11 2 3 3 4 2" xfId="28432" xr:uid="{00000000-0005-0000-0000-000036560000}"/>
    <cellStyle name="Cálculo 11 2 3 3 5" xfId="31286" xr:uid="{00000000-0005-0000-0000-000037560000}"/>
    <cellStyle name="Cálculo 11 2 3 3 6" xfId="35445" xr:uid="{00000000-0005-0000-0000-000038560000}"/>
    <cellStyle name="Cálculo 11 2 3 3 7" xfId="19813" xr:uid="{00000000-0005-0000-0000-000039560000}"/>
    <cellStyle name="Cálculo 11 2 3 4" xfId="40935" xr:uid="{00000000-0005-0000-0000-00003A560000}"/>
    <cellStyle name="Cálculo 11 2 4" xfId="6190" xr:uid="{00000000-0005-0000-0000-00003B560000}"/>
    <cellStyle name="Cálculo 11 2 4 10" xfId="38838" xr:uid="{00000000-0005-0000-0000-00003C560000}"/>
    <cellStyle name="Cálculo 11 2 4 11" xfId="19404" xr:uid="{00000000-0005-0000-0000-00003D560000}"/>
    <cellStyle name="Cálculo 11 2 4 2" xfId="8728" xr:uid="{00000000-0005-0000-0000-00003E560000}"/>
    <cellStyle name="Cálculo 11 2 4 2 2" xfId="16782" xr:uid="{00000000-0005-0000-0000-00003F560000}"/>
    <cellStyle name="Cálculo 11 2 4 2 2 2" xfId="28256" xr:uid="{00000000-0005-0000-0000-000040560000}"/>
    <cellStyle name="Cálculo 11 2 4 2 3" xfId="18175" xr:uid="{00000000-0005-0000-0000-000041560000}"/>
    <cellStyle name="Cálculo 11 2 4 2 3 2" xfId="29649" xr:uid="{00000000-0005-0000-0000-000042560000}"/>
    <cellStyle name="Cálculo 11 2 4 2 4" xfId="18377" xr:uid="{00000000-0005-0000-0000-000043560000}"/>
    <cellStyle name="Cálculo 11 2 4 2 4 2" xfId="29851" xr:uid="{00000000-0005-0000-0000-000044560000}"/>
    <cellStyle name="Cálculo 11 2 4 2 5" xfId="33116" xr:uid="{00000000-0005-0000-0000-000045560000}"/>
    <cellStyle name="Cálculo 11 2 4 2 6" xfId="35859" xr:uid="{00000000-0005-0000-0000-000046560000}"/>
    <cellStyle name="Cálculo 11 2 4 2 7" xfId="21643" xr:uid="{00000000-0005-0000-0000-000047560000}"/>
    <cellStyle name="Cálculo 11 2 4 3" xfId="14542" xr:uid="{00000000-0005-0000-0000-000048560000}"/>
    <cellStyle name="Cálculo 11 2 4 3 2" xfId="35201" xr:uid="{00000000-0005-0000-0000-000049560000}"/>
    <cellStyle name="Cálculo 11 2 4 3 3" xfId="36223" xr:uid="{00000000-0005-0000-0000-00004A560000}"/>
    <cellStyle name="Cálculo 11 2 4 3 4" xfId="23728" xr:uid="{00000000-0005-0000-0000-00004B560000}"/>
    <cellStyle name="Cálculo 11 2 4 4" xfId="17368" xr:uid="{00000000-0005-0000-0000-00004C560000}"/>
    <cellStyle name="Cálculo 11 2 4 4 2" xfId="26017" xr:uid="{00000000-0005-0000-0000-00004D560000}"/>
    <cellStyle name="Cálculo 11 2 4 5" xfId="12687" xr:uid="{00000000-0005-0000-0000-00004E560000}"/>
    <cellStyle name="Cálculo 11 2 4 5 2" xfId="28842" xr:uid="{00000000-0005-0000-0000-00004F560000}"/>
    <cellStyle name="Cálculo 11 2 4 6" xfId="24708" xr:uid="{00000000-0005-0000-0000-000050560000}"/>
    <cellStyle name="Cálculo 11 2 4 7" xfId="30877" xr:uid="{00000000-0005-0000-0000-000051560000}"/>
    <cellStyle name="Cálculo 11 2 4 8" xfId="35341" xr:uid="{00000000-0005-0000-0000-000052560000}"/>
    <cellStyle name="Cálculo 11 2 4 9" xfId="38273" xr:uid="{00000000-0005-0000-0000-000053560000}"/>
    <cellStyle name="Cálculo 11 2 5" xfId="5056" xr:uid="{00000000-0005-0000-0000-000054560000}"/>
    <cellStyle name="Cálculo 11 2 5 10" xfId="20619" xr:uid="{00000000-0005-0000-0000-000055560000}"/>
    <cellStyle name="Cálculo 11 2 5 2" xfId="7704" xr:uid="{00000000-0005-0000-0000-000056560000}"/>
    <cellStyle name="Cálculo 11 2 5 2 2" xfId="15758" xr:uid="{00000000-0005-0000-0000-000057560000}"/>
    <cellStyle name="Cálculo 11 2 5 2 2 2" xfId="27232" xr:uid="{00000000-0005-0000-0000-000058560000}"/>
    <cellStyle name="Cálculo 11 2 5 2 3" xfId="17794" xr:uid="{00000000-0005-0000-0000-000059560000}"/>
    <cellStyle name="Cálculo 11 2 5 2 3 2" xfId="29268" xr:uid="{00000000-0005-0000-0000-00005A560000}"/>
    <cellStyle name="Cálculo 11 2 5 2 4" xfId="12720" xr:uid="{00000000-0005-0000-0000-00005B560000}"/>
    <cellStyle name="Cálculo 11 2 5 2 4 2" xfId="24194" xr:uid="{00000000-0005-0000-0000-00005C560000}"/>
    <cellStyle name="Cálculo 11 2 5 2 5" xfId="34177" xr:uid="{00000000-0005-0000-0000-00005D560000}"/>
    <cellStyle name="Cálculo 11 2 5 2 6" xfId="35964" xr:uid="{00000000-0005-0000-0000-00005E560000}"/>
    <cellStyle name="Cálculo 11 2 5 2 7" xfId="22704" xr:uid="{00000000-0005-0000-0000-00005F560000}"/>
    <cellStyle name="Cálculo 11 2 5 3" xfId="13517" xr:uid="{00000000-0005-0000-0000-000060560000}"/>
    <cellStyle name="Cálculo 11 2 5 3 2" xfId="24993" xr:uid="{00000000-0005-0000-0000-000061560000}"/>
    <cellStyle name="Cálculo 11 2 5 4" xfId="16985" xr:uid="{00000000-0005-0000-0000-000062560000}"/>
    <cellStyle name="Cálculo 11 2 5 4 2" xfId="28459" xr:uid="{00000000-0005-0000-0000-000063560000}"/>
    <cellStyle name="Cálculo 11 2 5 5" xfId="17239" xr:uid="{00000000-0005-0000-0000-000064560000}"/>
    <cellStyle name="Cálculo 11 2 5 5 2" xfId="28713" xr:uid="{00000000-0005-0000-0000-000065560000}"/>
    <cellStyle name="Cálculo 11 2 5 6" xfId="32092" xr:uid="{00000000-0005-0000-0000-000066560000}"/>
    <cellStyle name="Cálculo 11 2 5 7" xfId="35600" xr:uid="{00000000-0005-0000-0000-000067560000}"/>
    <cellStyle name="Cálculo 11 2 5 8" xfId="37249" xr:uid="{00000000-0005-0000-0000-000068560000}"/>
    <cellStyle name="Cálculo 11 2 5 9" xfId="38579" xr:uid="{00000000-0005-0000-0000-000069560000}"/>
    <cellStyle name="Cálculo 11 2 6" xfId="6680" xr:uid="{00000000-0005-0000-0000-00006A560000}"/>
    <cellStyle name="Cálculo 12 2" xfId="527" xr:uid="{00000000-0005-0000-0000-00006B560000}"/>
    <cellStyle name="Cálculo 12 2 2" xfId="4315" xr:uid="{00000000-0005-0000-0000-00006C560000}"/>
    <cellStyle name="Cálculo 12 2 2 2" xfId="5695" xr:uid="{00000000-0005-0000-0000-00006D560000}"/>
    <cellStyle name="Cálculo 12 2 2 2 10" xfId="21148" xr:uid="{00000000-0005-0000-0000-00006E560000}"/>
    <cellStyle name="Cálculo 12 2 2 2 2" xfId="8233" xr:uid="{00000000-0005-0000-0000-00006F560000}"/>
    <cellStyle name="Cálculo 12 2 2 2 2 2" xfId="16287" xr:uid="{00000000-0005-0000-0000-000070560000}"/>
    <cellStyle name="Cálculo 12 2 2 2 2 2 2" xfId="27761" xr:uid="{00000000-0005-0000-0000-000071560000}"/>
    <cellStyle name="Cálculo 12 2 2 2 2 3" xfId="18050" xr:uid="{00000000-0005-0000-0000-000072560000}"/>
    <cellStyle name="Cálculo 12 2 2 2 2 3 2" xfId="29524" xr:uid="{00000000-0005-0000-0000-000073560000}"/>
    <cellStyle name="Cálculo 12 2 2 2 2 4" xfId="18311" xr:uid="{00000000-0005-0000-0000-000074560000}"/>
    <cellStyle name="Cálculo 12 2 2 2 2 4 2" xfId="29785" xr:uid="{00000000-0005-0000-0000-000075560000}"/>
    <cellStyle name="Cálculo 12 2 2 2 2 5" xfId="34706" xr:uid="{00000000-0005-0000-0000-000076560000}"/>
    <cellStyle name="Cálculo 12 2 2 2 2 6" xfId="36157" xr:uid="{00000000-0005-0000-0000-000077560000}"/>
    <cellStyle name="Cálculo 12 2 2 2 2 7" xfId="23233" xr:uid="{00000000-0005-0000-0000-000078560000}"/>
    <cellStyle name="Cálculo 12 2 2 2 3" xfId="14047" xr:uid="{00000000-0005-0000-0000-000079560000}"/>
    <cellStyle name="Cálculo 12 2 2 2 3 2" xfId="25522" xr:uid="{00000000-0005-0000-0000-00007A560000}"/>
    <cellStyle name="Cálculo 12 2 2 2 4" xfId="17243" xr:uid="{00000000-0005-0000-0000-00007B560000}"/>
    <cellStyle name="Cálculo 12 2 2 2 4 2" xfId="28717" xr:uid="{00000000-0005-0000-0000-00007C560000}"/>
    <cellStyle name="Cálculo 12 2 2 2 5" xfId="18161" xr:uid="{00000000-0005-0000-0000-00007D560000}"/>
    <cellStyle name="Cálculo 12 2 2 2 5 2" xfId="29635" xr:uid="{00000000-0005-0000-0000-00007E560000}"/>
    <cellStyle name="Cálculo 12 2 2 2 6" xfId="32621" xr:uid="{00000000-0005-0000-0000-00007F560000}"/>
    <cellStyle name="Cálculo 12 2 2 2 7" xfId="35793" xr:uid="{00000000-0005-0000-0000-000080560000}"/>
    <cellStyle name="Cálculo 12 2 2 2 8" xfId="37778" xr:uid="{00000000-0005-0000-0000-000081560000}"/>
    <cellStyle name="Cálculo 12 2 2 2 9" xfId="38772" xr:uid="{00000000-0005-0000-0000-000082560000}"/>
    <cellStyle name="Cálculo 12 2 2 3" xfId="7209" xr:uid="{00000000-0005-0000-0000-000083560000}"/>
    <cellStyle name="Cálculo 12 2 2 3 2" xfId="15263" xr:uid="{00000000-0005-0000-0000-000084560000}"/>
    <cellStyle name="Cálculo 12 2 2 3 2 2" xfId="26737" xr:uid="{00000000-0005-0000-0000-000085560000}"/>
    <cellStyle name="Cálculo 12 2 2 3 3" xfId="17667" xr:uid="{00000000-0005-0000-0000-000086560000}"/>
    <cellStyle name="Cálculo 12 2 2 3 3 2" xfId="29141" xr:uid="{00000000-0005-0000-0000-000087560000}"/>
    <cellStyle name="Cálculo 12 2 2 3 4" xfId="17319" xr:uid="{00000000-0005-0000-0000-000088560000}"/>
    <cellStyle name="Cálculo 12 2 2 3 4 2" xfId="28793" xr:uid="{00000000-0005-0000-0000-000089560000}"/>
    <cellStyle name="Cálculo 12 2 2 3 5" xfId="31597" xr:uid="{00000000-0005-0000-0000-00008A560000}"/>
    <cellStyle name="Cálculo 12 2 2 3 6" xfId="35534" xr:uid="{00000000-0005-0000-0000-00008B560000}"/>
    <cellStyle name="Cálculo 12 2 2 3 7" xfId="20124" xr:uid="{00000000-0005-0000-0000-00008C560000}"/>
    <cellStyle name="Cálculo 12 2 2 4" xfId="41246" xr:uid="{00000000-0005-0000-0000-00008D560000}"/>
    <cellStyle name="Cálculo 12 2 3" xfId="3894" xr:uid="{00000000-0005-0000-0000-00008E560000}"/>
    <cellStyle name="Cálculo 12 2 3 2" xfId="5385" xr:uid="{00000000-0005-0000-0000-00008F560000}"/>
    <cellStyle name="Cálculo 12 2 3 2 10" xfId="20838" xr:uid="{00000000-0005-0000-0000-000090560000}"/>
    <cellStyle name="Cálculo 12 2 3 2 2" xfId="7923" xr:uid="{00000000-0005-0000-0000-000091560000}"/>
    <cellStyle name="Cálculo 12 2 3 2 2 2" xfId="15977" xr:uid="{00000000-0005-0000-0000-000092560000}"/>
    <cellStyle name="Cálculo 12 2 3 2 2 2 2" xfId="27451" xr:uid="{00000000-0005-0000-0000-000093560000}"/>
    <cellStyle name="Cálculo 12 2 3 2 2 3" xfId="17919" xr:uid="{00000000-0005-0000-0000-000094560000}"/>
    <cellStyle name="Cálculo 12 2 3 2 2 3 2" xfId="29393" xr:uid="{00000000-0005-0000-0000-000095560000}"/>
    <cellStyle name="Cálculo 12 2 3 2 2 4" xfId="18138" xr:uid="{00000000-0005-0000-0000-000096560000}"/>
    <cellStyle name="Cálculo 12 2 3 2 2 4 2" xfId="29612" xr:uid="{00000000-0005-0000-0000-000097560000}"/>
    <cellStyle name="Cálculo 12 2 3 2 2 5" xfId="34396" xr:uid="{00000000-0005-0000-0000-000098560000}"/>
    <cellStyle name="Cálculo 12 2 3 2 2 6" xfId="36069" xr:uid="{00000000-0005-0000-0000-000099560000}"/>
    <cellStyle name="Cálculo 12 2 3 2 2 7" xfId="22923" xr:uid="{00000000-0005-0000-0000-00009A560000}"/>
    <cellStyle name="Cálculo 12 2 3 2 3" xfId="13737" xr:uid="{00000000-0005-0000-0000-00009B560000}"/>
    <cellStyle name="Cálculo 12 2 3 2 3 2" xfId="25212" xr:uid="{00000000-0005-0000-0000-00009C560000}"/>
    <cellStyle name="Cálculo 12 2 3 2 4" xfId="17109" xr:uid="{00000000-0005-0000-0000-00009D560000}"/>
    <cellStyle name="Cálculo 12 2 3 2 4 2" xfId="28583" xr:uid="{00000000-0005-0000-0000-00009E560000}"/>
    <cellStyle name="Cálculo 12 2 3 2 5" xfId="17328" xr:uid="{00000000-0005-0000-0000-00009F560000}"/>
    <cellStyle name="Cálculo 12 2 3 2 5 2" xfId="28802" xr:uid="{00000000-0005-0000-0000-0000A0560000}"/>
    <cellStyle name="Cálculo 12 2 3 2 6" xfId="32311" xr:uid="{00000000-0005-0000-0000-0000A1560000}"/>
    <cellStyle name="Cálculo 12 2 3 2 7" xfId="35705" xr:uid="{00000000-0005-0000-0000-0000A2560000}"/>
    <cellStyle name="Cálculo 12 2 3 2 8" xfId="37468" xr:uid="{00000000-0005-0000-0000-0000A3560000}"/>
    <cellStyle name="Cálculo 12 2 3 2 9" xfId="38684" xr:uid="{00000000-0005-0000-0000-0000A4560000}"/>
    <cellStyle name="Cálculo 12 2 3 3" xfId="6899" xr:uid="{00000000-0005-0000-0000-0000A5560000}"/>
    <cellStyle name="Cálculo 12 2 3 3 2" xfId="14953" xr:uid="{00000000-0005-0000-0000-0000A6560000}"/>
    <cellStyle name="Cálculo 12 2 3 3 2 2" xfId="26427" xr:uid="{00000000-0005-0000-0000-0000A7560000}"/>
    <cellStyle name="Cálculo 12 2 3 3 3" xfId="17534" xr:uid="{00000000-0005-0000-0000-0000A8560000}"/>
    <cellStyle name="Cálculo 12 2 3 3 3 2" xfId="29008" xr:uid="{00000000-0005-0000-0000-0000A9560000}"/>
    <cellStyle name="Cálculo 12 2 3 3 4" xfId="18151" xr:uid="{00000000-0005-0000-0000-0000AA560000}"/>
    <cellStyle name="Cálculo 12 2 3 3 4 2" xfId="29625" xr:uid="{00000000-0005-0000-0000-0000AB560000}"/>
    <cellStyle name="Cálculo 12 2 3 3 5" xfId="31287" xr:uid="{00000000-0005-0000-0000-0000AC560000}"/>
    <cellStyle name="Cálculo 12 2 3 3 6" xfId="35446" xr:uid="{00000000-0005-0000-0000-0000AD560000}"/>
    <cellStyle name="Cálculo 12 2 3 3 7" xfId="19814" xr:uid="{00000000-0005-0000-0000-0000AE560000}"/>
    <cellStyle name="Cálculo 12 2 3 4" xfId="40936" xr:uid="{00000000-0005-0000-0000-0000AF560000}"/>
    <cellStyle name="Cálculo 12 2 4" xfId="6191" xr:uid="{00000000-0005-0000-0000-0000B0560000}"/>
    <cellStyle name="Cálculo 12 2 4 10" xfId="38839" xr:uid="{00000000-0005-0000-0000-0000B1560000}"/>
    <cellStyle name="Cálculo 12 2 4 11" xfId="19405" xr:uid="{00000000-0005-0000-0000-0000B2560000}"/>
    <cellStyle name="Cálculo 12 2 4 2" xfId="8729" xr:uid="{00000000-0005-0000-0000-0000B3560000}"/>
    <cellStyle name="Cálculo 12 2 4 2 2" xfId="16783" xr:uid="{00000000-0005-0000-0000-0000B4560000}"/>
    <cellStyle name="Cálculo 12 2 4 2 2 2" xfId="28257" xr:uid="{00000000-0005-0000-0000-0000B5560000}"/>
    <cellStyle name="Cálculo 12 2 4 2 3" xfId="18176" xr:uid="{00000000-0005-0000-0000-0000B6560000}"/>
    <cellStyle name="Cálculo 12 2 4 2 3 2" xfId="29650" xr:uid="{00000000-0005-0000-0000-0000B7560000}"/>
    <cellStyle name="Cálculo 12 2 4 2 4" xfId="18378" xr:uid="{00000000-0005-0000-0000-0000B8560000}"/>
    <cellStyle name="Cálculo 12 2 4 2 4 2" xfId="29852" xr:uid="{00000000-0005-0000-0000-0000B9560000}"/>
    <cellStyle name="Cálculo 12 2 4 2 5" xfId="33117" xr:uid="{00000000-0005-0000-0000-0000BA560000}"/>
    <cellStyle name="Cálculo 12 2 4 2 6" xfId="35860" xr:uid="{00000000-0005-0000-0000-0000BB560000}"/>
    <cellStyle name="Cálculo 12 2 4 2 7" xfId="21644" xr:uid="{00000000-0005-0000-0000-0000BC560000}"/>
    <cellStyle name="Cálculo 12 2 4 3" xfId="14543" xr:uid="{00000000-0005-0000-0000-0000BD560000}"/>
    <cellStyle name="Cálculo 12 2 4 3 2" xfId="35202" xr:uid="{00000000-0005-0000-0000-0000BE560000}"/>
    <cellStyle name="Cálculo 12 2 4 3 3" xfId="36224" xr:uid="{00000000-0005-0000-0000-0000BF560000}"/>
    <cellStyle name="Cálculo 12 2 4 3 4" xfId="23729" xr:uid="{00000000-0005-0000-0000-0000C0560000}"/>
    <cellStyle name="Cálculo 12 2 4 4" xfId="17369" xr:uid="{00000000-0005-0000-0000-0000C1560000}"/>
    <cellStyle name="Cálculo 12 2 4 4 2" xfId="26018" xr:uid="{00000000-0005-0000-0000-0000C2560000}"/>
    <cellStyle name="Cálculo 12 2 4 5" xfId="12688" xr:uid="{00000000-0005-0000-0000-0000C3560000}"/>
    <cellStyle name="Cálculo 12 2 4 5 2" xfId="28843" xr:uid="{00000000-0005-0000-0000-0000C4560000}"/>
    <cellStyle name="Cálculo 12 2 4 6" xfId="24248" xr:uid="{00000000-0005-0000-0000-0000C5560000}"/>
    <cellStyle name="Cálculo 12 2 4 7" xfId="30878" xr:uid="{00000000-0005-0000-0000-0000C6560000}"/>
    <cellStyle name="Cálculo 12 2 4 8" xfId="35342" xr:uid="{00000000-0005-0000-0000-0000C7560000}"/>
    <cellStyle name="Cálculo 12 2 4 9" xfId="38274" xr:uid="{00000000-0005-0000-0000-0000C8560000}"/>
    <cellStyle name="Cálculo 12 2 5" xfId="5057" xr:uid="{00000000-0005-0000-0000-0000C9560000}"/>
    <cellStyle name="Cálculo 12 2 5 10" xfId="20620" xr:uid="{00000000-0005-0000-0000-0000CA560000}"/>
    <cellStyle name="Cálculo 12 2 5 2" xfId="7705" xr:uid="{00000000-0005-0000-0000-0000CB560000}"/>
    <cellStyle name="Cálculo 12 2 5 2 2" xfId="15759" xr:uid="{00000000-0005-0000-0000-0000CC560000}"/>
    <cellStyle name="Cálculo 12 2 5 2 2 2" xfId="27233" xr:uid="{00000000-0005-0000-0000-0000CD560000}"/>
    <cellStyle name="Cálculo 12 2 5 2 3" xfId="17795" xr:uid="{00000000-0005-0000-0000-0000CE560000}"/>
    <cellStyle name="Cálculo 12 2 5 2 3 2" xfId="29269" xr:uid="{00000000-0005-0000-0000-0000CF560000}"/>
    <cellStyle name="Cálculo 12 2 5 2 4" xfId="12721" xr:uid="{00000000-0005-0000-0000-0000D0560000}"/>
    <cellStyle name="Cálculo 12 2 5 2 4 2" xfId="24195" xr:uid="{00000000-0005-0000-0000-0000D1560000}"/>
    <cellStyle name="Cálculo 12 2 5 2 5" xfId="34178" xr:uid="{00000000-0005-0000-0000-0000D2560000}"/>
    <cellStyle name="Cálculo 12 2 5 2 6" xfId="35965" xr:uid="{00000000-0005-0000-0000-0000D3560000}"/>
    <cellStyle name="Cálculo 12 2 5 2 7" xfId="22705" xr:uid="{00000000-0005-0000-0000-0000D4560000}"/>
    <cellStyle name="Cálculo 12 2 5 3" xfId="13518" xr:uid="{00000000-0005-0000-0000-0000D5560000}"/>
    <cellStyle name="Cálculo 12 2 5 3 2" xfId="24994" xr:uid="{00000000-0005-0000-0000-0000D6560000}"/>
    <cellStyle name="Cálculo 12 2 5 4" xfId="16986" xr:uid="{00000000-0005-0000-0000-0000D7560000}"/>
    <cellStyle name="Cálculo 12 2 5 4 2" xfId="28460" xr:uid="{00000000-0005-0000-0000-0000D8560000}"/>
    <cellStyle name="Cálculo 12 2 5 5" xfId="12920" xr:uid="{00000000-0005-0000-0000-0000D9560000}"/>
    <cellStyle name="Cálculo 12 2 5 5 2" xfId="23884" xr:uid="{00000000-0005-0000-0000-0000DA560000}"/>
    <cellStyle name="Cálculo 12 2 5 6" xfId="32093" xr:uid="{00000000-0005-0000-0000-0000DB560000}"/>
    <cellStyle name="Cálculo 12 2 5 7" xfId="35601" xr:uid="{00000000-0005-0000-0000-0000DC560000}"/>
    <cellStyle name="Cálculo 12 2 5 8" xfId="37250" xr:uid="{00000000-0005-0000-0000-0000DD560000}"/>
    <cellStyle name="Cálculo 12 2 5 9" xfId="38580" xr:uid="{00000000-0005-0000-0000-0000DE560000}"/>
    <cellStyle name="Cálculo 12 2 6" xfId="6681" xr:uid="{00000000-0005-0000-0000-0000DF560000}"/>
    <cellStyle name="Cálculo 13 2" xfId="528" xr:uid="{00000000-0005-0000-0000-0000E0560000}"/>
    <cellStyle name="Cálculo 13 2 2" xfId="4316" xr:uid="{00000000-0005-0000-0000-0000E1560000}"/>
    <cellStyle name="Cálculo 13 2 2 2" xfId="5696" xr:uid="{00000000-0005-0000-0000-0000E2560000}"/>
    <cellStyle name="Cálculo 13 2 2 2 10" xfId="21149" xr:uid="{00000000-0005-0000-0000-0000E3560000}"/>
    <cellStyle name="Cálculo 13 2 2 2 2" xfId="8234" xr:uid="{00000000-0005-0000-0000-0000E4560000}"/>
    <cellStyle name="Cálculo 13 2 2 2 2 2" xfId="16288" xr:uid="{00000000-0005-0000-0000-0000E5560000}"/>
    <cellStyle name="Cálculo 13 2 2 2 2 2 2" xfId="27762" xr:uid="{00000000-0005-0000-0000-0000E6560000}"/>
    <cellStyle name="Cálculo 13 2 2 2 2 3" xfId="18051" xr:uid="{00000000-0005-0000-0000-0000E7560000}"/>
    <cellStyle name="Cálculo 13 2 2 2 2 3 2" xfId="29525" xr:uid="{00000000-0005-0000-0000-0000E8560000}"/>
    <cellStyle name="Cálculo 13 2 2 2 2 4" xfId="18312" xr:uid="{00000000-0005-0000-0000-0000E9560000}"/>
    <cellStyle name="Cálculo 13 2 2 2 2 4 2" xfId="29786" xr:uid="{00000000-0005-0000-0000-0000EA560000}"/>
    <cellStyle name="Cálculo 13 2 2 2 2 5" xfId="34707" xr:uid="{00000000-0005-0000-0000-0000EB560000}"/>
    <cellStyle name="Cálculo 13 2 2 2 2 6" xfId="36158" xr:uid="{00000000-0005-0000-0000-0000EC560000}"/>
    <cellStyle name="Cálculo 13 2 2 2 2 7" xfId="23234" xr:uid="{00000000-0005-0000-0000-0000ED560000}"/>
    <cellStyle name="Cálculo 13 2 2 2 3" xfId="14048" xr:uid="{00000000-0005-0000-0000-0000EE560000}"/>
    <cellStyle name="Cálculo 13 2 2 2 3 2" xfId="25523" xr:uid="{00000000-0005-0000-0000-0000EF560000}"/>
    <cellStyle name="Cálculo 13 2 2 2 4" xfId="17244" xr:uid="{00000000-0005-0000-0000-0000F0560000}"/>
    <cellStyle name="Cálculo 13 2 2 2 4 2" xfId="28718" xr:uid="{00000000-0005-0000-0000-0000F1560000}"/>
    <cellStyle name="Cálculo 13 2 2 2 5" xfId="17356" xr:uid="{00000000-0005-0000-0000-0000F2560000}"/>
    <cellStyle name="Cálculo 13 2 2 2 5 2" xfId="28830" xr:uid="{00000000-0005-0000-0000-0000F3560000}"/>
    <cellStyle name="Cálculo 13 2 2 2 6" xfId="32622" xr:uid="{00000000-0005-0000-0000-0000F4560000}"/>
    <cellStyle name="Cálculo 13 2 2 2 7" xfId="35794" xr:uid="{00000000-0005-0000-0000-0000F5560000}"/>
    <cellStyle name="Cálculo 13 2 2 2 8" xfId="37779" xr:uid="{00000000-0005-0000-0000-0000F6560000}"/>
    <cellStyle name="Cálculo 13 2 2 2 9" xfId="38773" xr:uid="{00000000-0005-0000-0000-0000F7560000}"/>
    <cellStyle name="Cálculo 13 2 2 3" xfId="7210" xr:uid="{00000000-0005-0000-0000-0000F8560000}"/>
    <cellStyle name="Cálculo 13 2 2 3 2" xfId="15264" xr:uid="{00000000-0005-0000-0000-0000F9560000}"/>
    <cellStyle name="Cálculo 13 2 2 3 2 2" xfId="26738" xr:uid="{00000000-0005-0000-0000-0000FA560000}"/>
    <cellStyle name="Cálculo 13 2 2 3 3" xfId="17668" xr:uid="{00000000-0005-0000-0000-0000FB560000}"/>
    <cellStyle name="Cálculo 13 2 2 3 3 2" xfId="29142" xr:uid="{00000000-0005-0000-0000-0000FC560000}"/>
    <cellStyle name="Cálculo 13 2 2 3 4" xfId="16932" xr:uid="{00000000-0005-0000-0000-0000FD560000}"/>
    <cellStyle name="Cálculo 13 2 2 3 4 2" xfId="28406" xr:uid="{00000000-0005-0000-0000-0000FE560000}"/>
    <cellStyle name="Cálculo 13 2 2 3 5" xfId="31598" xr:uid="{00000000-0005-0000-0000-0000FF560000}"/>
    <cellStyle name="Cálculo 13 2 2 3 6" xfId="35535" xr:uid="{00000000-0005-0000-0000-000000570000}"/>
    <cellStyle name="Cálculo 13 2 2 3 7" xfId="20125" xr:uid="{00000000-0005-0000-0000-000001570000}"/>
    <cellStyle name="Cálculo 13 2 2 4" xfId="41247" xr:uid="{00000000-0005-0000-0000-000002570000}"/>
    <cellStyle name="Cálculo 13 2 3" xfId="3895" xr:uid="{00000000-0005-0000-0000-000003570000}"/>
    <cellStyle name="Cálculo 13 2 3 2" xfId="5386" xr:uid="{00000000-0005-0000-0000-000004570000}"/>
    <cellStyle name="Cálculo 13 2 3 2 10" xfId="20839" xr:uid="{00000000-0005-0000-0000-000005570000}"/>
    <cellStyle name="Cálculo 13 2 3 2 2" xfId="7924" xr:uid="{00000000-0005-0000-0000-000006570000}"/>
    <cellStyle name="Cálculo 13 2 3 2 2 2" xfId="15978" xr:uid="{00000000-0005-0000-0000-000007570000}"/>
    <cellStyle name="Cálculo 13 2 3 2 2 2 2" xfId="27452" xr:uid="{00000000-0005-0000-0000-000008570000}"/>
    <cellStyle name="Cálculo 13 2 3 2 2 3" xfId="17920" xr:uid="{00000000-0005-0000-0000-000009570000}"/>
    <cellStyle name="Cálculo 13 2 3 2 2 3 2" xfId="29394" xr:uid="{00000000-0005-0000-0000-00000A570000}"/>
    <cellStyle name="Cálculo 13 2 3 2 2 4" xfId="17332" xr:uid="{00000000-0005-0000-0000-00000B570000}"/>
    <cellStyle name="Cálculo 13 2 3 2 2 4 2" xfId="28806" xr:uid="{00000000-0005-0000-0000-00000C570000}"/>
    <cellStyle name="Cálculo 13 2 3 2 2 5" xfId="34397" xr:uid="{00000000-0005-0000-0000-00000D570000}"/>
    <cellStyle name="Cálculo 13 2 3 2 2 6" xfId="36070" xr:uid="{00000000-0005-0000-0000-00000E570000}"/>
    <cellStyle name="Cálculo 13 2 3 2 2 7" xfId="22924" xr:uid="{00000000-0005-0000-0000-00000F570000}"/>
    <cellStyle name="Cálculo 13 2 3 2 3" xfId="13738" xr:uid="{00000000-0005-0000-0000-000010570000}"/>
    <cellStyle name="Cálculo 13 2 3 2 3 2" xfId="25213" xr:uid="{00000000-0005-0000-0000-000011570000}"/>
    <cellStyle name="Cálculo 13 2 3 2 4" xfId="17110" xr:uid="{00000000-0005-0000-0000-000012570000}"/>
    <cellStyle name="Cálculo 13 2 3 2 4 2" xfId="28584" xr:uid="{00000000-0005-0000-0000-000013570000}"/>
    <cellStyle name="Cálculo 13 2 3 2 5" xfId="16941" xr:uid="{00000000-0005-0000-0000-000014570000}"/>
    <cellStyle name="Cálculo 13 2 3 2 5 2" xfId="28415" xr:uid="{00000000-0005-0000-0000-000015570000}"/>
    <cellStyle name="Cálculo 13 2 3 2 6" xfId="32312" xr:uid="{00000000-0005-0000-0000-000016570000}"/>
    <cellStyle name="Cálculo 13 2 3 2 7" xfId="35706" xr:uid="{00000000-0005-0000-0000-000017570000}"/>
    <cellStyle name="Cálculo 13 2 3 2 8" xfId="37469" xr:uid="{00000000-0005-0000-0000-000018570000}"/>
    <cellStyle name="Cálculo 13 2 3 2 9" xfId="38685" xr:uid="{00000000-0005-0000-0000-000019570000}"/>
    <cellStyle name="Cálculo 13 2 3 3" xfId="6900" xr:uid="{00000000-0005-0000-0000-00001A570000}"/>
    <cellStyle name="Cálculo 13 2 3 3 2" xfId="14954" xr:uid="{00000000-0005-0000-0000-00001B570000}"/>
    <cellStyle name="Cálculo 13 2 3 3 2 2" xfId="26428" xr:uid="{00000000-0005-0000-0000-00001C570000}"/>
    <cellStyle name="Cálculo 13 2 3 3 3" xfId="17535" xr:uid="{00000000-0005-0000-0000-00001D570000}"/>
    <cellStyle name="Cálculo 13 2 3 3 3 2" xfId="29009" xr:uid="{00000000-0005-0000-0000-00001E570000}"/>
    <cellStyle name="Cálculo 13 2 3 3 4" xfId="17346" xr:uid="{00000000-0005-0000-0000-00001F570000}"/>
    <cellStyle name="Cálculo 13 2 3 3 4 2" xfId="28820" xr:uid="{00000000-0005-0000-0000-000020570000}"/>
    <cellStyle name="Cálculo 13 2 3 3 5" xfId="31288" xr:uid="{00000000-0005-0000-0000-000021570000}"/>
    <cellStyle name="Cálculo 13 2 3 3 6" xfId="35447" xr:uid="{00000000-0005-0000-0000-000022570000}"/>
    <cellStyle name="Cálculo 13 2 3 3 7" xfId="19815" xr:uid="{00000000-0005-0000-0000-000023570000}"/>
    <cellStyle name="Cálculo 13 2 3 4" xfId="40937" xr:uid="{00000000-0005-0000-0000-000024570000}"/>
    <cellStyle name="Cálculo 13 2 4" xfId="6192" xr:uid="{00000000-0005-0000-0000-000025570000}"/>
    <cellStyle name="Cálculo 13 2 4 10" xfId="38840" xr:uid="{00000000-0005-0000-0000-000026570000}"/>
    <cellStyle name="Cálculo 13 2 4 11" xfId="19406" xr:uid="{00000000-0005-0000-0000-000027570000}"/>
    <cellStyle name="Cálculo 13 2 4 2" xfId="8730" xr:uid="{00000000-0005-0000-0000-000028570000}"/>
    <cellStyle name="Cálculo 13 2 4 2 2" xfId="16784" xr:uid="{00000000-0005-0000-0000-000029570000}"/>
    <cellStyle name="Cálculo 13 2 4 2 2 2" xfId="28258" xr:uid="{00000000-0005-0000-0000-00002A570000}"/>
    <cellStyle name="Cálculo 13 2 4 2 3" xfId="18177" xr:uid="{00000000-0005-0000-0000-00002B570000}"/>
    <cellStyle name="Cálculo 13 2 4 2 3 2" xfId="29651" xr:uid="{00000000-0005-0000-0000-00002C570000}"/>
    <cellStyle name="Cálculo 13 2 4 2 4" xfId="18379" xr:uid="{00000000-0005-0000-0000-00002D570000}"/>
    <cellStyle name="Cálculo 13 2 4 2 4 2" xfId="29853" xr:uid="{00000000-0005-0000-0000-00002E570000}"/>
    <cellStyle name="Cálculo 13 2 4 2 5" xfId="33118" xr:uid="{00000000-0005-0000-0000-00002F570000}"/>
    <cellStyle name="Cálculo 13 2 4 2 6" xfId="35861" xr:uid="{00000000-0005-0000-0000-000030570000}"/>
    <cellStyle name="Cálculo 13 2 4 2 7" xfId="21645" xr:uid="{00000000-0005-0000-0000-000031570000}"/>
    <cellStyle name="Cálculo 13 2 4 3" xfId="14544" xr:uid="{00000000-0005-0000-0000-000032570000}"/>
    <cellStyle name="Cálculo 13 2 4 3 2" xfId="35203" xr:uid="{00000000-0005-0000-0000-000033570000}"/>
    <cellStyle name="Cálculo 13 2 4 3 3" xfId="36225" xr:uid="{00000000-0005-0000-0000-000034570000}"/>
    <cellStyle name="Cálculo 13 2 4 3 4" xfId="23730" xr:uid="{00000000-0005-0000-0000-000035570000}"/>
    <cellStyle name="Cálculo 13 2 4 4" xfId="17370" xr:uid="{00000000-0005-0000-0000-000036570000}"/>
    <cellStyle name="Cálculo 13 2 4 4 2" xfId="26019" xr:uid="{00000000-0005-0000-0000-000037570000}"/>
    <cellStyle name="Cálculo 13 2 4 5" xfId="17646" xr:uid="{00000000-0005-0000-0000-000038570000}"/>
    <cellStyle name="Cálculo 13 2 4 5 2" xfId="28844" xr:uid="{00000000-0005-0000-0000-000039570000}"/>
    <cellStyle name="Cálculo 13 2 4 6" xfId="29120" xr:uid="{00000000-0005-0000-0000-00003A570000}"/>
    <cellStyle name="Cálculo 13 2 4 7" xfId="30879" xr:uid="{00000000-0005-0000-0000-00003B570000}"/>
    <cellStyle name="Cálculo 13 2 4 8" xfId="35343" xr:uid="{00000000-0005-0000-0000-00003C570000}"/>
    <cellStyle name="Cálculo 13 2 4 9" xfId="38275" xr:uid="{00000000-0005-0000-0000-00003D570000}"/>
    <cellStyle name="Cálculo 13 2 5" xfId="5058" xr:uid="{00000000-0005-0000-0000-00003E570000}"/>
    <cellStyle name="Cálculo 13 2 5 10" xfId="20621" xr:uid="{00000000-0005-0000-0000-00003F570000}"/>
    <cellStyle name="Cálculo 13 2 5 2" xfId="7706" xr:uid="{00000000-0005-0000-0000-000040570000}"/>
    <cellStyle name="Cálculo 13 2 5 2 2" xfId="15760" xr:uid="{00000000-0005-0000-0000-000041570000}"/>
    <cellStyle name="Cálculo 13 2 5 2 2 2" xfId="27234" xr:uid="{00000000-0005-0000-0000-000042570000}"/>
    <cellStyle name="Cálculo 13 2 5 2 3" xfId="17796" xr:uid="{00000000-0005-0000-0000-000043570000}"/>
    <cellStyle name="Cálculo 13 2 5 2 3 2" xfId="29270" xr:uid="{00000000-0005-0000-0000-000044570000}"/>
    <cellStyle name="Cálculo 13 2 5 2 4" xfId="17479" xr:uid="{00000000-0005-0000-0000-000045570000}"/>
    <cellStyle name="Cálculo 13 2 5 2 4 2" xfId="28953" xr:uid="{00000000-0005-0000-0000-000046570000}"/>
    <cellStyle name="Cálculo 13 2 5 2 5" xfId="34179" xr:uid="{00000000-0005-0000-0000-000047570000}"/>
    <cellStyle name="Cálculo 13 2 5 2 6" xfId="35966" xr:uid="{00000000-0005-0000-0000-000048570000}"/>
    <cellStyle name="Cálculo 13 2 5 2 7" xfId="22706" xr:uid="{00000000-0005-0000-0000-000049570000}"/>
    <cellStyle name="Cálculo 13 2 5 3" xfId="13519" xr:uid="{00000000-0005-0000-0000-00004A570000}"/>
    <cellStyle name="Cálculo 13 2 5 3 2" xfId="24995" xr:uid="{00000000-0005-0000-0000-00004B570000}"/>
    <cellStyle name="Cálculo 13 2 5 4" xfId="16987" xr:uid="{00000000-0005-0000-0000-00004C570000}"/>
    <cellStyle name="Cálculo 13 2 5 4 2" xfId="28461" xr:uid="{00000000-0005-0000-0000-00004D570000}"/>
    <cellStyle name="Cálculo 13 2 5 5" xfId="17509" xr:uid="{00000000-0005-0000-0000-00004E570000}"/>
    <cellStyle name="Cálculo 13 2 5 5 2" xfId="28983" xr:uid="{00000000-0005-0000-0000-00004F570000}"/>
    <cellStyle name="Cálculo 13 2 5 6" xfId="32094" xr:uid="{00000000-0005-0000-0000-000050570000}"/>
    <cellStyle name="Cálculo 13 2 5 7" xfId="35602" xr:uid="{00000000-0005-0000-0000-000051570000}"/>
    <cellStyle name="Cálculo 13 2 5 8" xfId="37251" xr:uid="{00000000-0005-0000-0000-000052570000}"/>
    <cellStyle name="Cálculo 13 2 5 9" xfId="38581" xr:uid="{00000000-0005-0000-0000-000053570000}"/>
    <cellStyle name="Cálculo 13 2 6" xfId="6682" xr:uid="{00000000-0005-0000-0000-000054570000}"/>
    <cellStyle name="Cálculo 14 2" xfId="529" xr:uid="{00000000-0005-0000-0000-000055570000}"/>
    <cellStyle name="Cálculo 14 2 2" xfId="4317" xr:uid="{00000000-0005-0000-0000-000056570000}"/>
    <cellStyle name="Cálculo 14 2 2 2" xfId="5697" xr:uid="{00000000-0005-0000-0000-000057570000}"/>
    <cellStyle name="Cálculo 14 2 2 2 10" xfId="21150" xr:uid="{00000000-0005-0000-0000-000058570000}"/>
    <cellStyle name="Cálculo 14 2 2 2 2" xfId="8235" xr:uid="{00000000-0005-0000-0000-000059570000}"/>
    <cellStyle name="Cálculo 14 2 2 2 2 2" xfId="16289" xr:uid="{00000000-0005-0000-0000-00005A570000}"/>
    <cellStyle name="Cálculo 14 2 2 2 2 2 2" xfId="27763" xr:uid="{00000000-0005-0000-0000-00005B570000}"/>
    <cellStyle name="Cálculo 14 2 2 2 2 3" xfId="18052" xr:uid="{00000000-0005-0000-0000-00005C570000}"/>
    <cellStyle name="Cálculo 14 2 2 2 2 3 2" xfId="29526" xr:uid="{00000000-0005-0000-0000-00005D570000}"/>
    <cellStyle name="Cálculo 14 2 2 2 2 4" xfId="18313" xr:uid="{00000000-0005-0000-0000-00005E570000}"/>
    <cellStyle name="Cálculo 14 2 2 2 2 4 2" xfId="29787" xr:uid="{00000000-0005-0000-0000-00005F570000}"/>
    <cellStyle name="Cálculo 14 2 2 2 2 5" xfId="34708" xr:uid="{00000000-0005-0000-0000-000060570000}"/>
    <cellStyle name="Cálculo 14 2 2 2 2 6" xfId="36159" xr:uid="{00000000-0005-0000-0000-000061570000}"/>
    <cellStyle name="Cálculo 14 2 2 2 2 7" xfId="23235" xr:uid="{00000000-0005-0000-0000-000062570000}"/>
    <cellStyle name="Cálculo 14 2 2 2 3" xfId="14049" xr:uid="{00000000-0005-0000-0000-000063570000}"/>
    <cellStyle name="Cálculo 14 2 2 2 3 2" xfId="25524" xr:uid="{00000000-0005-0000-0000-000064570000}"/>
    <cellStyle name="Cálculo 14 2 2 2 4" xfId="17245" xr:uid="{00000000-0005-0000-0000-000065570000}"/>
    <cellStyle name="Cálculo 14 2 2 2 4 2" xfId="28719" xr:uid="{00000000-0005-0000-0000-000066570000}"/>
    <cellStyle name="Cálculo 14 2 2 2 5" xfId="12940" xr:uid="{00000000-0005-0000-0000-000067570000}"/>
    <cellStyle name="Cálculo 14 2 2 2 5 2" xfId="24414" xr:uid="{00000000-0005-0000-0000-000068570000}"/>
    <cellStyle name="Cálculo 14 2 2 2 6" xfId="32623" xr:uid="{00000000-0005-0000-0000-000069570000}"/>
    <cellStyle name="Cálculo 14 2 2 2 7" xfId="35795" xr:uid="{00000000-0005-0000-0000-00006A570000}"/>
    <cellStyle name="Cálculo 14 2 2 2 8" xfId="37780" xr:uid="{00000000-0005-0000-0000-00006B570000}"/>
    <cellStyle name="Cálculo 14 2 2 2 9" xfId="38774" xr:uid="{00000000-0005-0000-0000-00006C570000}"/>
    <cellStyle name="Cálculo 14 2 2 3" xfId="7211" xr:uid="{00000000-0005-0000-0000-00006D570000}"/>
    <cellStyle name="Cálculo 14 2 2 3 2" xfId="15265" xr:uid="{00000000-0005-0000-0000-00006E570000}"/>
    <cellStyle name="Cálculo 14 2 2 3 2 2" xfId="26739" xr:uid="{00000000-0005-0000-0000-00006F570000}"/>
    <cellStyle name="Cálculo 14 2 2 3 3" xfId="17669" xr:uid="{00000000-0005-0000-0000-000070570000}"/>
    <cellStyle name="Cálculo 14 2 2 3 3 2" xfId="29143" xr:uid="{00000000-0005-0000-0000-000071570000}"/>
    <cellStyle name="Cálculo 14 2 2 3 4" xfId="17521" xr:uid="{00000000-0005-0000-0000-000072570000}"/>
    <cellStyle name="Cálculo 14 2 2 3 4 2" xfId="28995" xr:uid="{00000000-0005-0000-0000-000073570000}"/>
    <cellStyle name="Cálculo 14 2 2 3 5" xfId="31599" xr:uid="{00000000-0005-0000-0000-000074570000}"/>
    <cellStyle name="Cálculo 14 2 2 3 6" xfId="35536" xr:uid="{00000000-0005-0000-0000-000075570000}"/>
    <cellStyle name="Cálculo 14 2 2 3 7" xfId="20126" xr:uid="{00000000-0005-0000-0000-000076570000}"/>
    <cellStyle name="Cálculo 14 2 2 4" xfId="41248" xr:uid="{00000000-0005-0000-0000-000077570000}"/>
    <cellStyle name="Cálculo 14 2 3" xfId="3896" xr:uid="{00000000-0005-0000-0000-000078570000}"/>
    <cellStyle name="Cálculo 14 2 3 2" xfId="5387" xr:uid="{00000000-0005-0000-0000-000079570000}"/>
    <cellStyle name="Cálculo 14 2 3 2 10" xfId="20840" xr:uid="{00000000-0005-0000-0000-00007A570000}"/>
    <cellStyle name="Cálculo 14 2 3 2 2" xfId="7925" xr:uid="{00000000-0005-0000-0000-00007B570000}"/>
    <cellStyle name="Cálculo 14 2 3 2 2 2" xfId="15979" xr:uid="{00000000-0005-0000-0000-00007C570000}"/>
    <cellStyle name="Cálculo 14 2 3 2 2 2 2" xfId="27453" xr:uid="{00000000-0005-0000-0000-00007D570000}"/>
    <cellStyle name="Cálculo 14 2 3 2 2 3" xfId="17921" xr:uid="{00000000-0005-0000-0000-00007E570000}"/>
    <cellStyle name="Cálculo 14 2 3 2 2 3 2" xfId="29395" xr:uid="{00000000-0005-0000-0000-00007F570000}"/>
    <cellStyle name="Cálculo 14 2 3 2 2 4" xfId="17738" xr:uid="{00000000-0005-0000-0000-000080570000}"/>
    <cellStyle name="Cálculo 14 2 3 2 2 4 2" xfId="29212" xr:uid="{00000000-0005-0000-0000-000081570000}"/>
    <cellStyle name="Cálculo 14 2 3 2 2 5" xfId="34398" xr:uid="{00000000-0005-0000-0000-000082570000}"/>
    <cellStyle name="Cálculo 14 2 3 2 2 6" xfId="36071" xr:uid="{00000000-0005-0000-0000-000083570000}"/>
    <cellStyle name="Cálculo 14 2 3 2 2 7" xfId="22925" xr:uid="{00000000-0005-0000-0000-000084570000}"/>
    <cellStyle name="Cálculo 14 2 3 2 3" xfId="13739" xr:uid="{00000000-0005-0000-0000-000085570000}"/>
    <cellStyle name="Cálculo 14 2 3 2 3 2" xfId="25214" xr:uid="{00000000-0005-0000-0000-000086570000}"/>
    <cellStyle name="Cálculo 14 2 3 2 4" xfId="17111" xr:uid="{00000000-0005-0000-0000-000087570000}"/>
    <cellStyle name="Cálculo 14 2 3 2 4 2" xfId="28585" xr:uid="{00000000-0005-0000-0000-000088570000}"/>
    <cellStyle name="Cálculo 14 2 3 2 5" xfId="17529" xr:uid="{00000000-0005-0000-0000-000089570000}"/>
    <cellStyle name="Cálculo 14 2 3 2 5 2" xfId="29003" xr:uid="{00000000-0005-0000-0000-00008A570000}"/>
    <cellStyle name="Cálculo 14 2 3 2 6" xfId="32313" xr:uid="{00000000-0005-0000-0000-00008B570000}"/>
    <cellStyle name="Cálculo 14 2 3 2 7" xfId="35707" xr:uid="{00000000-0005-0000-0000-00008C570000}"/>
    <cellStyle name="Cálculo 14 2 3 2 8" xfId="37470" xr:uid="{00000000-0005-0000-0000-00008D570000}"/>
    <cellStyle name="Cálculo 14 2 3 2 9" xfId="38686" xr:uid="{00000000-0005-0000-0000-00008E570000}"/>
    <cellStyle name="Cálculo 14 2 3 3" xfId="6901" xr:uid="{00000000-0005-0000-0000-00008F570000}"/>
    <cellStyle name="Cálculo 14 2 3 3 2" xfId="14955" xr:uid="{00000000-0005-0000-0000-000090570000}"/>
    <cellStyle name="Cálculo 14 2 3 3 2 2" xfId="26429" xr:uid="{00000000-0005-0000-0000-000091570000}"/>
    <cellStyle name="Cálculo 14 2 3 3 3" xfId="17536" xr:uid="{00000000-0005-0000-0000-000092570000}"/>
    <cellStyle name="Cálculo 14 2 3 3 3 2" xfId="29010" xr:uid="{00000000-0005-0000-0000-000093570000}"/>
    <cellStyle name="Cálculo 14 2 3 3 4" xfId="12977" xr:uid="{00000000-0005-0000-0000-000094570000}"/>
    <cellStyle name="Cálculo 14 2 3 3 4 2" xfId="23962" xr:uid="{00000000-0005-0000-0000-000095570000}"/>
    <cellStyle name="Cálculo 14 2 3 3 5" xfId="31289" xr:uid="{00000000-0005-0000-0000-000096570000}"/>
    <cellStyle name="Cálculo 14 2 3 3 6" xfId="35448" xr:uid="{00000000-0005-0000-0000-000097570000}"/>
    <cellStyle name="Cálculo 14 2 3 3 7" xfId="19816" xr:uid="{00000000-0005-0000-0000-000098570000}"/>
    <cellStyle name="Cálculo 14 2 3 4" xfId="40938" xr:uid="{00000000-0005-0000-0000-000099570000}"/>
    <cellStyle name="Cálculo 14 2 4" xfId="6193" xr:uid="{00000000-0005-0000-0000-00009A570000}"/>
    <cellStyle name="Cálculo 14 2 4 10" xfId="38841" xr:uid="{00000000-0005-0000-0000-00009B570000}"/>
    <cellStyle name="Cálculo 14 2 4 11" xfId="19407" xr:uid="{00000000-0005-0000-0000-00009C570000}"/>
    <cellStyle name="Cálculo 14 2 4 2" xfId="8731" xr:uid="{00000000-0005-0000-0000-00009D570000}"/>
    <cellStyle name="Cálculo 14 2 4 2 2" xfId="16785" xr:uid="{00000000-0005-0000-0000-00009E570000}"/>
    <cellStyle name="Cálculo 14 2 4 2 2 2" xfId="28259" xr:uid="{00000000-0005-0000-0000-00009F570000}"/>
    <cellStyle name="Cálculo 14 2 4 2 3" xfId="18178" xr:uid="{00000000-0005-0000-0000-0000A0570000}"/>
    <cellStyle name="Cálculo 14 2 4 2 3 2" xfId="29652" xr:uid="{00000000-0005-0000-0000-0000A1570000}"/>
    <cellStyle name="Cálculo 14 2 4 2 4" xfId="18380" xr:uid="{00000000-0005-0000-0000-0000A2570000}"/>
    <cellStyle name="Cálculo 14 2 4 2 4 2" xfId="29854" xr:uid="{00000000-0005-0000-0000-0000A3570000}"/>
    <cellStyle name="Cálculo 14 2 4 2 5" xfId="33119" xr:uid="{00000000-0005-0000-0000-0000A4570000}"/>
    <cellStyle name="Cálculo 14 2 4 2 6" xfId="35862" xr:uid="{00000000-0005-0000-0000-0000A5570000}"/>
    <cellStyle name="Cálculo 14 2 4 2 7" xfId="21646" xr:uid="{00000000-0005-0000-0000-0000A6570000}"/>
    <cellStyle name="Cálculo 14 2 4 3" xfId="14545" xr:uid="{00000000-0005-0000-0000-0000A7570000}"/>
    <cellStyle name="Cálculo 14 2 4 3 2" xfId="35204" xr:uid="{00000000-0005-0000-0000-0000A8570000}"/>
    <cellStyle name="Cálculo 14 2 4 3 3" xfId="36226" xr:uid="{00000000-0005-0000-0000-0000A9570000}"/>
    <cellStyle name="Cálculo 14 2 4 3 4" xfId="23731" xr:uid="{00000000-0005-0000-0000-0000AA570000}"/>
    <cellStyle name="Cálculo 14 2 4 4" xfId="17371" xr:uid="{00000000-0005-0000-0000-0000AB570000}"/>
    <cellStyle name="Cálculo 14 2 4 4 2" xfId="26020" xr:uid="{00000000-0005-0000-0000-0000AC570000}"/>
    <cellStyle name="Cálculo 14 2 4 5" xfId="18030" xr:uid="{00000000-0005-0000-0000-0000AD570000}"/>
    <cellStyle name="Cálculo 14 2 4 5 2" xfId="28845" xr:uid="{00000000-0005-0000-0000-0000AE570000}"/>
    <cellStyle name="Cálculo 14 2 4 6" xfId="29504" xr:uid="{00000000-0005-0000-0000-0000AF570000}"/>
    <cellStyle name="Cálculo 14 2 4 7" xfId="30880" xr:uid="{00000000-0005-0000-0000-0000B0570000}"/>
    <cellStyle name="Cálculo 14 2 4 8" xfId="35344" xr:uid="{00000000-0005-0000-0000-0000B1570000}"/>
    <cellStyle name="Cálculo 14 2 4 9" xfId="38276" xr:uid="{00000000-0005-0000-0000-0000B2570000}"/>
    <cellStyle name="Cálculo 14 2 5" xfId="5059" xr:uid="{00000000-0005-0000-0000-0000B3570000}"/>
    <cellStyle name="Cálculo 14 2 5 10" xfId="20622" xr:uid="{00000000-0005-0000-0000-0000B4570000}"/>
    <cellStyle name="Cálculo 14 2 5 2" xfId="7707" xr:uid="{00000000-0005-0000-0000-0000B5570000}"/>
    <cellStyle name="Cálculo 14 2 5 2 2" xfId="15761" xr:uid="{00000000-0005-0000-0000-0000B6570000}"/>
    <cellStyle name="Cálculo 14 2 5 2 2 2" xfId="27235" xr:uid="{00000000-0005-0000-0000-0000B7570000}"/>
    <cellStyle name="Cálculo 14 2 5 2 3" xfId="17797" xr:uid="{00000000-0005-0000-0000-0000B8570000}"/>
    <cellStyle name="Cálculo 14 2 5 2 3 2" xfId="29271" xr:uid="{00000000-0005-0000-0000-0000B9570000}"/>
    <cellStyle name="Cálculo 14 2 5 2 4" xfId="17760" xr:uid="{00000000-0005-0000-0000-0000BA570000}"/>
    <cellStyle name="Cálculo 14 2 5 2 4 2" xfId="29234" xr:uid="{00000000-0005-0000-0000-0000BB570000}"/>
    <cellStyle name="Cálculo 14 2 5 2 5" xfId="34180" xr:uid="{00000000-0005-0000-0000-0000BC570000}"/>
    <cellStyle name="Cálculo 14 2 5 2 6" xfId="35967" xr:uid="{00000000-0005-0000-0000-0000BD570000}"/>
    <cellStyle name="Cálculo 14 2 5 2 7" xfId="22707" xr:uid="{00000000-0005-0000-0000-0000BE570000}"/>
    <cellStyle name="Cálculo 14 2 5 3" xfId="13520" xr:uid="{00000000-0005-0000-0000-0000BF570000}"/>
    <cellStyle name="Cálculo 14 2 5 3 2" xfId="24996" xr:uid="{00000000-0005-0000-0000-0000C0570000}"/>
    <cellStyle name="Cálculo 14 2 5 4" xfId="16988" xr:uid="{00000000-0005-0000-0000-0000C1570000}"/>
    <cellStyle name="Cálculo 14 2 5 4 2" xfId="28462" xr:uid="{00000000-0005-0000-0000-0000C2570000}"/>
    <cellStyle name="Cálculo 14 2 5 5" xfId="17791" xr:uid="{00000000-0005-0000-0000-0000C3570000}"/>
    <cellStyle name="Cálculo 14 2 5 5 2" xfId="29265" xr:uid="{00000000-0005-0000-0000-0000C4570000}"/>
    <cellStyle name="Cálculo 14 2 5 6" xfId="32095" xr:uid="{00000000-0005-0000-0000-0000C5570000}"/>
    <cellStyle name="Cálculo 14 2 5 7" xfId="35603" xr:uid="{00000000-0005-0000-0000-0000C6570000}"/>
    <cellStyle name="Cálculo 14 2 5 8" xfId="37252" xr:uid="{00000000-0005-0000-0000-0000C7570000}"/>
    <cellStyle name="Cálculo 14 2 5 9" xfId="38582" xr:uid="{00000000-0005-0000-0000-0000C8570000}"/>
    <cellStyle name="Cálculo 14 2 6" xfId="6683" xr:uid="{00000000-0005-0000-0000-0000C9570000}"/>
    <cellStyle name="Cálculo 15 2" xfId="530" xr:uid="{00000000-0005-0000-0000-0000CA570000}"/>
    <cellStyle name="Cálculo 15 2 2" xfId="4318" xr:uid="{00000000-0005-0000-0000-0000CB570000}"/>
    <cellStyle name="Cálculo 15 2 2 2" xfId="5698" xr:uid="{00000000-0005-0000-0000-0000CC570000}"/>
    <cellStyle name="Cálculo 15 2 2 2 10" xfId="21151" xr:uid="{00000000-0005-0000-0000-0000CD570000}"/>
    <cellStyle name="Cálculo 15 2 2 2 2" xfId="8236" xr:uid="{00000000-0005-0000-0000-0000CE570000}"/>
    <cellStyle name="Cálculo 15 2 2 2 2 2" xfId="16290" xr:uid="{00000000-0005-0000-0000-0000CF570000}"/>
    <cellStyle name="Cálculo 15 2 2 2 2 2 2" xfId="27764" xr:uid="{00000000-0005-0000-0000-0000D0570000}"/>
    <cellStyle name="Cálculo 15 2 2 2 2 3" xfId="18053" xr:uid="{00000000-0005-0000-0000-0000D1570000}"/>
    <cellStyle name="Cálculo 15 2 2 2 2 3 2" xfId="29527" xr:uid="{00000000-0005-0000-0000-0000D2570000}"/>
    <cellStyle name="Cálculo 15 2 2 2 2 4" xfId="18314" xr:uid="{00000000-0005-0000-0000-0000D3570000}"/>
    <cellStyle name="Cálculo 15 2 2 2 2 4 2" xfId="29788" xr:uid="{00000000-0005-0000-0000-0000D4570000}"/>
    <cellStyle name="Cálculo 15 2 2 2 2 5" xfId="34709" xr:uid="{00000000-0005-0000-0000-0000D5570000}"/>
    <cellStyle name="Cálculo 15 2 2 2 2 6" xfId="36160" xr:uid="{00000000-0005-0000-0000-0000D6570000}"/>
    <cellStyle name="Cálculo 15 2 2 2 2 7" xfId="23236" xr:uid="{00000000-0005-0000-0000-0000D7570000}"/>
    <cellStyle name="Cálculo 15 2 2 2 3" xfId="14050" xr:uid="{00000000-0005-0000-0000-0000D8570000}"/>
    <cellStyle name="Cálculo 15 2 2 2 3 2" xfId="25525" xr:uid="{00000000-0005-0000-0000-0000D9570000}"/>
    <cellStyle name="Cálculo 15 2 2 2 4" xfId="17246" xr:uid="{00000000-0005-0000-0000-0000DA570000}"/>
    <cellStyle name="Cálculo 15 2 2 2 4 2" xfId="28720" xr:uid="{00000000-0005-0000-0000-0000DB570000}"/>
    <cellStyle name="Cálculo 15 2 2 2 5" xfId="12673" xr:uid="{00000000-0005-0000-0000-0000DC570000}"/>
    <cellStyle name="Cálculo 15 2 2 2 5 2" xfId="24149" xr:uid="{00000000-0005-0000-0000-0000DD570000}"/>
    <cellStyle name="Cálculo 15 2 2 2 6" xfId="32624" xr:uid="{00000000-0005-0000-0000-0000DE570000}"/>
    <cellStyle name="Cálculo 15 2 2 2 7" xfId="35796" xr:uid="{00000000-0005-0000-0000-0000DF570000}"/>
    <cellStyle name="Cálculo 15 2 2 2 8" xfId="37781" xr:uid="{00000000-0005-0000-0000-0000E0570000}"/>
    <cellStyle name="Cálculo 15 2 2 2 9" xfId="38775" xr:uid="{00000000-0005-0000-0000-0000E1570000}"/>
    <cellStyle name="Cálculo 15 2 2 3" xfId="7212" xr:uid="{00000000-0005-0000-0000-0000E2570000}"/>
    <cellStyle name="Cálculo 15 2 2 3 2" xfId="15266" xr:uid="{00000000-0005-0000-0000-0000E3570000}"/>
    <cellStyle name="Cálculo 15 2 2 3 2 2" xfId="26740" xr:uid="{00000000-0005-0000-0000-0000E4570000}"/>
    <cellStyle name="Cálculo 15 2 2 3 3" xfId="17670" xr:uid="{00000000-0005-0000-0000-0000E5570000}"/>
    <cellStyle name="Cálculo 15 2 2 3 3 2" xfId="29144" xr:uid="{00000000-0005-0000-0000-0000E6570000}"/>
    <cellStyle name="Cálculo 15 2 2 3 4" xfId="17908" xr:uid="{00000000-0005-0000-0000-0000E7570000}"/>
    <cellStyle name="Cálculo 15 2 2 3 4 2" xfId="29382" xr:uid="{00000000-0005-0000-0000-0000E8570000}"/>
    <cellStyle name="Cálculo 15 2 2 3 5" xfId="31600" xr:uid="{00000000-0005-0000-0000-0000E9570000}"/>
    <cellStyle name="Cálculo 15 2 2 3 6" xfId="35537" xr:uid="{00000000-0005-0000-0000-0000EA570000}"/>
    <cellStyle name="Cálculo 15 2 2 3 7" xfId="20127" xr:uid="{00000000-0005-0000-0000-0000EB570000}"/>
    <cellStyle name="Cálculo 15 2 2 4" xfId="41249" xr:uid="{00000000-0005-0000-0000-0000EC570000}"/>
    <cellStyle name="Cálculo 15 2 3" xfId="3897" xr:uid="{00000000-0005-0000-0000-0000ED570000}"/>
    <cellStyle name="Cálculo 15 2 3 2" xfId="5388" xr:uid="{00000000-0005-0000-0000-0000EE570000}"/>
    <cellStyle name="Cálculo 15 2 3 2 10" xfId="20841" xr:uid="{00000000-0005-0000-0000-0000EF570000}"/>
    <cellStyle name="Cálculo 15 2 3 2 2" xfId="7926" xr:uid="{00000000-0005-0000-0000-0000F0570000}"/>
    <cellStyle name="Cálculo 15 2 3 2 2 2" xfId="15980" xr:uid="{00000000-0005-0000-0000-0000F1570000}"/>
    <cellStyle name="Cálculo 15 2 3 2 2 2 2" xfId="27454" xr:uid="{00000000-0005-0000-0000-0000F2570000}"/>
    <cellStyle name="Cálculo 15 2 3 2 2 3" xfId="17922" xr:uid="{00000000-0005-0000-0000-0000F3570000}"/>
    <cellStyle name="Cálculo 15 2 3 2 2 3 2" xfId="29396" xr:uid="{00000000-0005-0000-0000-0000F4570000}"/>
    <cellStyle name="Cálculo 15 2 3 2 2 4" xfId="18120" xr:uid="{00000000-0005-0000-0000-0000F5570000}"/>
    <cellStyle name="Cálculo 15 2 3 2 2 4 2" xfId="29594" xr:uid="{00000000-0005-0000-0000-0000F6570000}"/>
    <cellStyle name="Cálculo 15 2 3 2 2 5" xfId="34399" xr:uid="{00000000-0005-0000-0000-0000F7570000}"/>
    <cellStyle name="Cálculo 15 2 3 2 2 6" xfId="36072" xr:uid="{00000000-0005-0000-0000-0000F8570000}"/>
    <cellStyle name="Cálculo 15 2 3 2 2 7" xfId="22926" xr:uid="{00000000-0005-0000-0000-0000F9570000}"/>
    <cellStyle name="Cálculo 15 2 3 2 3" xfId="13740" xr:uid="{00000000-0005-0000-0000-0000FA570000}"/>
    <cellStyle name="Cálculo 15 2 3 2 3 2" xfId="25215" xr:uid="{00000000-0005-0000-0000-0000FB570000}"/>
    <cellStyle name="Cálculo 15 2 3 2 4" xfId="17112" xr:uid="{00000000-0005-0000-0000-0000FC570000}"/>
    <cellStyle name="Cálculo 15 2 3 2 4 2" xfId="28586" xr:uid="{00000000-0005-0000-0000-0000FD570000}"/>
    <cellStyle name="Cálculo 15 2 3 2 5" xfId="17915" xr:uid="{00000000-0005-0000-0000-0000FE570000}"/>
    <cellStyle name="Cálculo 15 2 3 2 5 2" xfId="29389" xr:uid="{00000000-0005-0000-0000-0000FF570000}"/>
    <cellStyle name="Cálculo 15 2 3 2 6" xfId="32314" xr:uid="{00000000-0005-0000-0000-000000580000}"/>
    <cellStyle name="Cálculo 15 2 3 2 7" xfId="35708" xr:uid="{00000000-0005-0000-0000-000001580000}"/>
    <cellStyle name="Cálculo 15 2 3 2 8" xfId="37471" xr:uid="{00000000-0005-0000-0000-000002580000}"/>
    <cellStyle name="Cálculo 15 2 3 2 9" xfId="38687" xr:uid="{00000000-0005-0000-0000-000003580000}"/>
    <cellStyle name="Cálculo 15 2 3 3" xfId="6902" xr:uid="{00000000-0005-0000-0000-000004580000}"/>
    <cellStyle name="Cálculo 15 2 3 3 2" xfId="14956" xr:uid="{00000000-0005-0000-0000-000005580000}"/>
    <cellStyle name="Cálculo 15 2 3 3 2 2" xfId="26430" xr:uid="{00000000-0005-0000-0000-000006580000}"/>
    <cellStyle name="Cálculo 15 2 3 3 3" xfId="17537" xr:uid="{00000000-0005-0000-0000-000007580000}"/>
    <cellStyle name="Cálculo 15 2 3 3 3 2" xfId="29011" xr:uid="{00000000-0005-0000-0000-000008580000}"/>
    <cellStyle name="Cálculo 15 2 3 3 4" xfId="12705" xr:uid="{00000000-0005-0000-0000-000009580000}"/>
    <cellStyle name="Cálculo 15 2 3 3 4 2" xfId="24181" xr:uid="{00000000-0005-0000-0000-00000A580000}"/>
    <cellStyle name="Cálculo 15 2 3 3 5" xfId="31290" xr:uid="{00000000-0005-0000-0000-00000B580000}"/>
    <cellStyle name="Cálculo 15 2 3 3 6" xfId="35449" xr:uid="{00000000-0005-0000-0000-00000C580000}"/>
    <cellStyle name="Cálculo 15 2 3 3 7" xfId="19817" xr:uid="{00000000-0005-0000-0000-00000D580000}"/>
    <cellStyle name="Cálculo 15 2 3 4" xfId="40939" xr:uid="{00000000-0005-0000-0000-00000E580000}"/>
    <cellStyle name="Cálculo 15 2 4" xfId="6194" xr:uid="{00000000-0005-0000-0000-00000F580000}"/>
    <cellStyle name="Cálculo 15 2 4 10" xfId="38842" xr:uid="{00000000-0005-0000-0000-000010580000}"/>
    <cellStyle name="Cálculo 15 2 4 11" xfId="19408" xr:uid="{00000000-0005-0000-0000-000011580000}"/>
    <cellStyle name="Cálculo 15 2 4 2" xfId="8732" xr:uid="{00000000-0005-0000-0000-000012580000}"/>
    <cellStyle name="Cálculo 15 2 4 2 2" xfId="16786" xr:uid="{00000000-0005-0000-0000-000013580000}"/>
    <cellStyle name="Cálculo 15 2 4 2 2 2" xfId="28260" xr:uid="{00000000-0005-0000-0000-000014580000}"/>
    <cellStyle name="Cálculo 15 2 4 2 3" xfId="18179" xr:uid="{00000000-0005-0000-0000-000015580000}"/>
    <cellStyle name="Cálculo 15 2 4 2 3 2" xfId="29653" xr:uid="{00000000-0005-0000-0000-000016580000}"/>
    <cellStyle name="Cálculo 15 2 4 2 4" xfId="18381" xr:uid="{00000000-0005-0000-0000-000017580000}"/>
    <cellStyle name="Cálculo 15 2 4 2 4 2" xfId="29855" xr:uid="{00000000-0005-0000-0000-000018580000}"/>
    <cellStyle name="Cálculo 15 2 4 2 5" xfId="33120" xr:uid="{00000000-0005-0000-0000-000019580000}"/>
    <cellStyle name="Cálculo 15 2 4 2 6" xfId="35863" xr:uid="{00000000-0005-0000-0000-00001A580000}"/>
    <cellStyle name="Cálculo 15 2 4 2 7" xfId="21647" xr:uid="{00000000-0005-0000-0000-00001B580000}"/>
    <cellStyle name="Cálculo 15 2 4 3" xfId="14546" xr:uid="{00000000-0005-0000-0000-00001C580000}"/>
    <cellStyle name="Cálculo 15 2 4 3 2" xfId="35205" xr:uid="{00000000-0005-0000-0000-00001D580000}"/>
    <cellStyle name="Cálculo 15 2 4 3 3" xfId="36227" xr:uid="{00000000-0005-0000-0000-00001E580000}"/>
    <cellStyle name="Cálculo 15 2 4 3 4" xfId="23732" xr:uid="{00000000-0005-0000-0000-00001F580000}"/>
    <cellStyle name="Cálculo 15 2 4 4" xfId="17372" xr:uid="{00000000-0005-0000-0000-000020580000}"/>
    <cellStyle name="Cálculo 15 2 4 4 2" xfId="26021" xr:uid="{00000000-0005-0000-0000-000021580000}"/>
    <cellStyle name="Cálculo 15 2 4 5" xfId="17224" xr:uid="{00000000-0005-0000-0000-000022580000}"/>
    <cellStyle name="Cálculo 15 2 4 5 2" xfId="28846" xr:uid="{00000000-0005-0000-0000-000023580000}"/>
    <cellStyle name="Cálculo 15 2 4 6" xfId="28698" xr:uid="{00000000-0005-0000-0000-000024580000}"/>
    <cellStyle name="Cálculo 15 2 4 7" xfId="30881" xr:uid="{00000000-0005-0000-0000-000025580000}"/>
    <cellStyle name="Cálculo 15 2 4 8" xfId="35345" xr:uid="{00000000-0005-0000-0000-000026580000}"/>
    <cellStyle name="Cálculo 15 2 4 9" xfId="38277" xr:uid="{00000000-0005-0000-0000-000027580000}"/>
    <cellStyle name="Cálculo 15 2 5" xfId="5060" xr:uid="{00000000-0005-0000-0000-000028580000}"/>
    <cellStyle name="Cálculo 15 2 5 10" xfId="20623" xr:uid="{00000000-0005-0000-0000-000029580000}"/>
    <cellStyle name="Cálculo 15 2 5 2" xfId="7708" xr:uid="{00000000-0005-0000-0000-00002A580000}"/>
    <cellStyle name="Cálculo 15 2 5 2 2" xfId="15762" xr:uid="{00000000-0005-0000-0000-00002B580000}"/>
    <cellStyle name="Cálculo 15 2 5 2 2 2" xfId="27236" xr:uid="{00000000-0005-0000-0000-00002C580000}"/>
    <cellStyle name="Cálculo 15 2 5 2 3" xfId="17798" xr:uid="{00000000-0005-0000-0000-00002D580000}"/>
    <cellStyle name="Cálculo 15 2 5 2 3 2" xfId="29272" xr:uid="{00000000-0005-0000-0000-00002E580000}"/>
    <cellStyle name="Cálculo 15 2 5 2 4" xfId="16952" xr:uid="{00000000-0005-0000-0000-00002F580000}"/>
    <cellStyle name="Cálculo 15 2 5 2 4 2" xfId="28426" xr:uid="{00000000-0005-0000-0000-000030580000}"/>
    <cellStyle name="Cálculo 15 2 5 2 5" xfId="34181" xr:uid="{00000000-0005-0000-0000-000031580000}"/>
    <cellStyle name="Cálculo 15 2 5 2 6" xfId="35968" xr:uid="{00000000-0005-0000-0000-000032580000}"/>
    <cellStyle name="Cálculo 15 2 5 2 7" xfId="22708" xr:uid="{00000000-0005-0000-0000-000033580000}"/>
    <cellStyle name="Cálculo 15 2 5 3" xfId="13521" xr:uid="{00000000-0005-0000-0000-000034580000}"/>
    <cellStyle name="Cálculo 15 2 5 3 2" xfId="24997" xr:uid="{00000000-0005-0000-0000-000035580000}"/>
    <cellStyle name="Cálculo 15 2 5 4" xfId="16989" xr:uid="{00000000-0005-0000-0000-000036580000}"/>
    <cellStyle name="Cálculo 15 2 5 4 2" xfId="28463" xr:uid="{00000000-0005-0000-0000-000037580000}"/>
    <cellStyle name="Cálculo 15 2 5 5" xfId="16982" xr:uid="{00000000-0005-0000-0000-000038580000}"/>
    <cellStyle name="Cálculo 15 2 5 5 2" xfId="28456" xr:uid="{00000000-0005-0000-0000-000039580000}"/>
    <cellStyle name="Cálculo 15 2 5 6" xfId="32096" xr:uid="{00000000-0005-0000-0000-00003A580000}"/>
    <cellStyle name="Cálculo 15 2 5 7" xfId="35604" xr:uid="{00000000-0005-0000-0000-00003B580000}"/>
    <cellStyle name="Cálculo 15 2 5 8" xfId="37253" xr:uid="{00000000-0005-0000-0000-00003C580000}"/>
    <cellStyle name="Cálculo 15 2 5 9" xfId="38583" xr:uid="{00000000-0005-0000-0000-00003D580000}"/>
    <cellStyle name="Cálculo 15 2 6" xfId="6684" xr:uid="{00000000-0005-0000-0000-00003E580000}"/>
    <cellStyle name="Cálculo 16 2" xfId="531" xr:uid="{00000000-0005-0000-0000-00003F580000}"/>
    <cellStyle name="Cálculo 16 2 2" xfId="4319" xr:uid="{00000000-0005-0000-0000-000040580000}"/>
    <cellStyle name="Cálculo 16 2 2 2" xfId="5699" xr:uid="{00000000-0005-0000-0000-000041580000}"/>
    <cellStyle name="Cálculo 16 2 2 2 10" xfId="21152" xr:uid="{00000000-0005-0000-0000-000042580000}"/>
    <cellStyle name="Cálculo 16 2 2 2 2" xfId="8237" xr:uid="{00000000-0005-0000-0000-000043580000}"/>
    <cellStyle name="Cálculo 16 2 2 2 2 2" xfId="16291" xr:uid="{00000000-0005-0000-0000-000044580000}"/>
    <cellStyle name="Cálculo 16 2 2 2 2 2 2" xfId="27765" xr:uid="{00000000-0005-0000-0000-000045580000}"/>
    <cellStyle name="Cálculo 16 2 2 2 2 3" xfId="18054" xr:uid="{00000000-0005-0000-0000-000046580000}"/>
    <cellStyle name="Cálculo 16 2 2 2 2 3 2" xfId="29528" xr:uid="{00000000-0005-0000-0000-000047580000}"/>
    <cellStyle name="Cálculo 16 2 2 2 2 4" xfId="18315" xr:uid="{00000000-0005-0000-0000-000048580000}"/>
    <cellStyle name="Cálculo 16 2 2 2 2 4 2" xfId="29789" xr:uid="{00000000-0005-0000-0000-000049580000}"/>
    <cellStyle name="Cálculo 16 2 2 2 2 5" xfId="34710" xr:uid="{00000000-0005-0000-0000-00004A580000}"/>
    <cellStyle name="Cálculo 16 2 2 2 2 6" xfId="36161" xr:uid="{00000000-0005-0000-0000-00004B580000}"/>
    <cellStyle name="Cálculo 16 2 2 2 2 7" xfId="23237" xr:uid="{00000000-0005-0000-0000-00004C580000}"/>
    <cellStyle name="Cálculo 16 2 2 2 3" xfId="14051" xr:uid="{00000000-0005-0000-0000-00004D580000}"/>
    <cellStyle name="Cálculo 16 2 2 2 3 2" xfId="25526" xr:uid="{00000000-0005-0000-0000-00004E580000}"/>
    <cellStyle name="Cálculo 16 2 2 2 4" xfId="17247" xr:uid="{00000000-0005-0000-0000-00004F580000}"/>
    <cellStyle name="Cálculo 16 2 2 2 4 2" xfId="28721" xr:uid="{00000000-0005-0000-0000-000050580000}"/>
    <cellStyle name="Cálculo 16 2 2 2 5" xfId="12674" xr:uid="{00000000-0005-0000-0000-000051580000}"/>
    <cellStyle name="Cálculo 16 2 2 2 5 2" xfId="24150" xr:uid="{00000000-0005-0000-0000-000052580000}"/>
    <cellStyle name="Cálculo 16 2 2 2 6" xfId="32625" xr:uid="{00000000-0005-0000-0000-000053580000}"/>
    <cellStyle name="Cálculo 16 2 2 2 7" xfId="35797" xr:uid="{00000000-0005-0000-0000-000054580000}"/>
    <cellStyle name="Cálculo 16 2 2 2 8" xfId="37782" xr:uid="{00000000-0005-0000-0000-000055580000}"/>
    <cellStyle name="Cálculo 16 2 2 2 9" xfId="38776" xr:uid="{00000000-0005-0000-0000-000056580000}"/>
    <cellStyle name="Cálculo 16 2 2 3" xfId="7213" xr:uid="{00000000-0005-0000-0000-000057580000}"/>
    <cellStyle name="Cálculo 16 2 2 3 2" xfId="15267" xr:uid="{00000000-0005-0000-0000-000058580000}"/>
    <cellStyle name="Cálculo 16 2 2 3 2 2" xfId="26741" xr:uid="{00000000-0005-0000-0000-000059580000}"/>
    <cellStyle name="Cálculo 16 2 2 3 3" xfId="17671" xr:uid="{00000000-0005-0000-0000-00005A580000}"/>
    <cellStyle name="Cálculo 16 2 2 3 3 2" xfId="29145" xr:uid="{00000000-0005-0000-0000-00005B580000}"/>
    <cellStyle name="Cálculo 16 2 2 3 4" xfId="17098" xr:uid="{00000000-0005-0000-0000-00005C580000}"/>
    <cellStyle name="Cálculo 16 2 2 3 4 2" xfId="28572" xr:uid="{00000000-0005-0000-0000-00005D580000}"/>
    <cellStyle name="Cálculo 16 2 2 3 5" xfId="31601" xr:uid="{00000000-0005-0000-0000-00005E580000}"/>
    <cellStyle name="Cálculo 16 2 2 3 6" xfId="35538" xr:uid="{00000000-0005-0000-0000-00005F580000}"/>
    <cellStyle name="Cálculo 16 2 2 3 7" xfId="20128" xr:uid="{00000000-0005-0000-0000-000060580000}"/>
    <cellStyle name="Cálculo 16 2 2 4" xfId="41250" xr:uid="{00000000-0005-0000-0000-000061580000}"/>
    <cellStyle name="Cálculo 16 2 3" xfId="3898" xr:uid="{00000000-0005-0000-0000-000062580000}"/>
    <cellStyle name="Cálculo 16 2 3 2" xfId="5389" xr:uid="{00000000-0005-0000-0000-000063580000}"/>
    <cellStyle name="Cálculo 16 2 3 2 10" xfId="20842" xr:uid="{00000000-0005-0000-0000-000064580000}"/>
    <cellStyle name="Cálculo 16 2 3 2 2" xfId="7927" xr:uid="{00000000-0005-0000-0000-000065580000}"/>
    <cellStyle name="Cálculo 16 2 3 2 2 2" xfId="15981" xr:uid="{00000000-0005-0000-0000-000066580000}"/>
    <cellStyle name="Cálculo 16 2 3 2 2 2 2" xfId="27455" xr:uid="{00000000-0005-0000-0000-000067580000}"/>
    <cellStyle name="Cálculo 16 2 3 2 2 3" xfId="17923" xr:uid="{00000000-0005-0000-0000-000068580000}"/>
    <cellStyle name="Cálculo 16 2 3 2 2 3 2" xfId="29397" xr:uid="{00000000-0005-0000-0000-000069580000}"/>
    <cellStyle name="Cálculo 16 2 3 2 2 4" xfId="17315" xr:uid="{00000000-0005-0000-0000-00006A580000}"/>
    <cellStyle name="Cálculo 16 2 3 2 2 4 2" xfId="28789" xr:uid="{00000000-0005-0000-0000-00006B580000}"/>
    <cellStyle name="Cálculo 16 2 3 2 2 5" xfId="34400" xr:uid="{00000000-0005-0000-0000-00006C580000}"/>
    <cellStyle name="Cálculo 16 2 3 2 2 6" xfId="36073" xr:uid="{00000000-0005-0000-0000-00006D580000}"/>
    <cellStyle name="Cálculo 16 2 3 2 2 7" xfId="22927" xr:uid="{00000000-0005-0000-0000-00006E580000}"/>
    <cellStyle name="Cálculo 16 2 3 2 3" xfId="13741" xr:uid="{00000000-0005-0000-0000-00006F580000}"/>
    <cellStyle name="Cálculo 16 2 3 2 3 2" xfId="25216" xr:uid="{00000000-0005-0000-0000-000070580000}"/>
    <cellStyle name="Cálculo 16 2 3 2 4" xfId="17113" xr:uid="{00000000-0005-0000-0000-000071580000}"/>
    <cellStyle name="Cálculo 16 2 3 2 4 2" xfId="28587" xr:uid="{00000000-0005-0000-0000-000072580000}"/>
    <cellStyle name="Cálculo 16 2 3 2 5" xfId="17105" xr:uid="{00000000-0005-0000-0000-000073580000}"/>
    <cellStyle name="Cálculo 16 2 3 2 5 2" xfId="28579" xr:uid="{00000000-0005-0000-0000-000074580000}"/>
    <cellStyle name="Cálculo 16 2 3 2 6" xfId="32315" xr:uid="{00000000-0005-0000-0000-000075580000}"/>
    <cellStyle name="Cálculo 16 2 3 2 7" xfId="35709" xr:uid="{00000000-0005-0000-0000-000076580000}"/>
    <cellStyle name="Cálculo 16 2 3 2 8" xfId="37472" xr:uid="{00000000-0005-0000-0000-000077580000}"/>
    <cellStyle name="Cálculo 16 2 3 2 9" xfId="38688" xr:uid="{00000000-0005-0000-0000-000078580000}"/>
    <cellStyle name="Cálculo 16 2 3 3" xfId="6903" xr:uid="{00000000-0005-0000-0000-000079580000}"/>
    <cellStyle name="Cálculo 16 2 3 3 2" xfId="14957" xr:uid="{00000000-0005-0000-0000-00007A580000}"/>
    <cellStyle name="Cálculo 16 2 3 3 2 2" xfId="26431" xr:uid="{00000000-0005-0000-0000-00007B580000}"/>
    <cellStyle name="Cálculo 16 2 3 3 3" xfId="17538" xr:uid="{00000000-0005-0000-0000-00007C580000}"/>
    <cellStyle name="Cálculo 16 2 3 3 3 2" xfId="29012" xr:uid="{00000000-0005-0000-0000-00007D580000}"/>
    <cellStyle name="Cálculo 16 2 3 3 4" xfId="17513" xr:uid="{00000000-0005-0000-0000-00007E580000}"/>
    <cellStyle name="Cálculo 16 2 3 3 4 2" xfId="28987" xr:uid="{00000000-0005-0000-0000-00007F580000}"/>
    <cellStyle name="Cálculo 16 2 3 3 5" xfId="31291" xr:uid="{00000000-0005-0000-0000-000080580000}"/>
    <cellStyle name="Cálculo 16 2 3 3 6" xfId="35450" xr:uid="{00000000-0005-0000-0000-000081580000}"/>
    <cellStyle name="Cálculo 16 2 3 3 7" xfId="19818" xr:uid="{00000000-0005-0000-0000-000082580000}"/>
    <cellStyle name="Cálculo 16 2 3 4" xfId="40940" xr:uid="{00000000-0005-0000-0000-000083580000}"/>
    <cellStyle name="Cálculo 16 2 4" xfId="6195" xr:uid="{00000000-0005-0000-0000-000084580000}"/>
    <cellStyle name="Cálculo 16 2 4 10" xfId="38843" xr:uid="{00000000-0005-0000-0000-000085580000}"/>
    <cellStyle name="Cálculo 16 2 4 11" xfId="19409" xr:uid="{00000000-0005-0000-0000-000086580000}"/>
    <cellStyle name="Cálculo 16 2 4 2" xfId="8733" xr:uid="{00000000-0005-0000-0000-000087580000}"/>
    <cellStyle name="Cálculo 16 2 4 2 2" xfId="16787" xr:uid="{00000000-0005-0000-0000-000088580000}"/>
    <cellStyle name="Cálculo 16 2 4 2 2 2" xfId="28261" xr:uid="{00000000-0005-0000-0000-000089580000}"/>
    <cellStyle name="Cálculo 16 2 4 2 3" xfId="18180" xr:uid="{00000000-0005-0000-0000-00008A580000}"/>
    <cellStyle name="Cálculo 16 2 4 2 3 2" xfId="29654" xr:uid="{00000000-0005-0000-0000-00008B580000}"/>
    <cellStyle name="Cálculo 16 2 4 2 4" xfId="18382" xr:uid="{00000000-0005-0000-0000-00008C580000}"/>
    <cellStyle name="Cálculo 16 2 4 2 4 2" xfId="29856" xr:uid="{00000000-0005-0000-0000-00008D580000}"/>
    <cellStyle name="Cálculo 16 2 4 2 5" xfId="33121" xr:uid="{00000000-0005-0000-0000-00008E580000}"/>
    <cellStyle name="Cálculo 16 2 4 2 6" xfId="35864" xr:uid="{00000000-0005-0000-0000-00008F580000}"/>
    <cellStyle name="Cálculo 16 2 4 2 7" xfId="21648" xr:uid="{00000000-0005-0000-0000-000090580000}"/>
    <cellStyle name="Cálculo 16 2 4 3" xfId="14547" xr:uid="{00000000-0005-0000-0000-000091580000}"/>
    <cellStyle name="Cálculo 16 2 4 3 2" xfId="35206" xr:uid="{00000000-0005-0000-0000-000092580000}"/>
    <cellStyle name="Cálculo 16 2 4 3 3" xfId="36228" xr:uid="{00000000-0005-0000-0000-000093580000}"/>
    <cellStyle name="Cálculo 16 2 4 3 4" xfId="23733" xr:uid="{00000000-0005-0000-0000-000094580000}"/>
    <cellStyle name="Cálculo 16 2 4 4" xfId="17373" xr:uid="{00000000-0005-0000-0000-000095580000}"/>
    <cellStyle name="Cálculo 16 2 4 4 2" xfId="26022" xr:uid="{00000000-0005-0000-0000-000096580000}"/>
    <cellStyle name="Cálculo 16 2 4 5" xfId="12467" xr:uid="{00000000-0005-0000-0000-000097580000}"/>
    <cellStyle name="Cálculo 16 2 4 5 2" xfId="28847" xr:uid="{00000000-0005-0000-0000-000098580000}"/>
    <cellStyle name="Cálculo 16 2 4 6" xfId="23932" xr:uid="{00000000-0005-0000-0000-000099580000}"/>
    <cellStyle name="Cálculo 16 2 4 7" xfId="30882" xr:uid="{00000000-0005-0000-0000-00009A580000}"/>
    <cellStyle name="Cálculo 16 2 4 8" xfId="35346" xr:uid="{00000000-0005-0000-0000-00009B580000}"/>
    <cellStyle name="Cálculo 16 2 4 9" xfId="38278" xr:uid="{00000000-0005-0000-0000-00009C580000}"/>
    <cellStyle name="Cálculo 16 2 5" xfId="5061" xr:uid="{00000000-0005-0000-0000-00009D580000}"/>
    <cellStyle name="Cálculo 16 2 5 10" xfId="20624" xr:uid="{00000000-0005-0000-0000-00009E580000}"/>
    <cellStyle name="Cálculo 16 2 5 2" xfId="7709" xr:uid="{00000000-0005-0000-0000-00009F580000}"/>
    <cellStyle name="Cálculo 16 2 5 2 2" xfId="15763" xr:uid="{00000000-0005-0000-0000-0000A0580000}"/>
    <cellStyle name="Cálculo 16 2 5 2 2 2" xfId="27237" xr:uid="{00000000-0005-0000-0000-0000A1580000}"/>
    <cellStyle name="Cálculo 16 2 5 2 3" xfId="17799" xr:uid="{00000000-0005-0000-0000-0000A2580000}"/>
    <cellStyle name="Cálculo 16 2 5 2 3 2" xfId="29273" xr:uid="{00000000-0005-0000-0000-0000A3580000}"/>
    <cellStyle name="Cálculo 16 2 5 2 4" xfId="18145" xr:uid="{00000000-0005-0000-0000-0000A4580000}"/>
    <cellStyle name="Cálculo 16 2 5 2 4 2" xfId="29619" xr:uid="{00000000-0005-0000-0000-0000A5580000}"/>
    <cellStyle name="Cálculo 16 2 5 2 5" xfId="34182" xr:uid="{00000000-0005-0000-0000-0000A6580000}"/>
    <cellStyle name="Cálculo 16 2 5 2 6" xfId="35969" xr:uid="{00000000-0005-0000-0000-0000A7580000}"/>
    <cellStyle name="Cálculo 16 2 5 2 7" xfId="22709" xr:uid="{00000000-0005-0000-0000-0000A8580000}"/>
    <cellStyle name="Cálculo 16 2 5 3" xfId="13522" xr:uid="{00000000-0005-0000-0000-0000A9580000}"/>
    <cellStyle name="Cálculo 16 2 5 3 2" xfId="24998" xr:uid="{00000000-0005-0000-0000-0000AA580000}"/>
    <cellStyle name="Cálculo 16 2 5 4" xfId="16990" xr:uid="{00000000-0005-0000-0000-0000AB580000}"/>
    <cellStyle name="Cálculo 16 2 5 4 2" xfId="28464" xr:uid="{00000000-0005-0000-0000-0000AC580000}"/>
    <cellStyle name="Cálculo 16 2 5 5" xfId="18172" xr:uid="{00000000-0005-0000-0000-0000AD580000}"/>
    <cellStyle name="Cálculo 16 2 5 5 2" xfId="29646" xr:uid="{00000000-0005-0000-0000-0000AE580000}"/>
    <cellStyle name="Cálculo 16 2 5 6" xfId="32097" xr:uid="{00000000-0005-0000-0000-0000AF580000}"/>
    <cellStyle name="Cálculo 16 2 5 7" xfId="35605" xr:uid="{00000000-0005-0000-0000-0000B0580000}"/>
    <cellStyle name="Cálculo 16 2 5 8" xfId="37254" xr:uid="{00000000-0005-0000-0000-0000B1580000}"/>
    <cellStyle name="Cálculo 16 2 5 9" xfId="38584" xr:uid="{00000000-0005-0000-0000-0000B2580000}"/>
    <cellStyle name="Cálculo 16 2 6" xfId="6685" xr:uid="{00000000-0005-0000-0000-0000B3580000}"/>
    <cellStyle name="Cálculo 17 2" xfId="532" xr:uid="{00000000-0005-0000-0000-0000B4580000}"/>
    <cellStyle name="Cálculo 17 2 2" xfId="4320" xr:uid="{00000000-0005-0000-0000-0000B5580000}"/>
    <cellStyle name="Cálculo 17 2 2 2" xfId="5700" xr:uid="{00000000-0005-0000-0000-0000B6580000}"/>
    <cellStyle name="Cálculo 17 2 2 2 10" xfId="21153" xr:uid="{00000000-0005-0000-0000-0000B7580000}"/>
    <cellStyle name="Cálculo 17 2 2 2 2" xfId="8238" xr:uid="{00000000-0005-0000-0000-0000B8580000}"/>
    <cellStyle name="Cálculo 17 2 2 2 2 2" xfId="16292" xr:uid="{00000000-0005-0000-0000-0000B9580000}"/>
    <cellStyle name="Cálculo 17 2 2 2 2 2 2" xfId="27766" xr:uid="{00000000-0005-0000-0000-0000BA580000}"/>
    <cellStyle name="Cálculo 17 2 2 2 2 3" xfId="18055" xr:uid="{00000000-0005-0000-0000-0000BB580000}"/>
    <cellStyle name="Cálculo 17 2 2 2 2 3 2" xfId="29529" xr:uid="{00000000-0005-0000-0000-0000BC580000}"/>
    <cellStyle name="Cálculo 17 2 2 2 2 4" xfId="18316" xr:uid="{00000000-0005-0000-0000-0000BD580000}"/>
    <cellStyle name="Cálculo 17 2 2 2 2 4 2" xfId="29790" xr:uid="{00000000-0005-0000-0000-0000BE580000}"/>
    <cellStyle name="Cálculo 17 2 2 2 2 5" xfId="34711" xr:uid="{00000000-0005-0000-0000-0000BF580000}"/>
    <cellStyle name="Cálculo 17 2 2 2 2 6" xfId="36162" xr:uid="{00000000-0005-0000-0000-0000C0580000}"/>
    <cellStyle name="Cálculo 17 2 2 2 2 7" xfId="23238" xr:uid="{00000000-0005-0000-0000-0000C1580000}"/>
    <cellStyle name="Cálculo 17 2 2 2 3" xfId="14052" xr:uid="{00000000-0005-0000-0000-0000C2580000}"/>
    <cellStyle name="Cálculo 17 2 2 2 3 2" xfId="25527" xr:uid="{00000000-0005-0000-0000-0000C3580000}"/>
    <cellStyle name="Cálculo 17 2 2 2 4" xfId="17248" xr:uid="{00000000-0005-0000-0000-0000C4580000}"/>
    <cellStyle name="Cálculo 17 2 2 2 4 2" xfId="28722" xr:uid="{00000000-0005-0000-0000-0000C5580000}"/>
    <cellStyle name="Cálculo 17 2 2 2 5" xfId="12675" xr:uid="{00000000-0005-0000-0000-0000C6580000}"/>
    <cellStyle name="Cálculo 17 2 2 2 5 2" xfId="24151" xr:uid="{00000000-0005-0000-0000-0000C7580000}"/>
    <cellStyle name="Cálculo 17 2 2 2 6" xfId="32626" xr:uid="{00000000-0005-0000-0000-0000C8580000}"/>
    <cellStyle name="Cálculo 17 2 2 2 7" xfId="35798" xr:uid="{00000000-0005-0000-0000-0000C9580000}"/>
    <cellStyle name="Cálculo 17 2 2 2 8" xfId="37783" xr:uid="{00000000-0005-0000-0000-0000CA580000}"/>
    <cellStyle name="Cálculo 17 2 2 2 9" xfId="38777" xr:uid="{00000000-0005-0000-0000-0000CB580000}"/>
    <cellStyle name="Cálculo 17 2 2 3" xfId="7214" xr:uid="{00000000-0005-0000-0000-0000CC580000}"/>
    <cellStyle name="Cálculo 17 2 2 3 2" xfId="15268" xr:uid="{00000000-0005-0000-0000-0000CD580000}"/>
    <cellStyle name="Cálculo 17 2 2 3 2 2" xfId="26742" xr:uid="{00000000-0005-0000-0000-0000CE580000}"/>
    <cellStyle name="Cálculo 17 2 2 3 3" xfId="17672" xr:uid="{00000000-0005-0000-0000-0000CF580000}"/>
    <cellStyle name="Cálculo 17 2 2 3 3 2" xfId="29146" xr:uid="{00000000-0005-0000-0000-0000D0580000}"/>
    <cellStyle name="Cálculo 17 2 2 3 4" xfId="12605" xr:uid="{00000000-0005-0000-0000-0000D1580000}"/>
    <cellStyle name="Cálculo 17 2 2 3 4 2" xfId="24081" xr:uid="{00000000-0005-0000-0000-0000D2580000}"/>
    <cellStyle name="Cálculo 17 2 2 3 5" xfId="31602" xr:uid="{00000000-0005-0000-0000-0000D3580000}"/>
    <cellStyle name="Cálculo 17 2 2 3 6" xfId="35539" xr:uid="{00000000-0005-0000-0000-0000D4580000}"/>
    <cellStyle name="Cálculo 17 2 2 3 7" xfId="20129" xr:uid="{00000000-0005-0000-0000-0000D5580000}"/>
    <cellStyle name="Cálculo 17 2 2 4" xfId="41251" xr:uid="{00000000-0005-0000-0000-0000D6580000}"/>
    <cellStyle name="Cálculo 17 2 3" xfId="3899" xr:uid="{00000000-0005-0000-0000-0000D7580000}"/>
    <cellStyle name="Cálculo 17 2 3 2" xfId="5390" xr:uid="{00000000-0005-0000-0000-0000D8580000}"/>
    <cellStyle name="Cálculo 17 2 3 2 10" xfId="20843" xr:uid="{00000000-0005-0000-0000-0000D9580000}"/>
    <cellStyle name="Cálculo 17 2 3 2 2" xfId="7928" xr:uid="{00000000-0005-0000-0000-0000DA580000}"/>
    <cellStyle name="Cálculo 17 2 3 2 2 2" xfId="15982" xr:uid="{00000000-0005-0000-0000-0000DB580000}"/>
    <cellStyle name="Cálculo 17 2 3 2 2 2 2" xfId="27456" xr:uid="{00000000-0005-0000-0000-0000DC580000}"/>
    <cellStyle name="Cálculo 17 2 3 2 2 3" xfId="17924" xr:uid="{00000000-0005-0000-0000-0000DD580000}"/>
    <cellStyle name="Cálculo 17 2 3 2 2 3 2" xfId="29398" xr:uid="{00000000-0005-0000-0000-0000DE580000}"/>
    <cellStyle name="Cálculo 17 2 3 2 2 4" xfId="16928" xr:uid="{00000000-0005-0000-0000-0000DF580000}"/>
    <cellStyle name="Cálculo 17 2 3 2 2 4 2" xfId="28402" xr:uid="{00000000-0005-0000-0000-0000E0580000}"/>
    <cellStyle name="Cálculo 17 2 3 2 2 5" xfId="34401" xr:uid="{00000000-0005-0000-0000-0000E1580000}"/>
    <cellStyle name="Cálculo 17 2 3 2 2 6" xfId="36074" xr:uid="{00000000-0005-0000-0000-0000E2580000}"/>
    <cellStyle name="Cálculo 17 2 3 2 2 7" xfId="22928" xr:uid="{00000000-0005-0000-0000-0000E3580000}"/>
    <cellStyle name="Cálculo 17 2 3 2 3" xfId="13742" xr:uid="{00000000-0005-0000-0000-0000E4580000}"/>
    <cellStyle name="Cálculo 17 2 3 2 3 2" xfId="25217" xr:uid="{00000000-0005-0000-0000-0000E5580000}"/>
    <cellStyle name="Cálculo 17 2 3 2 4" xfId="17114" xr:uid="{00000000-0005-0000-0000-0000E6580000}"/>
    <cellStyle name="Cálculo 17 2 3 2 4 2" xfId="28588" xr:uid="{00000000-0005-0000-0000-0000E7580000}"/>
    <cellStyle name="Cálculo 17 2 3 2 5" xfId="12599" xr:uid="{00000000-0005-0000-0000-0000E8580000}"/>
    <cellStyle name="Cálculo 17 2 3 2 5 2" xfId="24075" xr:uid="{00000000-0005-0000-0000-0000E9580000}"/>
    <cellStyle name="Cálculo 17 2 3 2 6" xfId="32316" xr:uid="{00000000-0005-0000-0000-0000EA580000}"/>
    <cellStyle name="Cálculo 17 2 3 2 7" xfId="35710" xr:uid="{00000000-0005-0000-0000-0000EB580000}"/>
    <cellStyle name="Cálculo 17 2 3 2 8" xfId="37473" xr:uid="{00000000-0005-0000-0000-0000EC580000}"/>
    <cellStyle name="Cálculo 17 2 3 2 9" xfId="38689" xr:uid="{00000000-0005-0000-0000-0000ED580000}"/>
    <cellStyle name="Cálculo 17 2 3 3" xfId="6904" xr:uid="{00000000-0005-0000-0000-0000EE580000}"/>
    <cellStyle name="Cálculo 17 2 3 3 2" xfId="14958" xr:uid="{00000000-0005-0000-0000-0000EF580000}"/>
    <cellStyle name="Cálculo 17 2 3 3 2 2" xfId="26432" xr:uid="{00000000-0005-0000-0000-0000F0580000}"/>
    <cellStyle name="Cálculo 17 2 3 3 3" xfId="17539" xr:uid="{00000000-0005-0000-0000-0000F1580000}"/>
    <cellStyle name="Cálculo 17 2 3 3 3 2" xfId="29013" xr:uid="{00000000-0005-0000-0000-0000F2580000}"/>
    <cellStyle name="Cálculo 17 2 3 3 4" xfId="17900" xr:uid="{00000000-0005-0000-0000-0000F3580000}"/>
    <cellStyle name="Cálculo 17 2 3 3 4 2" xfId="29374" xr:uid="{00000000-0005-0000-0000-0000F4580000}"/>
    <cellStyle name="Cálculo 17 2 3 3 5" xfId="31292" xr:uid="{00000000-0005-0000-0000-0000F5580000}"/>
    <cellStyle name="Cálculo 17 2 3 3 6" xfId="35451" xr:uid="{00000000-0005-0000-0000-0000F6580000}"/>
    <cellStyle name="Cálculo 17 2 3 3 7" xfId="19819" xr:uid="{00000000-0005-0000-0000-0000F7580000}"/>
    <cellStyle name="Cálculo 17 2 3 4" xfId="40941" xr:uid="{00000000-0005-0000-0000-0000F8580000}"/>
    <cellStyle name="Cálculo 17 2 4" xfId="6196" xr:uid="{00000000-0005-0000-0000-0000F9580000}"/>
    <cellStyle name="Cálculo 17 2 4 10" xfId="38844" xr:uid="{00000000-0005-0000-0000-0000FA580000}"/>
    <cellStyle name="Cálculo 17 2 4 11" xfId="19410" xr:uid="{00000000-0005-0000-0000-0000FB580000}"/>
    <cellStyle name="Cálculo 17 2 4 2" xfId="8734" xr:uid="{00000000-0005-0000-0000-0000FC580000}"/>
    <cellStyle name="Cálculo 17 2 4 2 2" xfId="16788" xr:uid="{00000000-0005-0000-0000-0000FD580000}"/>
    <cellStyle name="Cálculo 17 2 4 2 2 2" xfId="28262" xr:uid="{00000000-0005-0000-0000-0000FE580000}"/>
    <cellStyle name="Cálculo 17 2 4 2 3" xfId="18181" xr:uid="{00000000-0005-0000-0000-0000FF580000}"/>
    <cellStyle name="Cálculo 17 2 4 2 3 2" xfId="29655" xr:uid="{00000000-0005-0000-0000-000000590000}"/>
    <cellStyle name="Cálculo 17 2 4 2 4" xfId="18383" xr:uid="{00000000-0005-0000-0000-000001590000}"/>
    <cellStyle name="Cálculo 17 2 4 2 4 2" xfId="29857" xr:uid="{00000000-0005-0000-0000-000002590000}"/>
    <cellStyle name="Cálculo 17 2 4 2 5" xfId="33122" xr:uid="{00000000-0005-0000-0000-000003590000}"/>
    <cellStyle name="Cálculo 17 2 4 2 6" xfId="35865" xr:uid="{00000000-0005-0000-0000-000004590000}"/>
    <cellStyle name="Cálculo 17 2 4 2 7" xfId="21649" xr:uid="{00000000-0005-0000-0000-000005590000}"/>
    <cellStyle name="Cálculo 17 2 4 3" xfId="14548" xr:uid="{00000000-0005-0000-0000-000006590000}"/>
    <cellStyle name="Cálculo 17 2 4 3 2" xfId="35207" xr:uid="{00000000-0005-0000-0000-000007590000}"/>
    <cellStyle name="Cálculo 17 2 4 3 3" xfId="36229" xr:uid="{00000000-0005-0000-0000-000008590000}"/>
    <cellStyle name="Cálculo 17 2 4 3 4" xfId="23734" xr:uid="{00000000-0005-0000-0000-000009590000}"/>
    <cellStyle name="Cálculo 17 2 4 4" xfId="17374" xr:uid="{00000000-0005-0000-0000-00000A590000}"/>
    <cellStyle name="Cálculo 17 2 4 4 2" xfId="26023" xr:uid="{00000000-0005-0000-0000-00000B590000}"/>
    <cellStyle name="Cálculo 17 2 4 5" xfId="17493" xr:uid="{00000000-0005-0000-0000-00000C590000}"/>
    <cellStyle name="Cálculo 17 2 4 5 2" xfId="28848" xr:uid="{00000000-0005-0000-0000-00000D590000}"/>
    <cellStyle name="Cálculo 17 2 4 6" xfId="28967" xr:uid="{00000000-0005-0000-0000-00000E590000}"/>
    <cellStyle name="Cálculo 17 2 4 7" xfId="30883" xr:uid="{00000000-0005-0000-0000-00000F590000}"/>
    <cellStyle name="Cálculo 17 2 4 8" xfId="35347" xr:uid="{00000000-0005-0000-0000-000010590000}"/>
    <cellStyle name="Cálculo 17 2 4 9" xfId="38279" xr:uid="{00000000-0005-0000-0000-000011590000}"/>
    <cellStyle name="Cálculo 17 2 5" xfId="5062" xr:uid="{00000000-0005-0000-0000-000012590000}"/>
    <cellStyle name="Cálculo 17 2 5 10" xfId="20625" xr:uid="{00000000-0005-0000-0000-000013590000}"/>
    <cellStyle name="Cálculo 17 2 5 2" xfId="7710" xr:uid="{00000000-0005-0000-0000-000014590000}"/>
    <cellStyle name="Cálculo 17 2 5 2 2" xfId="15764" xr:uid="{00000000-0005-0000-0000-000015590000}"/>
    <cellStyle name="Cálculo 17 2 5 2 2 2" xfId="27238" xr:uid="{00000000-0005-0000-0000-000016590000}"/>
    <cellStyle name="Cálculo 17 2 5 2 3" xfId="17800" xr:uid="{00000000-0005-0000-0000-000017590000}"/>
    <cellStyle name="Cálculo 17 2 5 2 3 2" xfId="29274" xr:uid="{00000000-0005-0000-0000-000018590000}"/>
    <cellStyle name="Cálculo 17 2 5 2 4" xfId="17339" xr:uid="{00000000-0005-0000-0000-000019590000}"/>
    <cellStyle name="Cálculo 17 2 5 2 4 2" xfId="28813" xr:uid="{00000000-0005-0000-0000-00001A590000}"/>
    <cellStyle name="Cálculo 17 2 5 2 5" xfId="34183" xr:uid="{00000000-0005-0000-0000-00001B590000}"/>
    <cellStyle name="Cálculo 17 2 5 2 6" xfId="35970" xr:uid="{00000000-0005-0000-0000-00001C590000}"/>
    <cellStyle name="Cálculo 17 2 5 2 7" xfId="22710" xr:uid="{00000000-0005-0000-0000-00001D590000}"/>
    <cellStyle name="Cálculo 17 2 5 3" xfId="13523" xr:uid="{00000000-0005-0000-0000-00001E590000}"/>
    <cellStyle name="Cálculo 17 2 5 3 2" xfId="24999" xr:uid="{00000000-0005-0000-0000-00001F590000}"/>
    <cellStyle name="Cálculo 17 2 5 4" xfId="16991" xr:uid="{00000000-0005-0000-0000-000020590000}"/>
    <cellStyle name="Cálculo 17 2 5 4 2" xfId="28465" xr:uid="{00000000-0005-0000-0000-000021590000}"/>
    <cellStyle name="Cálculo 17 2 5 5" xfId="17365" xr:uid="{00000000-0005-0000-0000-000022590000}"/>
    <cellStyle name="Cálculo 17 2 5 5 2" xfId="28839" xr:uid="{00000000-0005-0000-0000-000023590000}"/>
    <cellStyle name="Cálculo 17 2 5 6" xfId="32098" xr:uid="{00000000-0005-0000-0000-000024590000}"/>
    <cellStyle name="Cálculo 17 2 5 7" xfId="35606" xr:uid="{00000000-0005-0000-0000-000025590000}"/>
    <cellStyle name="Cálculo 17 2 5 8" xfId="37255" xr:uid="{00000000-0005-0000-0000-000026590000}"/>
    <cellStyle name="Cálculo 17 2 5 9" xfId="38585" xr:uid="{00000000-0005-0000-0000-000027590000}"/>
    <cellStyle name="Cálculo 17 2 6" xfId="6686" xr:uid="{00000000-0005-0000-0000-000028590000}"/>
    <cellStyle name="Cálculo 2" xfId="533" xr:uid="{00000000-0005-0000-0000-000029590000}"/>
    <cellStyle name="Cálculo 2 2" xfId="534" xr:uid="{00000000-0005-0000-0000-00002A590000}"/>
    <cellStyle name="Cálculo 2 2 2" xfId="4731" xr:uid="{00000000-0005-0000-0000-00002B590000}"/>
    <cellStyle name="Cálculo 2 2 2 2" xfId="5898" xr:uid="{00000000-0005-0000-0000-00002C590000}"/>
    <cellStyle name="Cálculo 2 2 2 2 10" xfId="21351" xr:uid="{00000000-0005-0000-0000-00002D590000}"/>
    <cellStyle name="Cálculo 2 2 2 2 2" xfId="8436" xr:uid="{00000000-0005-0000-0000-00002E590000}"/>
    <cellStyle name="Cálculo 2 2 2 2 2 2" xfId="16490" xr:uid="{00000000-0005-0000-0000-00002F590000}"/>
    <cellStyle name="Cálculo 2 2 2 2 2 2 2" xfId="27964" xr:uid="{00000000-0005-0000-0000-000030590000}"/>
    <cellStyle name="Cálculo 2 2 2 2 2 3" xfId="18104" xr:uid="{00000000-0005-0000-0000-000031590000}"/>
    <cellStyle name="Cálculo 2 2 2 2 2 3 2" xfId="29578" xr:uid="{00000000-0005-0000-0000-000032590000}"/>
    <cellStyle name="Cálculo 2 2 2 2 2 4" xfId="18365" xr:uid="{00000000-0005-0000-0000-000033590000}"/>
    <cellStyle name="Cálculo 2 2 2 2 2 4 2" xfId="29839" xr:uid="{00000000-0005-0000-0000-000034590000}"/>
    <cellStyle name="Cálculo 2 2 2 2 2 5" xfId="34909" xr:uid="{00000000-0005-0000-0000-000035590000}"/>
    <cellStyle name="Cálculo 2 2 2 2 2 6" xfId="36211" xr:uid="{00000000-0005-0000-0000-000036590000}"/>
    <cellStyle name="Cálculo 2 2 2 2 2 7" xfId="23436" xr:uid="{00000000-0005-0000-0000-000037590000}"/>
    <cellStyle name="Cálculo 2 2 2 2 3" xfId="14250" xr:uid="{00000000-0005-0000-0000-000038590000}"/>
    <cellStyle name="Cálculo 2 2 2 2 3 2" xfId="25725" xr:uid="{00000000-0005-0000-0000-000039590000}"/>
    <cellStyle name="Cálculo 2 2 2 2 4" xfId="17297" xr:uid="{00000000-0005-0000-0000-00003A590000}"/>
    <cellStyle name="Cálculo 2 2 2 2 4 2" xfId="28771" xr:uid="{00000000-0005-0000-0000-00003B590000}"/>
    <cellStyle name="Cálculo 2 2 2 2 5" xfId="12452" xr:uid="{00000000-0005-0000-0000-00003C590000}"/>
    <cellStyle name="Cálculo 2 2 2 2 5 2" xfId="23923" xr:uid="{00000000-0005-0000-0000-00003D590000}"/>
    <cellStyle name="Cálculo 2 2 2 2 6" xfId="32824" xr:uid="{00000000-0005-0000-0000-00003E590000}"/>
    <cellStyle name="Cálculo 2 2 2 2 7" xfId="35847" xr:uid="{00000000-0005-0000-0000-00003F590000}"/>
    <cellStyle name="Cálculo 2 2 2 2 8" xfId="37981" xr:uid="{00000000-0005-0000-0000-000040590000}"/>
    <cellStyle name="Cálculo 2 2 2 2 9" xfId="38826" xr:uid="{00000000-0005-0000-0000-000041590000}"/>
    <cellStyle name="Cálculo 2 2 2 3" xfId="7412" xr:uid="{00000000-0005-0000-0000-000042590000}"/>
    <cellStyle name="Cálculo 2 2 2 3 2" xfId="15466" xr:uid="{00000000-0005-0000-0000-000043590000}"/>
    <cellStyle name="Cálculo 2 2 2 3 2 2" xfId="26940" xr:uid="{00000000-0005-0000-0000-000044590000}"/>
    <cellStyle name="Cálculo 2 2 2 3 3" xfId="17721" xr:uid="{00000000-0005-0000-0000-000045590000}"/>
    <cellStyle name="Cálculo 2 2 2 3 3 2" xfId="29195" xr:uid="{00000000-0005-0000-0000-000046590000}"/>
    <cellStyle name="Cálculo 2 2 2 3 4" xfId="18011" xr:uid="{00000000-0005-0000-0000-000047590000}"/>
    <cellStyle name="Cálculo 2 2 2 3 4 2" xfId="29485" xr:uid="{00000000-0005-0000-0000-000048590000}"/>
    <cellStyle name="Cálculo 2 2 2 3 5" xfId="31800" xr:uid="{00000000-0005-0000-0000-000049590000}"/>
    <cellStyle name="Cálculo 2 2 2 3 6" xfId="35588" xr:uid="{00000000-0005-0000-0000-00004A590000}"/>
    <cellStyle name="Cálculo 2 2 2 3 7" xfId="20327" xr:uid="{00000000-0005-0000-0000-00004B590000}"/>
    <cellStyle name="Cálculo 2 2 2 4" xfId="41449" xr:uid="{00000000-0005-0000-0000-00004C590000}"/>
    <cellStyle name="Cálculo 2 2 3" xfId="3799" xr:uid="{00000000-0005-0000-0000-00004D590000}"/>
    <cellStyle name="Cálculo 2 2 4" xfId="6197" xr:uid="{00000000-0005-0000-0000-00004E590000}"/>
    <cellStyle name="Cálculo 2 2 4 10" xfId="38845" xr:uid="{00000000-0005-0000-0000-00004F590000}"/>
    <cellStyle name="Cálculo 2 2 4 11" xfId="19411" xr:uid="{00000000-0005-0000-0000-000050590000}"/>
    <cellStyle name="Cálculo 2 2 4 2" xfId="8735" xr:uid="{00000000-0005-0000-0000-000051590000}"/>
    <cellStyle name="Cálculo 2 2 4 2 2" xfId="16789" xr:uid="{00000000-0005-0000-0000-000052590000}"/>
    <cellStyle name="Cálculo 2 2 4 2 2 2" xfId="28263" xr:uid="{00000000-0005-0000-0000-000053590000}"/>
    <cellStyle name="Cálculo 2 2 4 2 3" xfId="18182" xr:uid="{00000000-0005-0000-0000-000054590000}"/>
    <cellStyle name="Cálculo 2 2 4 2 3 2" xfId="29656" xr:uid="{00000000-0005-0000-0000-000055590000}"/>
    <cellStyle name="Cálculo 2 2 4 2 4" xfId="18384" xr:uid="{00000000-0005-0000-0000-000056590000}"/>
    <cellStyle name="Cálculo 2 2 4 2 4 2" xfId="29858" xr:uid="{00000000-0005-0000-0000-000057590000}"/>
    <cellStyle name="Cálculo 2 2 4 2 5" xfId="33123" xr:uid="{00000000-0005-0000-0000-000058590000}"/>
    <cellStyle name="Cálculo 2 2 4 2 6" xfId="35866" xr:uid="{00000000-0005-0000-0000-000059590000}"/>
    <cellStyle name="Cálculo 2 2 4 2 7" xfId="21650" xr:uid="{00000000-0005-0000-0000-00005A590000}"/>
    <cellStyle name="Cálculo 2 2 4 3" xfId="14549" xr:uid="{00000000-0005-0000-0000-00005B590000}"/>
    <cellStyle name="Cálculo 2 2 4 3 2" xfId="35208" xr:uid="{00000000-0005-0000-0000-00005C590000}"/>
    <cellStyle name="Cálculo 2 2 4 3 3" xfId="36230" xr:uid="{00000000-0005-0000-0000-00005D590000}"/>
    <cellStyle name="Cálculo 2 2 4 3 4" xfId="23735" xr:uid="{00000000-0005-0000-0000-00005E590000}"/>
    <cellStyle name="Cálculo 2 2 4 4" xfId="17375" xr:uid="{00000000-0005-0000-0000-00005F590000}"/>
    <cellStyle name="Cálculo 2 2 4 4 2" xfId="26024" xr:uid="{00000000-0005-0000-0000-000060590000}"/>
    <cellStyle name="Cálculo 2 2 4 5" xfId="17776" xr:uid="{00000000-0005-0000-0000-000061590000}"/>
    <cellStyle name="Cálculo 2 2 4 5 2" xfId="28849" xr:uid="{00000000-0005-0000-0000-000062590000}"/>
    <cellStyle name="Cálculo 2 2 4 6" xfId="29250" xr:uid="{00000000-0005-0000-0000-000063590000}"/>
    <cellStyle name="Cálculo 2 2 4 7" xfId="30884" xr:uid="{00000000-0005-0000-0000-000064590000}"/>
    <cellStyle name="Cálculo 2 2 4 8" xfId="35348" xr:uid="{00000000-0005-0000-0000-000065590000}"/>
    <cellStyle name="Cálculo 2 2 4 9" xfId="38280" xr:uid="{00000000-0005-0000-0000-000066590000}"/>
    <cellStyle name="Cálculo 2 2 5" xfId="5063" xr:uid="{00000000-0005-0000-0000-000067590000}"/>
    <cellStyle name="Cálculo 2 2 5 10" xfId="20626" xr:uid="{00000000-0005-0000-0000-000068590000}"/>
    <cellStyle name="Cálculo 2 2 5 2" xfId="7711" xr:uid="{00000000-0005-0000-0000-000069590000}"/>
    <cellStyle name="Cálculo 2 2 5 2 2" xfId="15765" xr:uid="{00000000-0005-0000-0000-00006A590000}"/>
    <cellStyle name="Cálculo 2 2 5 2 2 2" xfId="27239" xr:uid="{00000000-0005-0000-0000-00006B590000}"/>
    <cellStyle name="Cálculo 2 2 5 2 3" xfId="17801" xr:uid="{00000000-0005-0000-0000-00006C590000}"/>
    <cellStyle name="Cálculo 2 2 5 2 3 2" xfId="29275" xr:uid="{00000000-0005-0000-0000-00006D590000}"/>
    <cellStyle name="Cálculo 2 2 5 2 4" xfId="17740" xr:uid="{00000000-0005-0000-0000-00006E590000}"/>
    <cellStyle name="Cálculo 2 2 5 2 4 2" xfId="29214" xr:uid="{00000000-0005-0000-0000-00006F590000}"/>
    <cellStyle name="Cálculo 2 2 5 2 5" xfId="34184" xr:uid="{00000000-0005-0000-0000-000070590000}"/>
    <cellStyle name="Cálculo 2 2 5 2 6" xfId="35971" xr:uid="{00000000-0005-0000-0000-000071590000}"/>
    <cellStyle name="Cálculo 2 2 5 2 7" xfId="22711" xr:uid="{00000000-0005-0000-0000-000072590000}"/>
    <cellStyle name="Cálculo 2 2 5 3" xfId="13524" xr:uid="{00000000-0005-0000-0000-000073590000}"/>
    <cellStyle name="Cálculo 2 2 5 3 2" xfId="25000" xr:uid="{00000000-0005-0000-0000-000074590000}"/>
    <cellStyle name="Cálculo 2 2 5 4" xfId="16992" xr:uid="{00000000-0005-0000-0000-000075590000}"/>
    <cellStyle name="Cálculo 2 2 5 4 2" xfId="28466" xr:uid="{00000000-0005-0000-0000-000076590000}"/>
    <cellStyle name="Cálculo 2 2 5 5" xfId="12411" xr:uid="{00000000-0005-0000-0000-000077590000}"/>
    <cellStyle name="Cálculo 2 2 5 5 2" xfId="23885" xr:uid="{00000000-0005-0000-0000-000078590000}"/>
    <cellStyle name="Cálculo 2 2 5 6" xfId="32099" xr:uid="{00000000-0005-0000-0000-000079590000}"/>
    <cellStyle name="Cálculo 2 2 5 7" xfId="35607" xr:uid="{00000000-0005-0000-0000-00007A590000}"/>
    <cellStyle name="Cálculo 2 2 5 8" xfId="37256" xr:uid="{00000000-0005-0000-0000-00007B590000}"/>
    <cellStyle name="Cálculo 2 2 5 9" xfId="38586" xr:uid="{00000000-0005-0000-0000-00007C590000}"/>
    <cellStyle name="Cálculo 2 2 6" xfId="6687" xr:uid="{00000000-0005-0000-0000-00007D590000}"/>
    <cellStyle name="Cálculo 3" xfId="535" xr:uid="{00000000-0005-0000-0000-00007E590000}"/>
    <cellStyle name="Cálculo 3 2" xfId="536" xr:uid="{00000000-0005-0000-0000-00007F590000}"/>
    <cellStyle name="Cálculo 3 2 2" xfId="4732" xr:uid="{00000000-0005-0000-0000-000080590000}"/>
    <cellStyle name="Cálculo 3 2 2 2" xfId="5899" xr:uid="{00000000-0005-0000-0000-000081590000}"/>
    <cellStyle name="Cálculo 3 2 2 2 10" xfId="21352" xr:uid="{00000000-0005-0000-0000-000082590000}"/>
    <cellStyle name="Cálculo 3 2 2 2 2" xfId="8437" xr:uid="{00000000-0005-0000-0000-000083590000}"/>
    <cellStyle name="Cálculo 3 2 2 2 2 2" xfId="16491" xr:uid="{00000000-0005-0000-0000-000084590000}"/>
    <cellStyle name="Cálculo 3 2 2 2 2 2 2" xfId="27965" xr:uid="{00000000-0005-0000-0000-000085590000}"/>
    <cellStyle name="Cálculo 3 2 2 2 2 3" xfId="18105" xr:uid="{00000000-0005-0000-0000-000086590000}"/>
    <cellStyle name="Cálculo 3 2 2 2 2 3 2" xfId="29579" xr:uid="{00000000-0005-0000-0000-000087590000}"/>
    <cellStyle name="Cálculo 3 2 2 2 2 4" xfId="18366" xr:uid="{00000000-0005-0000-0000-000088590000}"/>
    <cellStyle name="Cálculo 3 2 2 2 2 4 2" xfId="29840" xr:uid="{00000000-0005-0000-0000-000089590000}"/>
    <cellStyle name="Cálculo 3 2 2 2 2 5" xfId="34910" xr:uid="{00000000-0005-0000-0000-00008A590000}"/>
    <cellStyle name="Cálculo 3 2 2 2 2 6" xfId="36212" xr:uid="{00000000-0005-0000-0000-00008B590000}"/>
    <cellStyle name="Cálculo 3 2 2 2 2 7" xfId="23437" xr:uid="{00000000-0005-0000-0000-00008C590000}"/>
    <cellStyle name="Cálculo 3 2 2 2 3" xfId="14251" xr:uid="{00000000-0005-0000-0000-00008D590000}"/>
    <cellStyle name="Cálculo 3 2 2 2 3 2" xfId="25726" xr:uid="{00000000-0005-0000-0000-00008E590000}"/>
    <cellStyle name="Cálculo 3 2 2 2 4" xfId="17298" xr:uid="{00000000-0005-0000-0000-00008F590000}"/>
    <cellStyle name="Cálculo 3 2 2 2 4 2" xfId="28772" xr:uid="{00000000-0005-0000-0000-000090590000}"/>
    <cellStyle name="Cálculo 3 2 2 2 5" xfId="12684" xr:uid="{00000000-0005-0000-0000-000091590000}"/>
    <cellStyle name="Cálculo 3 2 2 2 5 2" xfId="24160" xr:uid="{00000000-0005-0000-0000-000092590000}"/>
    <cellStyle name="Cálculo 3 2 2 2 6" xfId="32825" xr:uid="{00000000-0005-0000-0000-000093590000}"/>
    <cellStyle name="Cálculo 3 2 2 2 7" xfId="35848" xr:uid="{00000000-0005-0000-0000-000094590000}"/>
    <cellStyle name="Cálculo 3 2 2 2 8" xfId="37982" xr:uid="{00000000-0005-0000-0000-000095590000}"/>
    <cellStyle name="Cálculo 3 2 2 2 9" xfId="38827" xr:uid="{00000000-0005-0000-0000-000096590000}"/>
    <cellStyle name="Cálculo 3 2 2 3" xfId="7413" xr:uid="{00000000-0005-0000-0000-000097590000}"/>
    <cellStyle name="Cálculo 3 2 2 3 2" xfId="15467" xr:uid="{00000000-0005-0000-0000-000098590000}"/>
    <cellStyle name="Cálculo 3 2 2 3 2 2" xfId="26941" xr:uid="{00000000-0005-0000-0000-000099590000}"/>
    <cellStyle name="Cálculo 3 2 2 3 3" xfId="17722" xr:uid="{00000000-0005-0000-0000-00009A590000}"/>
    <cellStyle name="Cálculo 3 2 2 3 3 2" xfId="29196" xr:uid="{00000000-0005-0000-0000-00009B590000}"/>
    <cellStyle name="Cálculo 3 2 2 3 4" xfId="17201" xr:uid="{00000000-0005-0000-0000-00009C590000}"/>
    <cellStyle name="Cálculo 3 2 2 3 4 2" xfId="28675" xr:uid="{00000000-0005-0000-0000-00009D590000}"/>
    <cellStyle name="Cálculo 3 2 2 3 5" xfId="31801" xr:uid="{00000000-0005-0000-0000-00009E590000}"/>
    <cellStyle name="Cálculo 3 2 2 3 6" xfId="35589" xr:uid="{00000000-0005-0000-0000-00009F590000}"/>
    <cellStyle name="Cálculo 3 2 2 3 7" xfId="20328" xr:uid="{00000000-0005-0000-0000-0000A0590000}"/>
    <cellStyle name="Cálculo 3 2 2 4" xfId="41450" xr:uid="{00000000-0005-0000-0000-0000A1590000}"/>
    <cellStyle name="Cálculo 3 2 3" xfId="3800" xr:uid="{00000000-0005-0000-0000-0000A2590000}"/>
    <cellStyle name="Cálculo 3 2 4" xfId="6198" xr:uid="{00000000-0005-0000-0000-0000A3590000}"/>
    <cellStyle name="Cálculo 3 2 4 10" xfId="38846" xr:uid="{00000000-0005-0000-0000-0000A4590000}"/>
    <cellStyle name="Cálculo 3 2 4 11" xfId="19412" xr:uid="{00000000-0005-0000-0000-0000A5590000}"/>
    <cellStyle name="Cálculo 3 2 4 2" xfId="8736" xr:uid="{00000000-0005-0000-0000-0000A6590000}"/>
    <cellStyle name="Cálculo 3 2 4 2 2" xfId="16790" xr:uid="{00000000-0005-0000-0000-0000A7590000}"/>
    <cellStyle name="Cálculo 3 2 4 2 2 2" xfId="28264" xr:uid="{00000000-0005-0000-0000-0000A8590000}"/>
    <cellStyle name="Cálculo 3 2 4 2 3" xfId="18183" xr:uid="{00000000-0005-0000-0000-0000A9590000}"/>
    <cellStyle name="Cálculo 3 2 4 2 3 2" xfId="29657" xr:uid="{00000000-0005-0000-0000-0000AA590000}"/>
    <cellStyle name="Cálculo 3 2 4 2 4" xfId="18385" xr:uid="{00000000-0005-0000-0000-0000AB590000}"/>
    <cellStyle name="Cálculo 3 2 4 2 4 2" xfId="29859" xr:uid="{00000000-0005-0000-0000-0000AC590000}"/>
    <cellStyle name="Cálculo 3 2 4 2 5" xfId="33124" xr:uid="{00000000-0005-0000-0000-0000AD590000}"/>
    <cellStyle name="Cálculo 3 2 4 2 6" xfId="35867" xr:uid="{00000000-0005-0000-0000-0000AE590000}"/>
    <cellStyle name="Cálculo 3 2 4 2 7" xfId="21651" xr:uid="{00000000-0005-0000-0000-0000AF590000}"/>
    <cellStyle name="Cálculo 3 2 4 3" xfId="14550" xr:uid="{00000000-0005-0000-0000-0000B0590000}"/>
    <cellStyle name="Cálculo 3 2 4 3 2" xfId="35209" xr:uid="{00000000-0005-0000-0000-0000B1590000}"/>
    <cellStyle name="Cálculo 3 2 4 3 3" xfId="36231" xr:uid="{00000000-0005-0000-0000-0000B2590000}"/>
    <cellStyle name="Cálculo 3 2 4 3 4" xfId="23736" xr:uid="{00000000-0005-0000-0000-0000B3590000}"/>
    <cellStyle name="Cálculo 3 2 4 4" xfId="17376" xr:uid="{00000000-0005-0000-0000-0000B4590000}"/>
    <cellStyle name="Cálculo 3 2 4 4 2" xfId="26025" xr:uid="{00000000-0005-0000-0000-0000B5590000}"/>
    <cellStyle name="Cálculo 3 2 4 5" xfId="16967" xr:uid="{00000000-0005-0000-0000-0000B6590000}"/>
    <cellStyle name="Cálculo 3 2 4 5 2" xfId="28850" xr:uid="{00000000-0005-0000-0000-0000B7590000}"/>
    <cellStyle name="Cálculo 3 2 4 6" xfId="28441" xr:uid="{00000000-0005-0000-0000-0000B8590000}"/>
    <cellStyle name="Cálculo 3 2 4 7" xfId="30885" xr:uid="{00000000-0005-0000-0000-0000B9590000}"/>
    <cellStyle name="Cálculo 3 2 4 8" xfId="35349" xr:uid="{00000000-0005-0000-0000-0000BA590000}"/>
    <cellStyle name="Cálculo 3 2 4 9" xfId="38281" xr:uid="{00000000-0005-0000-0000-0000BB590000}"/>
    <cellStyle name="Cálculo 3 2 5" xfId="5064" xr:uid="{00000000-0005-0000-0000-0000BC590000}"/>
    <cellStyle name="Cálculo 3 2 5 10" xfId="20627" xr:uid="{00000000-0005-0000-0000-0000BD590000}"/>
    <cellStyle name="Cálculo 3 2 5 2" xfId="7712" xr:uid="{00000000-0005-0000-0000-0000BE590000}"/>
    <cellStyle name="Cálculo 3 2 5 2 2" xfId="15766" xr:uid="{00000000-0005-0000-0000-0000BF590000}"/>
    <cellStyle name="Cálculo 3 2 5 2 2 2" xfId="27240" xr:uid="{00000000-0005-0000-0000-0000C0590000}"/>
    <cellStyle name="Cálculo 3 2 5 2 3" xfId="17802" xr:uid="{00000000-0005-0000-0000-0000C1590000}"/>
    <cellStyle name="Cálculo 3 2 5 2 3 2" xfId="29276" xr:uid="{00000000-0005-0000-0000-0000C2590000}"/>
    <cellStyle name="Cálculo 3 2 5 2 4" xfId="18122" xr:uid="{00000000-0005-0000-0000-0000C3590000}"/>
    <cellStyle name="Cálculo 3 2 5 2 4 2" xfId="29596" xr:uid="{00000000-0005-0000-0000-0000C4590000}"/>
    <cellStyle name="Cálculo 3 2 5 2 5" xfId="34185" xr:uid="{00000000-0005-0000-0000-0000C5590000}"/>
    <cellStyle name="Cálculo 3 2 5 2 6" xfId="35972" xr:uid="{00000000-0005-0000-0000-0000C6590000}"/>
    <cellStyle name="Cálculo 3 2 5 2 7" xfId="22712" xr:uid="{00000000-0005-0000-0000-0000C7590000}"/>
    <cellStyle name="Cálculo 3 2 5 3" xfId="13525" xr:uid="{00000000-0005-0000-0000-0000C8590000}"/>
    <cellStyle name="Cálculo 3 2 5 3 2" xfId="25001" xr:uid="{00000000-0005-0000-0000-0000C9590000}"/>
    <cellStyle name="Cálculo 3 2 5 4" xfId="16993" xr:uid="{00000000-0005-0000-0000-0000CA590000}"/>
    <cellStyle name="Cálculo 3 2 5 4 2" xfId="28467" xr:uid="{00000000-0005-0000-0000-0000CB590000}"/>
    <cellStyle name="Cálculo 3 2 5 5" xfId="12650" xr:uid="{00000000-0005-0000-0000-0000CC590000}"/>
    <cellStyle name="Cálculo 3 2 5 5 2" xfId="24124" xr:uid="{00000000-0005-0000-0000-0000CD590000}"/>
    <cellStyle name="Cálculo 3 2 5 6" xfId="32100" xr:uid="{00000000-0005-0000-0000-0000CE590000}"/>
    <cellStyle name="Cálculo 3 2 5 7" xfId="35608" xr:uid="{00000000-0005-0000-0000-0000CF590000}"/>
    <cellStyle name="Cálculo 3 2 5 8" xfId="37257" xr:uid="{00000000-0005-0000-0000-0000D0590000}"/>
    <cellStyle name="Cálculo 3 2 5 9" xfId="38587" xr:uid="{00000000-0005-0000-0000-0000D1590000}"/>
    <cellStyle name="Cálculo 3 2 6" xfId="6688" xr:uid="{00000000-0005-0000-0000-0000D2590000}"/>
    <cellStyle name="Cálculo 4" xfId="537" xr:uid="{00000000-0005-0000-0000-0000D3590000}"/>
    <cellStyle name="Cálculo 4 2" xfId="538" xr:uid="{00000000-0005-0000-0000-0000D4590000}"/>
    <cellStyle name="Cálculo 4 2 2" xfId="4321" xr:uid="{00000000-0005-0000-0000-0000D5590000}"/>
    <cellStyle name="Cálculo 4 2 2 2" xfId="5701" xr:uid="{00000000-0005-0000-0000-0000D6590000}"/>
    <cellStyle name="Cálculo 4 2 2 2 10" xfId="21154" xr:uid="{00000000-0005-0000-0000-0000D7590000}"/>
    <cellStyle name="Cálculo 4 2 2 2 2" xfId="8239" xr:uid="{00000000-0005-0000-0000-0000D8590000}"/>
    <cellStyle name="Cálculo 4 2 2 2 2 2" xfId="16293" xr:uid="{00000000-0005-0000-0000-0000D9590000}"/>
    <cellStyle name="Cálculo 4 2 2 2 2 2 2" xfId="27767" xr:uid="{00000000-0005-0000-0000-0000DA590000}"/>
    <cellStyle name="Cálculo 4 2 2 2 2 3" xfId="18056" xr:uid="{00000000-0005-0000-0000-0000DB590000}"/>
    <cellStyle name="Cálculo 4 2 2 2 2 3 2" xfId="29530" xr:uid="{00000000-0005-0000-0000-0000DC590000}"/>
    <cellStyle name="Cálculo 4 2 2 2 2 4" xfId="18317" xr:uid="{00000000-0005-0000-0000-0000DD590000}"/>
    <cellStyle name="Cálculo 4 2 2 2 2 4 2" xfId="29791" xr:uid="{00000000-0005-0000-0000-0000DE590000}"/>
    <cellStyle name="Cálculo 4 2 2 2 2 5" xfId="34712" xr:uid="{00000000-0005-0000-0000-0000DF590000}"/>
    <cellStyle name="Cálculo 4 2 2 2 2 6" xfId="36163" xr:uid="{00000000-0005-0000-0000-0000E0590000}"/>
    <cellStyle name="Cálculo 4 2 2 2 2 7" xfId="23239" xr:uid="{00000000-0005-0000-0000-0000E1590000}"/>
    <cellStyle name="Cálculo 4 2 2 2 3" xfId="14053" xr:uid="{00000000-0005-0000-0000-0000E2590000}"/>
    <cellStyle name="Cálculo 4 2 2 2 3 2" xfId="25528" xr:uid="{00000000-0005-0000-0000-0000E3590000}"/>
    <cellStyle name="Cálculo 4 2 2 2 4" xfId="17249" xr:uid="{00000000-0005-0000-0000-0000E4590000}"/>
    <cellStyle name="Cálculo 4 2 2 2 4 2" xfId="28723" xr:uid="{00000000-0005-0000-0000-0000E5590000}"/>
    <cellStyle name="Cálculo 4 2 2 2 5" xfId="17649" xr:uid="{00000000-0005-0000-0000-0000E6590000}"/>
    <cellStyle name="Cálculo 4 2 2 2 5 2" xfId="29123" xr:uid="{00000000-0005-0000-0000-0000E7590000}"/>
    <cellStyle name="Cálculo 4 2 2 2 6" xfId="32627" xr:uid="{00000000-0005-0000-0000-0000E8590000}"/>
    <cellStyle name="Cálculo 4 2 2 2 7" xfId="35799" xr:uid="{00000000-0005-0000-0000-0000E9590000}"/>
    <cellStyle name="Cálculo 4 2 2 2 8" xfId="37784" xr:uid="{00000000-0005-0000-0000-0000EA590000}"/>
    <cellStyle name="Cálculo 4 2 2 2 9" xfId="38778" xr:uid="{00000000-0005-0000-0000-0000EB590000}"/>
    <cellStyle name="Cálculo 4 2 2 3" xfId="7215" xr:uid="{00000000-0005-0000-0000-0000EC590000}"/>
    <cellStyle name="Cálculo 4 2 2 3 2" xfId="15269" xr:uid="{00000000-0005-0000-0000-0000ED590000}"/>
    <cellStyle name="Cálculo 4 2 2 3 2 2" xfId="26743" xr:uid="{00000000-0005-0000-0000-0000EE590000}"/>
    <cellStyle name="Cálculo 4 2 2 3 3" xfId="17673" xr:uid="{00000000-0005-0000-0000-0000EF590000}"/>
    <cellStyle name="Cálculo 4 2 2 3 3 2" xfId="29147" xr:uid="{00000000-0005-0000-0000-0000F0590000}"/>
    <cellStyle name="Cálculo 4 2 2 3 4" xfId="17639" xr:uid="{00000000-0005-0000-0000-0000F1590000}"/>
    <cellStyle name="Cálculo 4 2 2 3 4 2" xfId="29113" xr:uid="{00000000-0005-0000-0000-0000F2590000}"/>
    <cellStyle name="Cálculo 4 2 2 3 5" xfId="31603" xr:uid="{00000000-0005-0000-0000-0000F3590000}"/>
    <cellStyle name="Cálculo 4 2 2 3 6" xfId="35540" xr:uid="{00000000-0005-0000-0000-0000F4590000}"/>
    <cellStyle name="Cálculo 4 2 2 3 7" xfId="20130" xr:uid="{00000000-0005-0000-0000-0000F5590000}"/>
    <cellStyle name="Cálculo 4 2 2 4" xfId="41252" xr:uid="{00000000-0005-0000-0000-0000F6590000}"/>
    <cellStyle name="Cálculo 4 2 3" xfId="3900" xr:uid="{00000000-0005-0000-0000-0000F7590000}"/>
    <cellStyle name="Cálculo 4 2 3 2" xfId="5391" xr:uid="{00000000-0005-0000-0000-0000F8590000}"/>
    <cellStyle name="Cálculo 4 2 3 2 10" xfId="20844" xr:uid="{00000000-0005-0000-0000-0000F9590000}"/>
    <cellStyle name="Cálculo 4 2 3 2 2" xfId="7929" xr:uid="{00000000-0005-0000-0000-0000FA590000}"/>
    <cellStyle name="Cálculo 4 2 3 2 2 2" xfId="15983" xr:uid="{00000000-0005-0000-0000-0000FB590000}"/>
    <cellStyle name="Cálculo 4 2 3 2 2 2 2" xfId="27457" xr:uid="{00000000-0005-0000-0000-0000FC590000}"/>
    <cellStyle name="Cálculo 4 2 3 2 2 3" xfId="17925" xr:uid="{00000000-0005-0000-0000-0000FD590000}"/>
    <cellStyle name="Cálculo 4 2 3 2 2 3 2" xfId="29399" xr:uid="{00000000-0005-0000-0000-0000FE590000}"/>
    <cellStyle name="Cálculo 4 2 3 2 2 4" xfId="17517" xr:uid="{00000000-0005-0000-0000-0000FF590000}"/>
    <cellStyle name="Cálculo 4 2 3 2 2 4 2" xfId="28991" xr:uid="{00000000-0005-0000-0000-0000005A0000}"/>
    <cellStyle name="Cálculo 4 2 3 2 2 5" xfId="34402" xr:uid="{00000000-0005-0000-0000-0000015A0000}"/>
    <cellStyle name="Cálculo 4 2 3 2 2 6" xfId="36075" xr:uid="{00000000-0005-0000-0000-0000025A0000}"/>
    <cellStyle name="Cálculo 4 2 3 2 2 7" xfId="22929" xr:uid="{00000000-0005-0000-0000-0000035A0000}"/>
    <cellStyle name="Cálculo 4 2 3 2 3" xfId="13743" xr:uid="{00000000-0005-0000-0000-0000045A0000}"/>
    <cellStyle name="Cálculo 4 2 3 2 3 2" xfId="25218" xr:uid="{00000000-0005-0000-0000-0000055A0000}"/>
    <cellStyle name="Cálculo 4 2 3 2 4" xfId="17115" xr:uid="{00000000-0005-0000-0000-0000065A0000}"/>
    <cellStyle name="Cálculo 4 2 3 2 4 2" xfId="28589" xr:uid="{00000000-0005-0000-0000-0000075A0000}"/>
    <cellStyle name="Cálculo 4 2 3 2 5" xfId="17655" xr:uid="{00000000-0005-0000-0000-0000085A0000}"/>
    <cellStyle name="Cálculo 4 2 3 2 5 2" xfId="29129" xr:uid="{00000000-0005-0000-0000-0000095A0000}"/>
    <cellStyle name="Cálculo 4 2 3 2 6" xfId="32317" xr:uid="{00000000-0005-0000-0000-00000A5A0000}"/>
    <cellStyle name="Cálculo 4 2 3 2 7" xfId="35711" xr:uid="{00000000-0005-0000-0000-00000B5A0000}"/>
    <cellStyle name="Cálculo 4 2 3 2 8" xfId="37474" xr:uid="{00000000-0005-0000-0000-00000C5A0000}"/>
    <cellStyle name="Cálculo 4 2 3 2 9" xfId="38690" xr:uid="{00000000-0005-0000-0000-00000D5A0000}"/>
    <cellStyle name="Cálculo 4 2 3 3" xfId="6905" xr:uid="{00000000-0005-0000-0000-00000E5A0000}"/>
    <cellStyle name="Cálculo 4 2 3 3 2" xfId="14959" xr:uid="{00000000-0005-0000-0000-00000F5A0000}"/>
    <cellStyle name="Cálculo 4 2 3 3 2 2" xfId="26433" xr:uid="{00000000-0005-0000-0000-0000105A0000}"/>
    <cellStyle name="Cálculo 4 2 3 3 3" xfId="17540" xr:uid="{00000000-0005-0000-0000-0000115A0000}"/>
    <cellStyle name="Cálculo 4 2 3 3 3 2" xfId="29014" xr:uid="{00000000-0005-0000-0000-0000125A0000}"/>
    <cellStyle name="Cálculo 4 2 3 3 4" xfId="17090" xr:uid="{00000000-0005-0000-0000-0000135A0000}"/>
    <cellStyle name="Cálculo 4 2 3 3 4 2" xfId="28564" xr:uid="{00000000-0005-0000-0000-0000145A0000}"/>
    <cellStyle name="Cálculo 4 2 3 3 5" xfId="31293" xr:uid="{00000000-0005-0000-0000-0000155A0000}"/>
    <cellStyle name="Cálculo 4 2 3 3 6" xfId="35452" xr:uid="{00000000-0005-0000-0000-0000165A0000}"/>
    <cellStyle name="Cálculo 4 2 3 3 7" xfId="19820" xr:uid="{00000000-0005-0000-0000-0000175A0000}"/>
    <cellStyle name="Cálculo 4 2 3 4" xfId="40942" xr:uid="{00000000-0005-0000-0000-0000185A0000}"/>
    <cellStyle name="Cálculo 4 2 4" xfId="6199" xr:uid="{00000000-0005-0000-0000-0000195A0000}"/>
    <cellStyle name="Cálculo 4 2 4 10" xfId="38847" xr:uid="{00000000-0005-0000-0000-00001A5A0000}"/>
    <cellStyle name="Cálculo 4 2 4 11" xfId="19413" xr:uid="{00000000-0005-0000-0000-00001B5A0000}"/>
    <cellStyle name="Cálculo 4 2 4 2" xfId="8737" xr:uid="{00000000-0005-0000-0000-00001C5A0000}"/>
    <cellStyle name="Cálculo 4 2 4 2 2" xfId="16791" xr:uid="{00000000-0005-0000-0000-00001D5A0000}"/>
    <cellStyle name="Cálculo 4 2 4 2 2 2" xfId="28265" xr:uid="{00000000-0005-0000-0000-00001E5A0000}"/>
    <cellStyle name="Cálculo 4 2 4 2 3" xfId="18184" xr:uid="{00000000-0005-0000-0000-00001F5A0000}"/>
    <cellStyle name="Cálculo 4 2 4 2 3 2" xfId="29658" xr:uid="{00000000-0005-0000-0000-0000205A0000}"/>
    <cellStyle name="Cálculo 4 2 4 2 4" xfId="18386" xr:uid="{00000000-0005-0000-0000-0000215A0000}"/>
    <cellStyle name="Cálculo 4 2 4 2 4 2" xfId="29860" xr:uid="{00000000-0005-0000-0000-0000225A0000}"/>
    <cellStyle name="Cálculo 4 2 4 2 5" xfId="33125" xr:uid="{00000000-0005-0000-0000-0000235A0000}"/>
    <cellStyle name="Cálculo 4 2 4 2 6" xfId="35868" xr:uid="{00000000-0005-0000-0000-0000245A0000}"/>
    <cellStyle name="Cálculo 4 2 4 2 7" xfId="21652" xr:uid="{00000000-0005-0000-0000-0000255A0000}"/>
    <cellStyle name="Cálculo 4 2 4 3" xfId="14551" xr:uid="{00000000-0005-0000-0000-0000265A0000}"/>
    <cellStyle name="Cálculo 4 2 4 3 2" xfId="35210" xr:uid="{00000000-0005-0000-0000-0000275A0000}"/>
    <cellStyle name="Cálculo 4 2 4 3 3" xfId="36232" xr:uid="{00000000-0005-0000-0000-0000285A0000}"/>
    <cellStyle name="Cálculo 4 2 4 3 4" xfId="23737" xr:uid="{00000000-0005-0000-0000-0000295A0000}"/>
    <cellStyle name="Cálculo 4 2 4 4" xfId="17377" xr:uid="{00000000-0005-0000-0000-00002A5A0000}"/>
    <cellStyle name="Cálculo 4 2 4 4 2" xfId="26026" xr:uid="{00000000-0005-0000-0000-00002B5A0000}"/>
    <cellStyle name="Cálculo 4 2 4 5" xfId="18156" xr:uid="{00000000-0005-0000-0000-00002C5A0000}"/>
    <cellStyle name="Cálculo 4 2 4 5 2" xfId="28851" xr:uid="{00000000-0005-0000-0000-00002D5A0000}"/>
    <cellStyle name="Cálculo 4 2 4 6" xfId="29630" xr:uid="{00000000-0005-0000-0000-00002E5A0000}"/>
    <cellStyle name="Cálculo 4 2 4 7" xfId="30886" xr:uid="{00000000-0005-0000-0000-00002F5A0000}"/>
    <cellStyle name="Cálculo 4 2 4 8" xfId="35350" xr:uid="{00000000-0005-0000-0000-0000305A0000}"/>
    <cellStyle name="Cálculo 4 2 4 9" xfId="38282" xr:uid="{00000000-0005-0000-0000-0000315A0000}"/>
    <cellStyle name="Cálculo 4 2 5" xfId="5065" xr:uid="{00000000-0005-0000-0000-0000325A0000}"/>
    <cellStyle name="Cálculo 4 2 5 10" xfId="20628" xr:uid="{00000000-0005-0000-0000-0000335A0000}"/>
    <cellStyle name="Cálculo 4 2 5 2" xfId="7713" xr:uid="{00000000-0005-0000-0000-0000345A0000}"/>
    <cellStyle name="Cálculo 4 2 5 2 2" xfId="15767" xr:uid="{00000000-0005-0000-0000-0000355A0000}"/>
    <cellStyle name="Cálculo 4 2 5 2 2 2" xfId="27241" xr:uid="{00000000-0005-0000-0000-0000365A0000}"/>
    <cellStyle name="Cálculo 4 2 5 2 3" xfId="17803" xr:uid="{00000000-0005-0000-0000-0000375A0000}"/>
    <cellStyle name="Cálculo 4 2 5 2 3 2" xfId="29277" xr:uid="{00000000-0005-0000-0000-0000385A0000}"/>
    <cellStyle name="Cálculo 4 2 5 2 4" xfId="17317" xr:uid="{00000000-0005-0000-0000-0000395A0000}"/>
    <cellStyle name="Cálculo 4 2 5 2 4 2" xfId="28791" xr:uid="{00000000-0005-0000-0000-00003A5A0000}"/>
    <cellStyle name="Cálculo 4 2 5 2 5" xfId="34186" xr:uid="{00000000-0005-0000-0000-00003B5A0000}"/>
    <cellStyle name="Cálculo 4 2 5 2 6" xfId="35973" xr:uid="{00000000-0005-0000-0000-00003C5A0000}"/>
    <cellStyle name="Cálculo 4 2 5 2 7" xfId="22713" xr:uid="{00000000-0005-0000-0000-00003D5A0000}"/>
    <cellStyle name="Cálculo 4 2 5 3" xfId="13526" xr:uid="{00000000-0005-0000-0000-00003E5A0000}"/>
    <cellStyle name="Cálculo 4 2 5 3 2" xfId="25002" xr:uid="{00000000-0005-0000-0000-00003F5A0000}"/>
    <cellStyle name="Cálculo 4 2 5 4" xfId="16994" xr:uid="{00000000-0005-0000-0000-0000405A0000}"/>
    <cellStyle name="Cálculo 4 2 5 4 2" xfId="28468" xr:uid="{00000000-0005-0000-0000-0000415A0000}"/>
    <cellStyle name="Cálculo 4 2 5 5" xfId="12651" xr:uid="{00000000-0005-0000-0000-0000425A0000}"/>
    <cellStyle name="Cálculo 4 2 5 5 2" xfId="24125" xr:uid="{00000000-0005-0000-0000-0000435A0000}"/>
    <cellStyle name="Cálculo 4 2 5 6" xfId="32101" xr:uid="{00000000-0005-0000-0000-0000445A0000}"/>
    <cellStyle name="Cálculo 4 2 5 7" xfId="35609" xr:uid="{00000000-0005-0000-0000-0000455A0000}"/>
    <cellStyle name="Cálculo 4 2 5 8" xfId="37258" xr:uid="{00000000-0005-0000-0000-0000465A0000}"/>
    <cellStyle name="Cálculo 4 2 5 9" xfId="38588" xr:uid="{00000000-0005-0000-0000-0000475A0000}"/>
    <cellStyle name="Cálculo 4 2 6" xfId="6689" xr:uid="{00000000-0005-0000-0000-0000485A0000}"/>
    <cellStyle name="Cálculo 5" xfId="539" xr:uid="{00000000-0005-0000-0000-0000495A0000}"/>
    <cellStyle name="Cálculo 5 2" xfId="540" xr:uid="{00000000-0005-0000-0000-00004A5A0000}"/>
    <cellStyle name="Cálculo 5 2 2" xfId="4322" xr:uid="{00000000-0005-0000-0000-00004B5A0000}"/>
    <cellStyle name="Cálculo 5 2 2 2" xfId="5702" xr:uid="{00000000-0005-0000-0000-00004C5A0000}"/>
    <cellStyle name="Cálculo 5 2 2 2 10" xfId="21155" xr:uid="{00000000-0005-0000-0000-00004D5A0000}"/>
    <cellStyle name="Cálculo 5 2 2 2 2" xfId="8240" xr:uid="{00000000-0005-0000-0000-00004E5A0000}"/>
    <cellStyle name="Cálculo 5 2 2 2 2 2" xfId="16294" xr:uid="{00000000-0005-0000-0000-00004F5A0000}"/>
    <cellStyle name="Cálculo 5 2 2 2 2 2 2" xfId="27768" xr:uid="{00000000-0005-0000-0000-0000505A0000}"/>
    <cellStyle name="Cálculo 5 2 2 2 2 3" xfId="18057" xr:uid="{00000000-0005-0000-0000-0000515A0000}"/>
    <cellStyle name="Cálculo 5 2 2 2 2 3 2" xfId="29531" xr:uid="{00000000-0005-0000-0000-0000525A0000}"/>
    <cellStyle name="Cálculo 5 2 2 2 2 4" xfId="18318" xr:uid="{00000000-0005-0000-0000-0000535A0000}"/>
    <cellStyle name="Cálculo 5 2 2 2 2 4 2" xfId="29792" xr:uid="{00000000-0005-0000-0000-0000545A0000}"/>
    <cellStyle name="Cálculo 5 2 2 2 2 5" xfId="34713" xr:uid="{00000000-0005-0000-0000-0000555A0000}"/>
    <cellStyle name="Cálculo 5 2 2 2 2 6" xfId="36164" xr:uid="{00000000-0005-0000-0000-0000565A0000}"/>
    <cellStyle name="Cálculo 5 2 2 2 2 7" xfId="23240" xr:uid="{00000000-0005-0000-0000-0000575A0000}"/>
    <cellStyle name="Cálculo 5 2 2 2 3" xfId="14054" xr:uid="{00000000-0005-0000-0000-0000585A0000}"/>
    <cellStyle name="Cálculo 5 2 2 2 3 2" xfId="25529" xr:uid="{00000000-0005-0000-0000-0000595A0000}"/>
    <cellStyle name="Cálculo 5 2 2 2 4" xfId="17250" xr:uid="{00000000-0005-0000-0000-00005A5A0000}"/>
    <cellStyle name="Cálculo 5 2 2 2 4 2" xfId="28724" xr:uid="{00000000-0005-0000-0000-00005B5A0000}"/>
    <cellStyle name="Cálculo 5 2 2 2 5" xfId="18034" xr:uid="{00000000-0005-0000-0000-00005C5A0000}"/>
    <cellStyle name="Cálculo 5 2 2 2 5 2" xfId="29508" xr:uid="{00000000-0005-0000-0000-00005D5A0000}"/>
    <cellStyle name="Cálculo 5 2 2 2 6" xfId="32628" xr:uid="{00000000-0005-0000-0000-00005E5A0000}"/>
    <cellStyle name="Cálculo 5 2 2 2 7" xfId="35800" xr:uid="{00000000-0005-0000-0000-00005F5A0000}"/>
    <cellStyle name="Cálculo 5 2 2 2 8" xfId="37785" xr:uid="{00000000-0005-0000-0000-0000605A0000}"/>
    <cellStyle name="Cálculo 5 2 2 2 9" xfId="38779" xr:uid="{00000000-0005-0000-0000-0000615A0000}"/>
    <cellStyle name="Cálculo 5 2 2 3" xfId="7216" xr:uid="{00000000-0005-0000-0000-0000625A0000}"/>
    <cellStyle name="Cálculo 5 2 2 3 2" xfId="15270" xr:uid="{00000000-0005-0000-0000-0000635A0000}"/>
    <cellStyle name="Cálculo 5 2 2 3 2 2" xfId="26744" xr:uid="{00000000-0005-0000-0000-0000645A0000}"/>
    <cellStyle name="Cálculo 5 2 2 3 3" xfId="17674" xr:uid="{00000000-0005-0000-0000-0000655A0000}"/>
    <cellStyle name="Cálculo 5 2 2 3 3 2" xfId="29148" xr:uid="{00000000-0005-0000-0000-0000665A0000}"/>
    <cellStyle name="Cálculo 5 2 2 3 4" xfId="18023" xr:uid="{00000000-0005-0000-0000-0000675A0000}"/>
    <cellStyle name="Cálculo 5 2 2 3 4 2" xfId="29497" xr:uid="{00000000-0005-0000-0000-0000685A0000}"/>
    <cellStyle name="Cálculo 5 2 2 3 5" xfId="31604" xr:uid="{00000000-0005-0000-0000-0000695A0000}"/>
    <cellStyle name="Cálculo 5 2 2 3 6" xfId="35541" xr:uid="{00000000-0005-0000-0000-00006A5A0000}"/>
    <cellStyle name="Cálculo 5 2 2 3 7" xfId="20131" xr:uid="{00000000-0005-0000-0000-00006B5A0000}"/>
    <cellStyle name="Cálculo 5 2 2 4" xfId="41253" xr:uid="{00000000-0005-0000-0000-00006C5A0000}"/>
    <cellStyle name="Cálculo 5 2 3" xfId="3901" xr:uid="{00000000-0005-0000-0000-00006D5A0000}"/>
    <cellStyle name="Cálculo 5 2 3 2" xfId="5392" xr:uid="{00000000-0005-0000-0000-00006E5A0000}"/>
    <cellStyle name="Cálculo 5 2 3 2 10" xfId="20845" xr:uid="{00000000-0005-0000-0000-00006F5A0000}"/>
    <cellStyle name="Cálculo 5 2 3 2 2" xfId="7930" xr:uid="{00000000-0005-0000-0000-0000705A0000}"/>
    <cellStyle name="Cálculo 5 2 3 2 2 2" xfId="15984" xr:uid="{00000000-0005-0000-0000-0000715A0000}"/>
    <cellStyle name="Cálculo 5 2 3 2 2 2 2" xfId="27458" xr:uid="{00000000-0005-0000-0000-0000725A0000}"/>
    <cellStyle name="Cálculo 5 2 3 2 2 3" xfId="17926" xr:uid="{00000000-0005-0000-0000-0000735A0000}"/>
    <cellStyle name="Cálculo 5 2 3 2 2 3 2" xfId="29400" xr:uid="{00000000-0005-0000-0000-0000745A0000}"/>
    <cellStyle name="Cálculo 5 2 3 2 2 4" xfId="17904" xr:uid="{00000000-0005-0000-0000-0000755A0000}"/>
    <cellStyle name="Cálculo 5 2 3 2 2 4 2" xfId="29378" xr:uid="{00000000-0005-0000-0000-0000765A0000}"/>
    <cellStyle name="Cálculo 5 2 3 2 2 5" xfId="34403" xr:uid="{00000000-0005-0000-0000-0000775A0000}"/>
    <cellStyle name="Cálculo 5 2 3 2 2 6" xfId="36076" xr:uid="{00000000-0005-0000-0000-0000785A0000}"/>
    <cellStyle name="Cálculo 5 2 3 2 2 7" xfId="22930" xr:uid="{00000000-0005-0000-0000-0000795A0000}"/>
    <cellStyle name="Cálculo 5 2 3 2 3" xfId="13744" xr:uid="{00000000-0005-0000-0000-00007A5A0000}"/>
    <cellStyle name="Cálculo 5 2 3 2 3 2" xfId="25219" xr:uid="{00000000-0005-0000-0000-00007B5A0000}"/>
    <cellStyle name="Cálculo 5 2 3 2 4" xfId="17116" xr:uid="{00000000-0005-0000-0000-00007C5A0000}"/>
    <cellStyle name="Cálculo 5 2 3 2 4 2" xfId="28590" xr:uid="{00000000-0005-0000-0000-00007D5A0000}"/>
    <cellStyle name="Cálculo 5 2 3 2 5" xfId="18039" xr:uid="{00000000-0005-0000-0000-00007E5A0000}"/>
    <cellStyle name="Cálculo 5 2 3 2 5 2" xfId="29513" xr:uid="{00000000-0005-0000-0000-00007F5A0000}"/>
    <cellStyle name="Cálculo 5 2 3 2 6" xfId="32318" xr:uid="{00000000-0005-0000-0000-0000805A0000}"/>
    <cellStyle name="Cálculo 5 2 3 2 7" xfId="35712" xr:uid="{00000000-0005-0000-0000-0000815A0000}"/>
    <cellStyle name="Cálculo 5 2 3 2 8" xfId="37475" xr:uid="{00000000-0005-0000-0000-0000825A0000}"/>
    <cellStyle name="Cálculo 5 2 3 2 9" xfId="38691" xr:uid="{00000000-0005-0000-0000-0000835A0000}"/>
    <cellStyle name="Cálculo 5 2 3 3" xfId="6906" xr:uid="{00000000-0005-0000-0000-0000845A0000}"/>
    <cellStyle name="Cálculo 5 2 3 3 2" xfId="14960" xr:uid="{00000000-0005-0000-0000-0000855A0000}"/>
    <cellStyle name="Cálculo 5 2 3 3 2 2" xfId="26434" xr:uid="{00000000-0005-0000-0000-0000865A0000}"/>
    <cellStyle name="Cálculo 5 2 3 3 3" xfId="17541" xr:uid="{00000000-0005-0000-0000-0000875A0000}"/>
    <cellStyle name="Cálculo 5 2 3 3 3 2" xfId="29015" xr:uid="{00000000-0005-0000-0000-0000885A0000}"/>
    <cellStyle name="Cálculo 5 2 3 3 4" xfId="12612" xr:uid="{00000000-0005-0000-0000-0000895A0000}"/>
    <cellStyle name="Cálculo 5 2 3 3 4 2" xfId="24087" xr:uid="{00000000-0005-0000-0000-00008A5A0000}"/>
    <cellStyle name="Cálculo 5 2 3 3 5" xfId="31294" xr:uid="{00000000-0005-0000-0000-00008B5A0000}"/>
    <cellStyle name="Cálculo 5 2 3 3 6" xfId="35453" xr:uid="{00000000-0005-0000-0000-00008C5A0000}"/>
    <cellStyle name="Cálculo 5 2 3 3 7" xfId="19821" xr:uid="{00000000-0005-0000-0000-00008D5A0000}"/>
    <cellStyle name="Cálculo 5 2 3 4" xfId="40943" xr:uid="{00000000-0005-0000-0000-00008E5A0000}"/>
    <cellStyle name="Cálculo 5 2 4" xfId="6200" xr:uid="{00000000-0005-0000-0000-00008F5A0000}"/>
    <cellStyle name="Cálculo 5 2 4 10" xfId="38848" xr:uid="{00000000-0005-0000-0000-0000905A0000}"/>
    <cellStyle name="Cálculo 5 2 4 11" xfId="19414" xr:uid="{00000000-0005-0000-0000-0000915A0000}"/>
    <cellStyle name="Cálculo 5 2 4 2" xfId="8738" xr:uid="{00000000-0005-0000-0000-0000925A0000}"/>
    <cellStyle name="Cálculo 5 2 4 2 2" xfId="16792" xr:uid="{00000000-0005-0000-0000-0000935A0000}"/>
    <cellStyle name="Cálculo 5 2 4 2 2 2" xfId="28266" xr:uid="{00000000-0005-0000-0000-0000945A0000}"/>
    <cellStyle name="Cálculo 5 2 4 2 3" xfId="18185" xr:uid="{00000000-0005-0000-0000-0000955A0000}"/>
    <cellStyle name="Cálculo 5 2 4 2 3 2" xfId="29659" xr:uid="{00000000-0005-0000-0000-0000965A0000}"/>
    <cellStyle name="Cálculo 5 2 4 2 4" xfId="18387" xr:uid="{00000000-0005-0000-0000-0000975A0000}"/>
    <cellStyle name="Cálculo 5 2 4 2 4 2" xfId="29861" xr:uid="{00000000-0005-0000-0000-0000985A0000}"/>
    <cellStyle name="Cálculo 5 2 4 2 5" xfId="33126" xr:uid="{00000000-0005-0000-0000-0000995A0000}"/>
    <cellStyle name="Cálculo 5 2 4 2 6" xfId="35869" xr:uid="{00000000-0005-0000-0000-00009A5A0000}"/>
    <cellStyle name="Cálculo 5 2 4 2 7" xfId="21653" xr:uid="{00000000-0005-0000-0000-00009B5A0000}"/>
    <cellStyle name="Cálculo 5 2 4 3" xfId="14552" xr:uid="{00000000-0005-0000-0000-00009C5A0000}"/>
    <cellStyle name="Cálculo 5 2 4 3 2" xfId="35211" xr:uid="{00000000-0005-0000-0000-00009D5A0000}"/>
    <cellStyle name="Cálculo 5 2 4 3 3" xfId="36233" xr:uid="{00000000-0005-0000-0000-00009E5A0000}"/>
    <cellStyle name="Cálculo 5 2 4 3 4" xfId="23738" xr:uid="{00000000-0005-0000-0000-00009F5A0000}"/>
    <cellStyle name="Cálculo 5 2 4 4" xfId="17378" xr:uid="{00000000-0005-0000-0000-0000A05A0000}"/>
    <cellStyle name="Cálculo 5 2 4 4 2" xfId="26027" xr:uid="{00000000-0005-0000-0000-0000A15A0000}"/>
    <cellStyle name="Cálculo 5 2 4 5" xfId="17351" xr:uid="{00000000-0005-0000-0000-0000A25A0000}"/>
    <cellStyle name="Cálculo 5 2 4 5 2" xfId="28852" xr:uid="{00000000-0005-0000-0000-0000A35A0000}"/>
    <cellStyle name="Cálculo 5 2 4 6" xfId="28825" xr:uid="{00000000-0005-0000-0000-0000A45A0000}"/>
    <cellStyle name="Cálculo 5 2 4 7" xfId="30887" xr:uid="{00000000-0005-0000-0000-0000A55A0000}"/>
    <cellStyle name="Cálculo 5 2 4 8" xfId="35351" xr:uid="{00000000-0005-0000-0000-0000A65A0000}"/>
    <cellStyle name="Cálculo 5 2 4 9" xfId="38283" xr:uid="{00000000-0005-0000-0000-0000A75A0000}"/>
    <cellStyle name="Cálculo 5 2 5" xfId="5066" xr:uid="{00000000-0005-0000-0000-0000A85A0000}"/>
    <cellStyle name="Cálculo 5 2 5 10" xfId="20629" xr:uid="{00000000-0005-0000-0000-0000A95A0000}"/>
    <cellStyle name="Cálculo 5 2 5 2" xfId="7714" xr:uid="{00000000-0005-0000-0000-0000AA5A0000}"/>
    <cellStyle name="Cálculo 5 2 5 2 2" xfId="15768" xr:uid="{00000000-0005-0000-0000-0000AB5A0000}"/>
    <cellStyle name="Cálculo 5 2 5 2 2 2" xfId="27242" xr:uid="{00000000-0005-0000-0000-0000AC5A0000}"/>
    <cellStyle name="Cálculo 5 2 5 2 3" xfId="17804" xr:uid="{00000000-0005-0000-0000-0000AD5A0000}"/>
    <cellStyle name="Cálculo 5 2 5 2 3 2" xfId="29278" xr:uid="{00000000-0005-0000-0000-0000AE5A0000}"/>
    <cellStyle name="Cálculo 5 2 5 2 4" xfId="16930" xr:uid="{00000000-0005-0000-0000-0000AF5A0000}"/>
    <cellStyle name="Cálculo 5 2 5 2 4 2" xfId="28404" xr:uid="{00000000-0005-0000-0000-0000B05A0000}"/>
    <cellStyle name="Cálculo 5 2 5 2 5" xfId="34187" xr:uid="{00000000-0005-0000-0000-0000B15A0000}"/>
    <cellStyle name="Cálculo 5 2 5 2 6" xfId="35974" xr:uid="{00000000-0005-0000-0000-0000B25A0000}"/>
    <cellStyle name="Cálculo 5 2 5 2 7" xfId="22714" xr:uid="{00000000-0005-0000-0000-0000B35A0000}"/>
    <cellStyle name="Cálculo 5 2 5 3" xfId="13527" xr:uid="{00000000-0005-0000-0000-0000B45A0000}"/>
    <cellStyle name="Cálculo 5 2 5 3 2" xfId="25003" xr:uid="{00000000-0005-0000-0000-0000B55A0000}"/>
    <cellStyle name="Cálculo 5 2 5 4" xfId="16995" xr:uid="{00000000-0005-0000-0000-0000B65A0000}"/>
    <cellStyle name="Cálculo 5 2 5 4 2" xfId="28469" xr:uid="{00000000-0005-0000-0000-0000B75A0000}"/>
    <cellStyle name="Cálculo 5 2 5 5" xfId="12652" xr:uid="{00000000-0005-0000-0000-0000B85A0000}"/>
    <cellStyle name="Cálculo 5 2 5 5 2" xfId="24126" xr:uid="{00000000-0005-0000-0000-0000B95A0000}"/>
    <cellStyle name="Cálculo 5 2 5 6" xfId="32102" xr:uid="{00000000-0005-0000-0000-0000BA5A0000}"/>
    <cellStyle name="Cálculo 5 2 5 7" xfId="35610" xr:uid="{00000000-0005-0000-0000-0000BB5A0000}"/>
    <cellStyle name="Cálculo 5 2 5 8" xfId="37259" xr:uid="{00000000-0005-0000-0000-0000BC5A0000}"/>
    <cellStyle name="Cálculo 5 2 5 9" xfId="38589" xr:uid="{00000000-0005-0000-0000-0000BD5A0000}"/>
    <cellStyle name="Cálculo 5 2 6" xfId="6690" xr:uid="{00000000-0005-0000-0000-0000BE5A0000}"/>
    <cellStyle name="Cálculo 6" xfId="2975" xr:uid="{00000000-0005-0000-0000-0000BF5A0000}"/>
    <cellStyle name="Cálculo 6 2" xfId="541" xr:uid="{00000000-0005-0000-0000-0000C05A0000}"/>
    <cellStyle name="Cálculo 6 2 2" xfId="4324" xr:uid="{00000000-0005-0000-0000-0000C15A0000}"/>
    <cellStyle name="Cálculo 6 2 2 2" xfId="5704" xr:uid="{00000000-0005-0000-0000-0000C25A0000}"/>
    <cellStyle name="Cálculo 6 2 2 2 10" xfId="21157" xr:uid="{00000000-0005-0000-0000-0000C35A0000}"/>
    <cellStyle name="Cálculo 6 2 2 2 2" xfId="8242" xr:uid="{00000000-0005-0000-0000-0000C45A0000}"/>
    <cellStyle name="Cálculo 6 2 2 2 2 2" xfId="16296" xr:uid="{00000000-0005-0000-0000-0000C55A0000}"/>
    <cellStyle name="Cálculo 6 2 2 2 2 2 2" xfId="27770" xr:uid="{00000000-0005-0000-0000-0000C65A0000}"/>
    <cellStyle name="Cálculo 6 2 2 2 2 3" xfId="18059" xr:uid="{00000000-0005-0000-0000-0000C75A0000}"/>
    <cellStyle name="Cálculo 6 2 2 2 2 3 2" xfId="29533" xr:uid="{00000000-0005-0000-0000-0000C85A0000}"/>
    <cellStyle name="Cálculo 6 2 2 2 2 4" xfId="18320" xr:uid="{00000000-0005-0000-0000-0000C95A0000}"/>
    <cellStyle name="Cálculo 6 2 2 2 2 4 2" xfId="29794" xr:uid="{00000000-0005-0000-0000-0000CA5A0000}"/>
    <cellStyle name="Cálculo 6 2 2 2 2 5" xfId="34715" xr:uid="{00000000-0005-0000-0000-0000CB5A0000}"/>
    <cellStyle name="Cálculo 6 2 2 2 2 6" xfId="36166" xr:uid="{00000000-0005-0000-0000-0000CC5A0000}"/>
    <cellStyle name="Cálculo 6 2 2 2 2 7" xfId="23242" xr:uid="{00000000-0005-0000-0000-0000CD5A0000}"/>
    <cellStyle name="Cálculo 6 2 2 2 3" xfId="14056" xr:uid="{00000000-0005-0000-0000-0000CE5A0000}"/>
    <cellStyle name="Cálculo 6 2 2 2 3 2" xfId="25531" xr:uid="{00000000-0005-0000-0000-0000CF5A0000}"/>
    <cellStyle name="Cálculo 6 2 2 2 4" xfId="17252" xr:uid="{00000000-0005-0000-0000-0000D05A0000}"/>
    <cellStyle name="Cálculo 6 2 2 2 4 2" xfId="28726" xr:uid="{00000000-0005-0000-0000-0000D15A0000}"/>
    <cellStyle name="Cálculo 6 2 2 2 5" xfId="12443" xr:uid="{00000000-0005-0000-0000-0000D25A0000}"/>
    <cellStyle name="Cálculo 6 2 2 2 5 2" xfId="23913" xr:uid="{00000000-0005-0000-0000-0000D35A0000}"/>
    <cellStyle name="Cálculo 6 2 2 2 6" xfId="32630" xr:uid="{00000000-0005-0000-0000-0000D45A0000}"/>
    <cellStyle name="Cálculo 6 2 2 2 7" xfId="35802" xr:uid="{00000000-0005-0000-0000-0000D55A0000}"/>
    <cellStyle name="Cálculo 6 2 2 2 8" xfId="37787" xr:uid="{00000000-0005-0000-0000-0000D65A0000}"/>
    <cellStyle name="Cálculo 6 2 2 2 9" xfId="38781" xr:uid="{00000000-0005-0000-0000-0000D75A0000}"/>
    <cellStyle name="Cálculo 6 2 2 3" xfId="7218" xr:uid="{00000000-0005-0000-0000-0000D85A0000}"/>
    <cellStyle name="Cálculo 6 2 2 3 2" xfId="15272" xr:uid="{00000000-0005-0000-0000-0000D95A0000}"/>
    <cellStyle name="Cálculo 6 2 2 3 2 2" xfId="26746" xr:uid="{00000000-0005-0000-0000-0000DA5A0000}"/>
    <cellStyle name="Cálculo 6 2 2 3 3" xfId="17676" xr:uid="{00000000-0005-0000-0000-0000DB5A0000}"/>
    <cellStyle name="Cálculo 6 2 2 3 3 2" xfId="29150" xr:uid="{00000000-0005-0000-0000-0000DC5A0000}"/>
    <cellStyle name="Cálculo 6 2 2 3 4" xfId="12499" xr:uid="{00000000-0005-0000-0000-0000DD5A0000}"/>
    <cellStyle name="Cálculo 6 2 2 3 4 2" xfId="23971" xr:uid="{00000000-0005-0000-0000-0000DE5A0000}"/>
    <cellStyle name="Cálculo 6 2 2 3 5" xfId="31606" xr:uid="{00000000-0005-0000-0000-0000DF5A0000}"/>
    <cellStyle name="Cálculo 6 2 2 3 6" xfId="35543" xr:uid="{00000000-0005-0000-0000-0000E05A0000}"/>
    <cellStyle name="Cálculo 6 2 2 3 7" xfId="20133" xr:uid="{00000000-0005-0000-0000-0000E15A0000}"/>
    <cellStyle name="Cálculo 6 2 2 4" xfId="41255" xr:uid="{00000000-0005-0000-0000-0000E25A0000}"/>
    <cellStyle name="Cálculo 6 2 3" xfId="3902" xr:uid="{00000000-0005-0000-0000-0000E35A0000}"/>
    <cellStyle name="Cálculo 6 2 3 2" xfId="5393" xr:uid="{00000000-0005-0000-0000-0000E45A0000}"/>
    <cellStyle name="Cálculo 6 2 3 2 10" xfId="20846" xr:uid="{00000000-0005-0000-0000-0000E55A0000}"/>
    <cellStyle name="Cálculo 6 2 3 2 2" xfId="7931" xr:uid="{00000000-0005-0000-0000-0000E65A0000}"/>
    <cellStyle name="Cálculo 6 2 3 2 2 2" xfId="15985" xr:uid="{00000000-0005-0000-0000-0000E75A0000}"/>
    <cellStyle name="Cálculo 6 2 3 2 2 2 2" xfId="27459" xr:uid="{00000000-0005-0000-0000-0000E85A0000}"/>
    <cellStyle name="Cálculo 6 2 3 2 2 3" xfId="17927" xr:uid="{00000000-0005-0000-0000-0000E95A0000}"/>
    <cellStyle name="Cálculo 6 2 3 2 2 3 2" xfId="29401" xr:uid="{00000000-0005-0000-0000-0000EA5A0000}"/>
    <cellStyle name="Cálculo 6 2 3 2 2 4" xfId="17094" xr:uid="{00000000-0005-0000-0000-0000EB5A0000}"/>
    <cellStyle name="Cálculo 6 2 3 2 2 4 2" xfId="28568" xr:uid="{00000000-0005-0000-0000-0000EC5A0000}"/>
    <cellStyle name="Cálculo 6 2 3 2 2 5" xfId="34404" xr:uid="{00000000-0005-0000-0000-0000ED5A0000}"/>
    <cellStyle name="Cálculo 6 2 3 2 2 6" xfId="36077" xr:uid="{00000000-0005-0000-0000-0000EE5A0000}"/>
    <cellStyle name="Cálculo 6 2 3 2 2 7" xfId="22931" xr:uid="{00000000-0005-0000-0000-0000EF5A0000}"/>
    <cellStyle name="Cálculo 6 2 3 2 3" xfId="13745" xr:uid="{00000000-0005-0000-0000-0000F05A0000}"/>
    <cellStyle name="Cálculo 6 2 3 2 3 2" xfId="25220" xr:uid="{00000000-0005-0000-0000-0000F15A0000}"/>
    <cellStyle name="Cálculo 6 2 3 2 4" xfId="17117" xr:uid="{00000000-0005-0000-0000-0000F25A0000}"/>
    <cellStyle name="Cálculo 6 2 3 2 4 2" xfId="28591" xr:uid="{00000000-0005-0000-0000-0000F35A0000}"/>
    <cellStyle name="Cálculo 6 2 3 2 5" xfId="17231" xr:uid="{00000000-0005-0000-0000-0000F45A0000}"/>
    <cellStyle name="Cálculo 6 2 3 2 5 2" xfId="28705" xr:uid="{00000000-0005-0000-0000-0000F55A0000}"/>
    <cellStyle name="Cálculo 6 2 3 2 6" xfId="32319" xr:uid="{00000000-0005-0000-0000-0000F65A0000}"/>
    <cellStyle name="Cálculo 6 2 3 2 7" xfId="35713" xr:uid="{00000000-0005-0000-0000-0000F75A0000}"/>
    <cellStyle name="Cálculo 6 2 3 2 8" xfId="37476" xr:uid="{00000000-0005-0000-0000-0000F85A0000}"/>
    <cellStyle name="Cálculo 6 2 3 2 9" xfId="38692" xr:uid="{00000000-0005-0000-0000-0000F95A0000}"/>
    <cellStyle name="Cálculo 6 2 3 3" xfId="6907" xr:uid="{00000000-0005-0000-0000-0000FA5A0000}"/>
    <cellStyle name="Cálculo 6 2 3 3 2" xfId="14961" xr:uid="{00000000-0005-0000-0000-0000FB5A0000}"/>
    <cellStyle name="Cálculo 6 2 3 3 2 2" xfId="26435" xr:uid="{00000000-0005-0000-0000-0000FC5A0000}"/>
    <cellStyle name="Cálculo 6 2 3 3 3" xfId="17542" xr:uid="{00000000-0005-0000-0000-0000FD5A0000}"/>
    <cellStyle name="Cálculo 6 2 3 3 3 2" xfId="29016" xr:uid="{00000000-0005-0000-0000-0000FE5A0000}"/>
    <cellStyle name="Cálculo 6 2 3 3 4" xfId="17624" xr:uid="{00000000-0005-0000-0000-0000FF5A0000}"/>
    <cellStyle name="Cálculo 6 2 3 3 4 2" xfId="29098" xr:uid="{00000000-0005-0000-0000-0000005B0000}"/>
    <cellStyle name="Cálculo 6 2 3 3 5" xfId="31295" xr:uid="{00000000-0005-0000-0000-0000015B0000}"/>
    <cellStyle name="Cálculo 6 2 3 3 6" xfId="35454" xr:uid="{00000000-0005-0000-0000-0000025B0000}"/>
    <cellStyle name="Cálculo 6 2 3 3 7" xfId="19822" xr:uid="{00000000-0005-0000-0000-0000035B0000}"/>
    <cellStyle name="Cálculo 6 2 3 4" xfId="40944" xr:uid="{00000000-0005-0000-0000-0000045B0000}"/>
    <cellStyle name="Cálculo 6 2 4" xfId="6202" xr:uid="{00000000-0005-0000-0000-0000055B0000}"/>
    <cellStyle name="Cálculo 6 2 4 10" xfId="38850" xr:uid="{00000000-0005-0000-0000-0000065B0000}"/>
    <cellStyle name="Cálculo 6 2 4 11" xfId="19416" xr:uid="{00000000-0005-0000-0000-0000075B0000}"/>
    <cellStyle name="Cálculo 6 2 4 2" xfId="8740" xr:uid="{00000000-0005-0000-0000-0000085B0000}"/>
    <cellStyle name="Cálculo 6 2 4 2 2" xfId="16794" xr:uid="{00000000-0005-0000-0000-0000095B0000}"/>
    <cellStyle name="Cálculo 6 2 4 2 2 2" xfId="28268" xr:uid="{00000000-0005-0000-0000-00000A5B0000}"/>
    <cellStyle name="Cálculo 6 2 4 2 3" xfId="18187" xr:uid="{00000000-0005-0000-0000-00000B5B0000}"/>
    <cellStyle name="Cálculo 6 2 4 2 3 2" xfId="29661" xr:uid="{00000000-0005-0000-0000-00000C5B0000}"/>
    <cellStyle name="Cálculo 6 2 4 2 4" xfId="18389" xr:uid="{00000000-0005-0000-0000-00000D5B0000}"/>
    <cellStyle name="Cálculo 6 2 4 2 4 2" xfId="29863" xr:uid="{00000000-0005-0000-0000-00000E5B0000}"/>
    <cellStyle name="Cálculo 6 2 4 2 5" xfId="33128" xr:uid="{00000000-0005-0000-0000-00000F5B0000}"/>
    <cellStyle name="Cálculo 6 2 4 2 6" xfId="35871" xr:uid="{00000000-0005-0000-0000-0000105B0000}"/>
    <cellStyle name="Cálculo 6 2 4 2 7" xfId="21655" xr:uid="{00000000-0005-0000-0000-0000115B0000}"/>
    <cellStyle name="Cálculo 6 2 4 3" xfId="14554" xr:uid="{00000000-0005-0000-0000-0000125B0000}"/>
    <cellStyle name="Cálculo 6 2 4 3 2" xfId="35213" xr:uid="{00000000-0005-0000-0000-0000135B0000}"/>
    <cellStyle name="Cálculo 6 2 4 3 3" xfId="36235" xr:uid="{00000000-0005-0000-0000-0000145B0000}"/>
    <cellStyle name="Cálculo 6 2 4 3 4" xfId="23740" xr:uid="{00000000-0005-0000-0000-0000155B0000}"/>
    <cellStyle name="Cálculo 6 2 4 4" xfId="17380" xr:uid="{00000000-0005-0000-0000-0000165B0000}"/>
    <cellStyle name="Cálculo 6 2 4 4 2" xfId="26029" xr:uid="{00000000-0005-0000-0000-0000175B0000}"/>
    <cellStyle name="Cálculo 6 2 4 5" xfId="12689" xr:uid="{00000000-0005-0000-0000-0000185B0000}"/>
    <cellStyle name="Cálculo 6 2 4 5 2" xfId="28854" xr:uid="{00000000-0005-0000-0000-0000195B0000}"/>
    <cellStyle name="Cálculo 6 2 4 6" xfId="24163" xr:uid="{00000000-0005-0000-0000-00001A5B0000}"/>
    <cellStyle name="Cálculo 6 2 4 7" xfId="30889" xr:uid="{00000000-0005-0000-0000-00001B5B0000}"/>
    <cellStyle name="Cálculo 6 2 4 8" xfId="35353" xr:uid="{00000000-0005-0000-0000-00001C5B0000}"/>
    <cellStyle name="Cálculo 6 2 4 9" xfId="38285" xr:uid="{00000000-0005-0000-0000-00001D5B0000}"/>
    <cellStyle name="Cálculo 6 2 5" xfId="5068" xr:uid="{00000000-0005-0000-0000-00001E5B0000}"/>
    <cellStyle name="Cálculo 6 2 5 10" xfId="20631" xr:uid="{00000000-0005-0000-0000-00001F5B0000}"/>
    <cellStyle name="Cálculo 6 2 5 2" xfId="7716" xr:uid="{00000000-0005-0000-0000-0000205B0000}"/>
    <cellStyle name="Cálculo 6 2 5 2 2" xfId="15770" xr:uid="{00000000-0005-0000-0000-0000215B0000}"/>
    <cellStyle name="Cálculo 6 2 5 2 2 2" xfId="27244" xr:uid="{00000000-0005-0000-0000-0000225B0000}"/>
    <cellStyle name="Cálculo 6 2 5 2 3" xfId="17806" xr:uid="{00000000-0005-0000-0000-0000235B0000}"/>
    <cellStyle name="Cálculo 6 2 5 2 3 2" xfId="29280" xr:uid="{00000000-0005-0000-0000-0000245B0000}"/>
    <cellStyle name="Cálculo 6 2 5 2 4" xfId="17906" xr:uid="{00000000-0005-0000-0000-0000255B0000}"/>
    <cellStyle name="Cálculo 6 2 5 2 4 2" xfId="29380" xr:uid="{00000000-0005-0000-0000-0000265B0000}"/>
    <cellStyle name="Cálculo 6 2 5 2 5" xfId="34189" xr:uid="{00000000-0005-0000-0000-0000275B0000}"/>
    <cellStyle name="Cálculo 6 2 5 2 6" xfId="35976" xr:uid="{00000000-0005-0000-0000-0000285B0000}"/>
    <cellStyle name="Cálculo 6 2 5 2 7" xfId="22716" xr:uid="{00000000-0005-0000-0000-0000295B0000}"/>
    <cellStyle name="Cálculo 6 2 5 3" xfId="13529" xr:uid="{00000000-0005-0000-0000-00002A5B0000}"/>
    <cellStyle name="Cálculo 6 2 5 3 2" xfId="25005" xr:uid="{00000000-0005-0000-0000-00002B5B0000}"/>
    <cellStyle name="Cálculo 6 2 5 4" xfId="16997" xr:uid="{00000000-0005-0000-0000-00002C5B0000}"/>
    <cellStyle name="Cálculo 6 2 5 4 2" xfId="28471" xr:uid="{00000000-0005-0000-0000-00002D5B0000}"/>
    <cellStyle name="Cálculo 6 2 5 5" xfId="18045" xr:uid="{00000000-0005-0000-0000-00002E5B0000}"/>
    <cellStyle name="Cálculo 6 2 5 5 2" xfId="29519" xr:uid="{00000000-0005-0000-0000-00002F5B0000}"/>
    <cellStyle name="Cálculo 6 2 5 6" xfId="32104" xr:uid="{00000000-0005-0000-0000-0000305B0000}"/>
    <cellStyle name="Cálculo 6 2 5 7" xfId="35612" xr:uid="{00000000-0005-0000-0000-0000315B0000}"/>
    <cellStyle name="Cálculo 6 2 5 8" xfId="37261" xr:uid="{00000000-0005-0000-0000-0000325B0000}"/>
    <cellStyle name="Cálculo 6 2 5 9" xfId="38591" xr:uid="{00000000-0005-0000-0000-0000335B0000}"/>
    <cellStyle name="Cálculo 6 2 6" xfId="6692" xr:uid="{00000000-0005-0000-0000-0000345B0000}"/>
    <cellStyle name="Cálculo 6 3" xfId="4323" xr:uid="{00000000-0005-0000-0000-0000355B0000}"/>
    <cellStyle name="Cálculo 6 3 2" xfId="5703" xr:uid="{00000000-0005-0000-0000-0000365B0000}"/>
    <cellStyle name="Cálculo 6 3 2 10" xfId="21156" xr:uid="{00000000-0005-0000-0000-0000375B0000}"/>
    <cellStyle name="Cálculo 6 3 2 2" xfId="8241" xr:uid="{00000000-0005-0000-0000-0000385B0000}"/>
    <cellStyle name="Cálculo 6 3 2 2 2" xfId="16295" xr:uid="{00000000-0005-0000-0000-0000395B0000}"/>
    <cellStyle name="Cálculo 6 3 2 2 2 2" xfId="27769" xr:uid="{00000000-0005-0000-0000-00003A5B0000}"/>
    <cellStyle name="Cálculo 6 3 2 2 3" xfId="18058" xr:uid="{00000000-0005-0000-0000-00003B5B0000}"/>
    <cellStyle name="Cálculo 6 3 2 2 3 2" xfId="29532" xr:uid="{00000000-0005-0000-0000-00003C5B0000}"/>
    <cellStyle name="Cálculo 6 3 2 2 4" xfId="18319" xr:uid="{00000000-0005-0000-0000-00003D5B0000}"/>
    <cellStyle name="Cálculo 6 3 2 2 4 2" xfId="29793" xr:uid="{00000000-0005-0000-0000-00003E5B0000}"/>
    <cellStyle name="Cálculo 6 3 2 2 5" xfId="34714" xr:uid="{00000000-0005-0000-0000-00003F5B0000}"/>
    <cellStyle name="Cálculo 6 3 2 2 6" xfId="36165" xr:uid="{00000000-0005-0000-0000-0000405B0000}"/>
    <cellStyle name="Cálculo 6 3 2 2 7" xfId="23241" xr:uid="{00000000-0005-0000-0000-0000415B0000}"/>
    <cellStyle name="Cálculo 6 3 2 3" xfId="14055" xr:uid="{00000000-0005-0000-0000-0000425B0000}"/>
    <cellStyle name="Cálculo 6 3 2 3 2" xfId="25530" xr:uid="{00000000-0005-0000-0000-0000435B0000}"/>
    <cellStyle name="Cálculo 6 3 2 4" xfId="17251" xr:uid="{00000000-0005-0000-0000-0000445B0000}"/>
    <cellStyle name="Cálculo 6 3 2 4 2" xfId="28725" xr:uid="{00000000-0005-0000-0000-0000455B0000}"/>
    <cellStyle name="Cálculo 6 3 2 5" xfId="17226" xr:uid="{00000000-0005-0000-0000-0000465B0000}"/>
    <cellStyle name="Cálculo 6 3 2 5 2" xfId="28700" xr:uid="{00000000-0005-0000-0000-0000475B0000}"/>
    <cellStyle name="Cálculo 6 3 2 6" xfId="32629" xr:uid="{00000000-0005-0000-0000-0000485B0000}"/>
    <cellStyle name="Cálculo 6 3 2 7" xfId="35801" xr:uid="{00000000-0005-0000-0000-0000495B0000}"/>
    <cellStyle name="Cálculo 6 3 2 8" xfId="37786" xr:uid="{00000000-0005-0000-0000-00004A5B0000}"/>
    <cellStyle name="Cálculo 6 3 2 9" xfId="38780" xr:uid="{00000000-0005-0000-0000-00004B5B0000}"/>
    <cellStyle name="Cálculo 6 3 3" xfId="7217" xr:uid="{00000000-0005-0000-0000-00004C5B0000}"/>
    <cellStyle name="Cálculo 6 3 3 2" xfId="15271" xr:uid="{00000000-0005-0000-0000-00004D5B0000}"/>
    <cellStyle name="Cálculo 6 3 3 2 2" xfId="26745" xr:uid="{00000000-0005-0000-0000-00004E5B0000}"/>
    <cellStyle name="Cálculo 6 3 3 3" xfId="17675" xr:uid="{00000000-0005-0000-0000-00004F5B0000}"/>
    <cellStyle name="Cálculo 6 3 3 3 2" xfId="29149" xr:uid="{00000000-0005-0000-0000-0000505B0000}"/>
    <cellStyle name="Cálculo 6 3 3 4" xfId="17215" xr:uid="{00000000-0005-0000-0000-0000515B0000}"/>
    <cellStyle name="Cálculo 6 3 3 4 2" xfId="28689" xr:uid="{00000000-0005-0000-0000-0000525B0000}"/>
    <cellStyle name="Cálculo 6 3 3 5" xfId="31605" xr:uid="{00000000-0005-0000-0000-0000535B0000}"/>
    <cellStyle name="Cálculo 6 3 3 6" xfId="35542" xr:uid="{00000000-0005-0000-0000-0000545B0000}"/>
    <cellStyle name="Cálculo 6 3 3 7" xfId="20132" xr:uid="{00000000-0005-0000-0000-0000555B0000}"/>
    <cellStyle name="Cálculo 6 3 4" xfId="41254" xr:uid="{00000000-0005-0000-0000-0000565B0000}"/>
    <cellStyle name="Cálculo 6 4" xfId="6201" xr:uid="{00000000-0005-0000-0000-0000575B0000}"/>
    <cellStyle name="Cálculo 6 4 10" xfId="38849" xr:uid="{00000000-0005-0000-0000-0000585B0000}"/>
    <cellStyle name="Cálculo 6 4 11" xfId="19415" xr:uid="{00000000-0005-0000-0000-0000595B0000}"/>
    <cellStyle name="Cálculo 6 4 2" xfId="8739" xr:uid="{00000000-0005-0000-0000-00005A5B0000}"/>
    <cellStyle name="Cálculo 6 4 2 2" xfId="16793" xr:uid="{00000000-0005-0000-0000-00005B5B0000}"/>
    <cellStyle name="Cálculo 6 4 2 2 2" xfId="28267" xr:uid="{00000000-0005-0000-0000-00005C5B0000}"/>
    <cellStyle name="Cálculo 6 4 2 3" xfId="18186" xr:uid="{00000000-0005-0000-0000-00005D5B0000}"/>
    <cellStyle name="Cálculo 6 4 2 3 2" xfId="29660" xr:uid="{00000000-0005-0000-0000-00005E5B0000}"/>
    <cellStyle name="Cálculo 6 4 2 4" xfId="18388" xr:uid="{00000000-0005-0000-0000-00005F5B0000}"/>
    <cellStyle name="Cálculo 6 4 2 4 2" xfId="29862" xr:uid="{00000000-0005-0000-0000-0000605B0000}"/>
    <cellStyle name="Cálculo 6 4 2 5" xfId="33127" xr:uid="{00000000-0005-0000-0000-0000615B0000}"/>
    <cellStyle name="Cálculo 6 4 2 6" xfId="35870" xr:uid="{00000000-0005-0000-0000-0000625B0000}"/>
    <cellStyle name="Cálculo 6 4 2 7" xfId="21654" xr:uid="{00000000-0005-0000-0000-0000635B0000}"/>
    <cellStyle name="Cálculo 6 4 3" xfId="14553" xr:uid="{00000000-0005-0000-0000-0000645B0000}"/>
    <cellStyle name="Cálculo 6 4 3 2" xfId="35212" xr:uid="{00000000-0005-0000-0000-0000655B0000}"/>
    <cellStyle name="Cálculo 6 4 3 3" xfId="36234" xr:uid="{00000000-0005-0000-0000-0000665B0000}"/>
    <cellStyle name="Cálculo 6 4 3 4" xfId="23739" xr:uid="{00000000-0005-0000-0000-0000675B0000}"/>
    <cellStyle name="Cálculo 6 4 4" xfId="17379" xr:uid="{00000000-0005-0000-0000-0000685B0000}"/>
    <cellStyle name="Cálculo 6 4 4 2" xfId="26028" xr:uid="{00000000-0005-0000-0000-0000695B0000}"/>
    <cellStyle name="Cálculo 6 4 5" xfId="12468" xr:uid="{00000000-0005-0000-0000-00006A5B0000}"/>
    <cellStyle name="Cálculo 6 4 5 2" xfId="28853" xr:uid="{00000000-0005-0000-0000-00006B5B0000}"/>
    <cellStyle name="Cálculo 6 4 6" xfId="23933" xr:uid="{00000000-0005-0000-0000-00006C5B0000}"/>
    <cellStyle name="Cálculo 6 4 7" xfId="30888" xr:uid="{00000000-0005-0000-0000-00006D5B0000}"/>
    <cellStyle name="Cálculo 6 4 8" xfId="35352" xr:uid="{00000000-0005-0000-0000-00006E5B0000}"/>
    <cellStyle name="Cálculo 6 4 9" xfId="38284" xr:uid="{00000000-0005-0000-0000-00006F5B0000}"/>
    <cellStyle name="Cálculo 6 5" xfId="5067" xr:uid="{00000000-0005-0000-0000-0000705B0000}"/>
    <cellStyle name="Cálculo 6 5 10" xfId="20630" xr:uid="{00000000-0005-0000-0000-0000715B0000}"/>
    <cellStyle name="Cálculo 6 5 2" xfId="7715" xr:uid="{00000000-0005-0000-0000-0000725B0000}"/>
    <cellStyle name="Cálculo 6 5 2 2" xfId="15769" xr:uid="{00000000-0005-0000-0000-0000735B0000}"/>
    <cellStyle name="Cálculo 6 5 2 2 2" xfId="27243" xr:uid="{00000000-0005-0000-0000-0000745B0000}"/>
    <cellStyle name="Cálculo 6 5 2 3" xfId="17805" xr:uid="{00000000-0005-0000-0000-0000755B0000}"/>
    <cellStyle name="Cálculo 6 5 2 3 2" xfId="29279" xr:uid="{00000000-0005-0000-0000-0000765B0000}"/>
    <cellStyle name="Cálculo 6 5 2 4" xfId="17519" xr:uid="{00000000-0005-0000-0000-0000775B0000}"/>
    <cellStyle name="Cálculo 6 5 2 4 2" xfId="28993" xr:uid="{00000000-0005-0000-0000-0000785B0000}"/>
    <cellStyle name="Cálculo 6 5 2 5" xfId="34188" xr:uid="{00000000-0005-0000-0000-0000795B0000}"/>
    <cellStyle name="Cálculo 6 5 2 6" xfId="35975" xr:uid="{00000000-0005-0000-0000-00007A5B0000}"/>
    <cellStyle name="Cálculo 6 5 2 7" xfId="22715" xr:uid="{00000000-0005-0000-0000-00007B5B0000}"/>
    <cellStyle name="Cálculo 6 5 3" xfId="13528" xr:uid="{00000000-0005-0000-0000-00007C5B0000}"/>
    <cellStyle name="Cálculo 6 5 3 2" xfId="25004" xr:uid="{00000000-0005-0000-0000-00007D5B0000}"/>
    <cellStyle name="Cálculo 6 5 4" xfId="16996" xr:uid="{00000000-0005-0000-0000-00007E5B0000}"/>
    <cellStyle name="Cálculo 6 5 4 2" xfId="28470" xr:uid="{00000000-0005-0000-0000-00007F5B0000}"/>
    <cellStyle name="Cálculo 6 5 5" xfId="17662" xr:uid="{00000000-0005-0000-0000-0000805B0000}"/>
    <cellStyle name="Cálculo 6 5 5 2" xfId="29136" xr:uid="{00000000-0005-0000-0000-0000815B0000}"/>
    <cellStyle name="Cálculo 6 5 6" xfId="32103" xr:uid="{00000000-0005-0000-0000-0000825B0000}"/>
    <cellStyle name="Cálculo 6 5 7" xfId="35611" xr:uid="{00000000-0005-0000-0000-0000835B0000}"/>
    <cellStyle name="Cálculo 6 5 8" xfId="37260" xr:uid="{00000000-0005-0000-0000-0000845B0000}"/>
    <cellStyle name="Cálculo 6 5 9" xfId="38590" xr:uid="{00000000-0005-0000-0000-0000855B0000}"/>
    <cellStyle name="Cálculo 6 6" xfId="6691" xr:uid="{00000000-0005-0000-0000-0000865B0000}"/>
    <cellStyle name="Cálculo 7 2" xfId="542" xr:uid="{00000000-0005-0000-0000-0000875B0000}"/>
    <cellStyle name="Cálculo 7 2 2" xfId="4325" xr:uid="{00000000-0005-0000-0000-0000885B0000}"/>
    <cellStyle name="Cálculo 7 2 2 2" xfId="5705" xr:uid="{00000000-0005-0000-0000-0000895B0000}"/>
    <cellStyle name="Cálculo 7 2 2 2 10" xfId="21158" xr:uid="{00000000-0005-0000-0000-00008A5B0000}"/>
    <cellStyle name="Cálculo 7 2 2 2 2" xfId="8243" xr:uid="{00000000-0005-0000-0000-00008B5B0000}"/>
    <cellStyle name="Cálculo 7 2 2 2 2 2" xfId="16297" xr:uid="{00000000-0005-0000-0000-00008C5B0000}"/>
    <cellStyle name="Cálculo 7 2 2 2 2 2 2" xfId="27771" xr:uid="{00000000-0005-0000-0000-00008D5B0000}"/>
    <cellStyle name="Cálculo 7 2 2 2 2 3" xfId="18060" xr:uid="{00000000-0005-0000-0000-00008E5B0000}"/>
    <cellStyle name="Cálculo 7 2 2 2 2 3 2" xfId="29534" xr:uid="{00000000-0005-0000-0000-00008F5B0000}"/>
    <cellStyle name="Cálculo 7 2 2 2 2 4" xfId="18321" xr:uid="{00000000-0005-0000-0000-0000905B0000}"/>
    <cellStyle name="Cálculo 7 2 2 2 2 4 2" xfId="29795" xr:uid="{00000000-0005-0000-0000-0000915B0000}"/>
    <cellStyle name="Cálculo 7 2 2 2 2 5" xfId="34716" xr:uid="{00000000-0005-0000-0000-0000925B0000}"/>
    <cellStyle name="Cálculo 7 2 2 2 2 6" xfId="36167" xr:uid="{00000000-0005-0000-0000-0000935B0000}"/>
    <cellStyle name="Cálculo 7 2 2 2 2 7" xfId="23243" xr:uid="{00000000-0005-0000-0000-0000945B0000}"/>
    <cellStyle name="Cálculo 7 2 2 2 3" xfId="14057" xr:uid="{00000000-0005-0000-0000-0000955B0000}"/>
    <cellStyle name="Cálculo 7 2 2 2 3 2" xfId="25532" xr:uid="{00000000-0005-0000-0000-0000965B0000}"/>
    <cellStyle name="Cálculo 7 2 2 2 4" xfId="17253" xr:uid="{00000000-0005-0000-0000-0000975B0000}"/>
    <cellStyle name="Cálculo 7 2 2 2 4 2" xfId="28727" xr:uid="{00000000-0005-0000-0000-0000985B0000}"/>
    <cellStyle name="Cálculo 7 2 2 2 5" xfId="17497" xr:uid="{00000000-0005-0000-0000-0000995B0000}"/>
    <cellStyle name="Cálculo 7 2 2 2 5 2" xfId="28971" xr:uid="{00000000-0005-0000-0000-00009A5B0000}"/>
    <cellStyle name="Cálculo 7 2 2 2 6" xfId="32631" xr:uid="{00000000-0005-0000-0000-00009B5B0000}"/>
    <cellStyle name="Cálculo 7 2 2 2 7" xfId="35803" xr:uid="{00000000-0005-0000-0000-00009C5B0000}"/>
    <cellStyle name="Cálculo 7 2 2 2 8" xfId="37788" xr:uid="{00000000-0005-0000-0000-00009D5B0000}"/>
    <cellStyle name="Cálculo 7 2 2 2 9" xfId="38782" xr:uid="{00000000-0005-0000-0000-00009E5B0000}"/>
    <cellStyle name="Cálculo 7 2 2 3" xfId="7219" xr:uid="{00000000-0005-0000-0000-00009F5B0000}"/>
    <cellStyle name="Cálculo 7 2 2 3 2" xfId="15273" xr:uid="{00000000-0005-0000-0000-0000A05B0000}"/>
    <cellStyle name="Cálculo 7 2 2 3 2 2" xfId="26747" xr:uid="{00000000-0005-0000-0000-0000A15B0000}"/>
    <cellStyle name="Cálculo 7 2 2 3 3" xfId="17677" xr:uid="{00000000-0005-0000-0000-0000A25B0000}"/>
    <cellStyle name="Cálculo 7 2 2 3 3 2" xfId="29151" xr:uid="{00000000-0005-0000-0000-0000A35B0000}"/>
    <cellStyle name="Cálculo 7 2 2 3 4" xfId="12713" xr:uid="{00000000-0005-0000-0000-0000A45B0000}"/>
    <cellStyle name="Cálculo 7 2 2 3 4 2" xfId="24189" xr:uid="{00000000-0005-0000-0000-0000A55B0000}"/>
    <cellStyle name="Cálculo 7 2 2 3 5" xfId="31607" xr:uid="{00000000-0005-0000-0000-0000A65B0000}"/>
    <cellStyle name="Cálculo 7 2 2 3 6" xfId="35544" xr:uid="{00000000-0005-0000-0000-0000A75B0000}"/>
    <cellStyle name="Cálculo 7 2 2 3 7" xfId="20134" xr:uid="{00000000-0005-0000-0000-0000A85B0000}"/>
    <cellStyle name="Cálculo 7 2 2 4" xfId="41256" xr:uid="{00000000-0005-0000-0000-0000A95B0000}"/>
    <cellStyle name="Cálculo 7 2 3" xfId="3903" xr:uid="{00000000-0005-0000-0000-0000AA5B0000}"/>
    <cellStyle name="Cálculo 7 2 3 2" xfId="5394" xr:uid="{00000000-0005-0000-0000-0000AB5B0000}"/>
    <cellStyle name="Cálculo 7 2 3 2 10" xfId="20847" xr:uid="{00000000-0005-0000-0000-0000AC5B0000}"/>
    <cellStyle name="Cálculo 7 2 3 2 2" xfId="7932" xr:uid="{00000000-0005-0000-0000-0000AD5B0000}"/>
    <cellStyle name="Cálculo 7 2 3 2 2 2" xfId="15986" xr:uid="{00000000-0005-0000-0000-0000AE5B0000}"/>
    <cellStyle name="Cálculo 7 2 3 2 2 2 2" xfId="27460" xr:uid="{00000000-0005-0000-0000-0000AF5B0000}"/>
    <cellStyle name="Cálculo 7 2 3 2 2 3" xfId="17928" xr:uid="{00000000-0005-0000-0000-0000B05B0000}"/>
    <cellStyle name="Cálculo 7 2 3 2 2 3 2" xfId="29402" xr:uid="{00000000-0005-0000-0000-0000B15B0000}"/>
    <cellStyle name="Cálculo 7 2 3 2 2 4" xfId="12609" xr:uid="{00000000-0005-0000-0000-0000B25B0000}"/>
    <cellStyle name="Cálculo 7 2 3 2 2 4 2" xfId="24242" xr:uid="{00000000-0005-0000-0000-0000B35B0000}"/>
    <cellStyle name="Cálculo 7 2 3 2 2 5" xfId="34405" xr:uid="{00000000-0005-0000-0000-0000B45B0000}"/>
    <cellStyle name="Cálculo 7 2 3 2 2 6" xfId="36078" xr:uid="{00000000-0005-0000-0000-0000B55B0000}"/>
    <cellStyle name="Cálculo 7 2 3 2 2 7" xfId="22932" xr:uid="{00000000-0005-0000-0000-0000B65B0000}"/>
    <cellStyle name="Cálculo 7 2 3 2 3" xfId="13746" xr:uid="{00000000-0005-0000-0000-0000B75B0000}"/>
    <cellStyle name="Cálculo 7 2 3 2 3 2" xfId="25221" xr:uid="{00000000-0005-0000-0000-0000B85B0000}"/>
    <cellStyle name="Cálculo 7 2 3 2 4" xfId="17118" xr:uid="{00000000-0005-0000-0000-0000B95B0000}"/>
    <cellStyle name="Cálculo 7 2 3 2 4 2" xfId="28592" xr:uid="{00000000-0005-0000-0000-0000BA5B0000}"/>
    <cellStyle name="Cálculo 7 2 3 2 5" xfId="12431" xr:uid="{00000000-0005-0000-0000-0000BB5B0000}"/>
    <cellStyle name="Cálculo 7 2 3 2 5 2" xfId="23899" xr:uid="{00000000-0005-0000-0000-0000BC5B0000}"/>
    <cellStyle name="Cálculo 7 2 3 2 6" xfId="32320" xr:uid="{00000000-0005-0000-0000-0000BD5B0000}"/>
    <cellStyle name="Cálculo 7 2 3 2 7" xfId="35714" xr:uid="{00000000-0005-0000-0000-0000BE5B0000}"/>
    <cellStyle name="Cálculo 7 2 3 2 8" xfId="37477" xr:uid="{00000000-0005-0000-0000-0000BF5B0000}"/>
    <cellStyle name="Cálculo 7 2 3 2 9" xfId="38693" xr:uid="{00000000-0005-0000-0000-0000C05B0000}"/>
    <cellStyle name="Cálculo 7 2 3 3" xfId="6908" xr:uid="{00000000-0005-0000-0000-0000C15B0000}"/>
    <cellStyle name="Cálculo 7 2 3 3 2" xfId="14962" xr:uid="{00000000-0005-0000-0000-0000C25B0000}"/>
    <cellStyle name="Cálculo 7 2 3 3 2 2" xfId="26436" xr:uid="{00000000-0005-0000-0000-0000C35B0000}"/>
    <cellStyle name="Cálculo 7 2 3 3 3" xfId="17543" xr:uid="{00000000-0005-0000-0000-0000C45B0000}"/>
    <cellStyle name="Cálculo 7 2 3 3 3 2" xfId="29017" xr:uid="{00000000-0005-0000-0000-0000C55B0000}"/>
    <cellStyle name="Cálculo 7 2 3 3 4" xfId="18008" xr:uid="{00000000-0005-0000-0000-0000C65B0000}"/>
    <cellStyle name="Cálculo 7 2 3 3 4 2" xfId="29482" xr:uid="{00000000-0005-0000-0000-0000C75B0000}"/>
    <cellStyle name="Cálculo 7 2 3 3 5" xfId="31296" xr:uid="{00000000-0005-0000-0000-0000C85B0000}"/>
    <cellStyle name="Cálculo 7 2 3 3 6" xfId="35455" xr:uid="{00000000-0005-0000-0000-0000C95B0000}"/>
    <cellStyle name="Cálculo 7 2 3 3 7" xfId="19823" xr:uid="{00000000-0005-0000-0000-0000CA5B0000}"/>
    <cellStyle name="Cálculo 7 2 3 4" xfId="40945" xr:uid="{00000000-0005-0000-0000-0000CB5B0000}"/>
    <cellStyle name="Cálculo 7 2 4" xfId="6203" xr:uid="{00000000-0005-0000-0000-0000CC5B0000}"/>
    <cellStyle name="Cálculo 7 2 4 10" xfId="38851" xr:uid="{00000000-0005-0000-0000-0000CD5B0000}"/>
    <cellStyle name="Cálculo 7 2 4 11" xfId="19417" xr:uid="{00000000-0005-0000-0000-0000CE5B0000}"/>
    <cellStyle name="Cálculo 7 2 4 2" xfId="8741" xr:uid="{00000000-0005-0000-0000-0000CF5B0000}"/>
    <cellStyle name="Cálculo 7 2 4 2 2" xfId="16795" xr:uid="{00000000-0005-0000-0000-0000D05B0000}"/>
    <cellStyle name="Cálculo 7 2 4 2 2 2" xfId="28269" xr:uid="{00000000-0005-0000-0000-0000D15B0000}"/>
    <cellStyle name="Cálculo 7 2 4 2 3" xfId="18188" xr:uid="{00000000-0005-0000-0000-0000D25B0000}"/>
    <cellStyle name="Cálculo 7 2 4 2 3 2" xfId="29662" xr:uid="{00000000-0005-0000-0000-0000D35B0000}"/>
    <cellStyle name="Cálculo 7 2 4 2 4" xfId="18390" xr:uid="{00000000-0005-0000-0000-0000D45B0000}"/>
    <cellStyle name="Cálculo 7 2 4 2 4 2" xfId="29864" xr:uid="{00000000-0005-0000-0000-0000D55B0000}"/>
    <cellStyle name="Cálculo 7 2 4 2 5" xfId="33129" xr:uid="{00000000-0005-0000-0000-0000D65B0000}"/>
    <cellStyle name="Cálculo 7 2 4 2 6" xfId="35872" xr:uid="{00000000-0005-0000-0000-0000D75B0000}"/>
    <cellStyle name="Cálculo 7 2 4 2 7" xfId="21656" xr:uid="{00000000-0005-0000-0000-0000D85B0000}"/>
    <cellStyle name="Cálculo 7 2 4 3" xfId="14555" xr:uid="{00000000-0005-0000-0000-0000D95B0000}"/>
    <cellStyle name="Cálculo 7 2 4 3 2" xfId="35214" xr:uid="{00000000-0005-0000-0000-0000DA5B0000}"/>
    <cellStyle name="Cálculo 7 2 4 3 3" xfId="36236" xr:uid="{00000000-0005-0000-0000-0000DB5B0000}"/>
    <cellStyle name="Cálculo 7 2 4 3 4" xfId="23741" xr:uid="{00000000-0005-0000-0000-0000DC5B0000}"/>
    <cellStyle name="Cálculo 7 2 4 4" xfId="17381" xr:uid="{00000000-0005-0000-0000-0000DD5B0000}"/>
    <cellStyle name="Cálculo 7 2 4 4 2" xfId="26030" xr:uid="{00000000-0005-0000-0000-0000DE5B0000}"/>
    <cellStyle name="Cálculo 7 2 4 5" xfId="12690" xr:uid="{00000000-0005-0000-0000-0000DF5B0000}"/>
    <cellStyle name="Cálculo 7 2 4 5 2" xfId="28855" xr:uid="{00000000-0005-0000-0000-0000E05B0000}"/>
    <cellStyle name="Cálculo 7 2 4 6" xfId="24164" xr:uid="{00000000-0005-0000-0000-0000E15B0000}"/>
    <cellStyle name="Cálculo 7 2 4 7" xfId="30890" xr:uid="{00000000-0005-0000-0000-0000E25B0000}"/>
    <cellStyle name="Cálculo 7 2 4 8" xfId="35354" xr:uid="{00000000-0005-0000-0000-0000E35B0000}"/>
    <cellStyle name="Cálculo 7 2 4 9" xfId="38286" xr:uid="{00000000-0005-0000-0000-0000E45B0000}"/>
    <cellStyle name="Cálculo 7 2 5" xfId="5069" xr:uid="{00000000-0005-0000-0000-0000E55B0000}"/>
    <cellStyle name="Cálculo 7 2 5 10" xfId="20632" xr:uid="{00000000-0005-0000-0000-0000E65B0000}"/>
    <cellStyle name="Cálculo 7 2 5 2" xfId="7717" xr:uid="{00000000-0005-0000-0000-0000E75B0000}"/>
    <cellStyle name="Cálculo 7 2 5 2 2" xfId="15771" xr:uid="{00000000-0005-0000-0000-0000E85B0000}"/>
    <cellStyle name="Cálculo 7 2 5 2 2 2" xfId="27245" xr:uid="{00000000-0005-0000-0000-0000E95B0000}"/>
    <cellStyle name="Cálculo 7 2 5 2 3" xfId="17807" xr:uid="{00000000-0005-0000-0000-0000EA5B0000}"/>
    <cellStyle name="Cálculo 7 2 5 2 3 2" xfId="29281" xr:uid="{00000000-0005-0000-0000-0000EB5B0000}"/>
    <cellStyle name="Cálculo 7 2 5 2 4" xfId="17096" xr:uid="{00000000-0005-0000-0000-0000EC5B0000}"/>
    <cellStyle name="Cálculo 7 2 5 2 4 2" xfId="28570" xr:uid="{00000000-0005-0000-0000-0000ED5B0000}"/>
    <cellStyle name="Cálculo 7 2 5 2 5" xfId="34190" xr:uid="{00000000-0005-0000-0000-0000EE5B0000}"/>
    <cellStyle name="Cálculo 7 2 5 2 6" xfId="35977" xr:uid="{00000000-0005-0000-0000-0000EF5B0000}"/>
    <cellStyle name="Cálculo 7 2 5 2 7" xfId="22717" xr:uid="{00000000-0005-0000-0000-0000F05B0000}"/>
    <cellStyle name="Cálculo 7 2 5 3" xfId="13530" xr:uid="{00000000-0005-0000-0000-0000F15B0000}"/>
    <cellStyle name="Cálculo 7 2 5 3 2" xfId="25006" xr:uid="{00000000-0005-0000-0000-0000F25B0000}"/>
    <cellStyle name="Cálculo 7 2 5 4" xfId="16998" xr:uid="{00000000-0005-0000-0000-0000F35B0000}"/>
    <cellStyle name="Cálculo 7 2 5 4 2" xfId="28472" xr:uid="{00000000-0005-0000-0000-0000F45B0000}"/>
    <cellStyle name="Cálculo 7 2 5 5" xfId="17238" xr:uid="{00000000-0005-0000-0000-0000F55B0000}"/>
    <cellStyle name="Cálculo 7 2 5 5 2" xfId="28712" xr:uid="{00000000-0005-0000-0000-0000F65B0000}"/>
    <cellStyle name="Cálculo 7 2 5 6" xfId="32105" xr:uid="{00000000-0005-0000-0000-0000F75B0000}"/>
    <cellStyle name="Cálculo 7 2 5 7" xfId="35613" xr:uid="{00000000-0005-0000-0000-0000F85B0000}"/>
    <cellStyle name="Cálculo 7 2 5 8" xfId="37262" xr:uid="{00000000-0005-0000-0000-0000F95B0000}"/>
    <cellStyle name="Cálculo 7 2 5 9" xfId="38592" xr:uid="{00000000-0005-0000-0000-0000FA5B0000}"/>
    <cellStyle name="Cálculo 7 2 6" xfId="6693" xr:uid="{00000000-0005-0000-0000-0000FB5B0000}"/>
    <cellStyle name="Cálculo 8 2" xfId="543" xr:uid="{00000000-0005-0000-0000-0000FC5B0000}"/>
    <cellStyle name="Cálculo 8 2 2" xfId="4326" xr:uid="{00000000-0005-0000-0000-0000FD5B0000}"/>
    <cellStyle name="Cálculo 8 2 2 2" xfId="5706" xr:uid="{00000000-0005-0000-0000-0000FE5B0000}"/>
    <cellStyle name="Cálculo 8 2 2 2 10" xfId="21159" xr:uid="{00000000-0005-0000-0000-0000FF5B0000}"/>
    <cellStyle name="Cálculo 8 2 2 2 2" xfId="8244" xr:uid="{00000000-0005-0000-0000-0000005C0000}"/>
    <cellStyle name="Cálculo 8 2 2 2 2 2" xfId="16298" xr:uid="{00000000-0005-0000-0000-0000015C0000}"/>
    <cellStyle name="Cálculo 8 2 2 2 2 2 2" xfId="27772" xr:uid="{00000000-0005-0000-0000-0000025C0000}"/>
    <cellStyle name="Cálculo 8 2 2 2 2 3" xfId="18061" xr:uid="{00000000-0005-0000-0000-0000035C0000}"/>
    <cellStyle name="Cálculo 8 2 2 2 2 3 2" xfId="29535" xr:uid="{00000000-0005-0000-0000-0000045C0000}"/>
    <cellStyle name="Cálculo 8 2 2 2 2 4" xfId="18322" xr:uid="{00000000-0005-0000-0000-0000055C0000}"/>
    <cellStyle name="Cálculo 8 2 2 2 2 4 2" xfId="29796" xr:uid="{00000000-0005-0000-0000-0000065C0000}"/>
    <cellStyle name="Cálculo 8 2 2 2 2 5" xfId="34717" xr:uid="{00000000-0005-0000-0000-0000075C0000}"/>
    <cellStyle name="Cálculo 8 2 2 2 2 6" xfId="36168" xr:uid="{00000000-0005-0000-0000-0000085C0000}"/>
    <cellStyle name="Cálculo 8 2 2 2 2 7" xfId="23244" xr:uid="{00000000-0005-0000-0000-0000095C0000}"/>
    <cellStyle name="Cálculo 8 2 2 2 3" xfId="14058" xr:uid="{00000000-0005-0000-0000-00000A5C0000}"/>
    <cellStyle name="Cálculo 8 2 2 2 3 2" xfId="25533" xr:uid="{00000000-0005-0000-0000-00000B5C0000}"/>
    <cellStyle name="Cálculo 8 2 2 2 4" xfId="17254" xr:uid="{00000000-0005-0000-0000-00000C5C0000}"/>
    <cellStyle name="Cálculo 8 2 2 2 4 2" xfId="28728" xr:uid="{00000000-0005-0000-0000-00000D5C0000}"/>
    <cellStyle name="Cálculo 8 2 2 2 5" xfId="17780" xr:uid="{00000000-0005-0000-0000-00000E5C0000}"/>
    <cellStyle name="Cálculo 8 2 2 2 5 2" xfId="29254" xr:uid="{00000000-0005-0000-0000-00000F5C0000}"/>
    <cellStyle name="Cálculo 8 2 2 2 6" xfId="32632" xr:uid="{00000000-0005-0000-0000-0000105C0000}"/>
    <cellStyle name="Cálculo 8 2 2 2 7" xfId="35804" xr:uid="{00000000-0005-0000-0000-0000115C0000}"/>
    <cellStyle name="Cálculo 8 2 2 2 8" xfId="37789" xr:uid="{00000000-0005-0000-0000-0000125C0000}"/>
    <cellStyle name="Cálculo 8 2 2 2 9" xfId="38783" xr:uid="{00000000-0005-0000-0000-0000135C0000}"/>
    <cellStyle name="Cálculo 8 2 2 3" xfId="7220" xr:uid="{00000000-0005-0000-0000-0000145C0000}"/>
    <cellStyle name="Cálculo 8 2 2 3 2" xfId="15274" xr:uid="{00000000-0005-0000-0000-0000155C0000}"/>
    <cellStyle name="Cálculo 8 2 2 3 2 2" xfId="26748" xr:uid="{00000000-0005-0000-0000-0000165C0000}"/>
    <cellStyle name="Cálculo 8 2 2 3 3" xfId="17678" xr:uid="{00000000-0005-0000-0000-0000175C0000}"/>
    <cellStyle name="Cálculo 8 2 2 3 3 2" xfId="29152" xr:uid="{00000000-0005-0000-0000-0000185C0000}"/>
    <cellStyle name="Cálculo 8 2 2 3 4" xfId="13217" xr:uid="{00000000-0005-0000-0000-0000195C0000}"/>
    <cellStyle name="Cálculo 8 2 2 3 4 2" xfId="24689" xr:uid="{00000000-0005-0000-0000-00001A5C0000}"/>
    <cellStyle name="Cálculo 8 2 2 3 5" xfId="31608" xr:uid="{00000000-0005-0000-0000-00001B5C0000}"/>
    <cellStyle name="Cálculo 8 2 2 3 6" xfId="35545" xr:uid="{00000000-0005-0000-0000-00001C5C0000}"/>
    <cellStyle name="Cálculo 8 2 2 3 7" xfId="20135" xr:uid="{00000000-0005-0000-0000-00001D5C0000}"/>
    <cellStyle name="Cálculo 8 2 2 4" xfId="41257" xr:uid="{00000000-0005-0000-0000-00001E5C0000}"/>
    <cellStyle name="Cálculo 8 2 3" xfId="3904" xr:uid="{00000000-0005-0000-0000-00001F5C0000}"/>
    <cellStyle name="Cálculo 8 2 3 2" xfId="5395" xr:uid="{00000000-0005-0000-0000-0000205C0000}"/>
    <cellStyle name="Cálculo 8 2 3 2 10" xfId="20848" xr:uid="{00000000-0005-0000-0000-0000215C0000}"/>
    <cellStyle name="Cálculo 8 2 3 2 2" xfId="7933" xr:uid="{00000000-0005-0000-0000-0000225C0000}"/>
    <cellStyle name="Cálculo 8 2 3 2 2 2" xfId="15987" xr:uid="{00000000-0005-0000-0000-0000235C0000}"/>
    <cellStyle name="Cálculo 8 2 3 2 2 2 2" xfId="27461" xr:uid="{00000000-0005-0000-0000-0000245C0000}"/>
    <cellStyle name="Cálculo 8 2 3 2 2 3" xfId="17929" xr:uid="{00000000-0005-0000-0000-0000255C0000}"/>
    <cellStyle name="Cálculo 8 2 3 2 2 3 2" xfId="29403" xr:uid="{00000000-0005-0000-0000-0000265C0000}"/>
    <cellStyle name="Cálculo 8 2 3 2 2 4" xfId="17632" xr:uid="{00000000-0005-0000-0000-0000275C0000}"/>
    <cellStyle name="Cálculo 8 2 3 2 2 4 2" xfId="29106" xr:uid="{00000000-0005-0000-0000-0000285C0000}"/>
    <cellStyle name="Cálculo 8 2 3 2 2 5" xfId="34406" xr:uid="{00000000-0005-0000-0000-0000295C0000}"/>
    <cellStyle name="Cálculo 8 2 3 2 2 6" xfId="36079" xr:uid="{00000000-0005-0000-0000-00002A5C0000}"/>
    <cellStyle name="Cálculo 8 2 3 2 2 7" xfId="22933" xr:uid="{00000000-0005-0000-0000-00002B5C0000}"/>
    <cellStyle name="Cálculo 8 2 3 2 3" xfId="13747" xr:uid="{00000000-0005-0000-0000-00002C5C0000}"/>
    <cellStyle name="Cálculo 8 2 3 2 3 2" xfId="25222" xr:uid="{00000000-0005-0000-0000-00002D5C0000}"/>
    <cellStyle name="Cálculo 8 2 3 2 4" xfId="17119" xr:uid="{00000000-0005-0000-0000-00002E5C0000}"/>
    <cellStyle name="Cálculo 8 2 3 2 4 2" xfId="28593" xr:uid="{00000000-0005-0000-0000-00002F5C0000}"/>
    <cellStyle name="Cálculo 8 2 3 2 5" xfId="13230" xr:uid="{00000000-0005-0000-0000-0000305C0000}"/>
    <cellStyle name="Cálculo 8 2 3 2 5 2" xfId="24141" xr:uid="{00000000-0005-0000-0000-0000315C0000}"/>
    <cellStyle name="Cálculo 8 2 3 2 6" xfId="32321" xr:uid="{00000000-0005-0000-0000-0000325C0000}"/>
    <cellStyle name="Cálculo 8 2 3 2 7" xfId="35715" xr:uid="{00000000-0005-0000-0000-0000335C0000}"/>
    <cellStyle name="Cálculo 8 2 3 2 8" xfId="37478" xr:uid="{00000000-0005-0000-0000-0000345C0000}"/>
    <cellStyle name="Cálculo 8 2 3 2 9" xfId="38694" xr:uid="{00000000-0005-0000-0000-0000355C0000}"/>
    <cellStyle name="Cálculo 8 2 3 3" xfId="6909" xr:uid="{00000000-0005-0000-0000-0000365C0000}"/>
    <cellStyle name="Cálculo 8 2 3 3 2" xfId="14963" xr:uid="{00000000-0005-0000-0000-0000375C0000}"/>
    <cellStyle name="Cálculo 8 2 3 3 2 2" xfId="26437" xr:uid="{00000000-0005-0000-0000-0000385C0000}"/>
    <cellStyle name="Cálculo 8 2 3 3 3" xfId="17544" xr:uid="{00000000-0005-0000-0000-0000395C0000}"/>
    <cellStyle name="Cálculo 8 2 3 3 3 2" xfId="29018" xr:uid="{00000000-0005-0000-0000-00003A5C0000}"/>
    <cellStyle name="Cálculo 8 2 3 3 4" xfId="17199" xr:uid="{00000000-0005-0000-0000-00003B5C0000}"/>
    <cellStyle name="Cálculo 8 2 3 3 4 2" xfId="28673" xr:uid="{00000000-0005-0000-0000-00003C5C0000}"/>
    <cellStyle name="Cálculo 8 2 3 3 5" xfId="31297" xr:uid="{00000000-0005-0000-0000-00003D5C0000}"/>
    <cellStyle name="Cálculo 8 2 3 3 6" xfId="35456" xr:uid="{00000000-0005-0000-0000-00003E5C0000}"/>
    <cellStyle name="Cálculo 8 2 3 3 7" xfId="19824" xr:uid="{00000000-0005-0000-0000-00003F5C0000}"/>
    <cellStyle name="Cálculo 8 2 3 4" xfId="40946" xr:uid="{00000000-0005-0000-0000-0000405C0000}"/>
    <cellStyle name="Cálculo 8 2 4" xfId="6204" xr:uid="{00000000-0005-0000-0000-0000415C0000}"/>
    <cellStyle name="Cálculo 8 2 4 10" xfId="38852" xr:uid="{00000000-0005-0000-0000-0000425C0000}"/>
    <cellStyle name="Cálculo 8 2 4 11" xfId="19418" xr:uid="{00000000-0005-0000-0000-0000435C0000}"/>
    <cellStyle name="Cálculo 8 2 4 2" xfId="8742" xr:uid="{00000000-0005-0000-0000-0000445C0000}"/>
    <cellStyle name="Cálculo 8 2 4 2 2" xfId="16796" xr:uid="{00000000-0005-0000-0000-0000455C0000}"/>
    <cellStyle name="Cálculo 8 2 4 2 2 2" xfId="28270" xr:uid="{00000000-0005-0000-0000-0000465C0000}"/>
    <cellStyle name="Cálculo 8 2 4 2 3" xfId="18189" xr:uid="{00000000-0005-0000-0000-0000475C0000}"/>
    <cellStyle name="Cálculo 8 2 4 2 3 2" xfId="29663" xr:uid="{00000000-0005-0000-0000-0000485C0000}"/>
    <cellStyle name="Cálculo 8 2 4 2 4" xfId="18391" xr:uid="{00000000-0005-0000-0000-0000495C0000}"/>
    <cellStyle name="Cálculo 8 2 4 2 4 2" xfId="29865" xr:uid="{00000000-0005-0000-0000-00004A5C0000}"/>
    <cellStyle name="Cálculo 8 2 4 2 5" xfId="33130" xr:uid="{00000000-0005-0000-0000-00004B5C0000}"/>
    <cellStyle name="Cálculo 8 2 4 2 6" xfId="35873" xr:uid="{00000000-0005-0000-0000-00004C5C0000}"/>
    <cellStyle name="Cálculo 8 2 4 2 7" xfId="21657" xr:uid="{00000000-0005-0000-0000-00004D5C0000}"/>
    <cellStyle name="Cálculo 8 2 4 3" xfId="14556" xr:uid="{00000000-0005-0000-0000-00004E5C0000}"/>
    <cellStyle name="Cálculo 8 2 4 3 2" xfId="35215" xr:uid="{00000000-0005-0000-0000-00004F5C0000}"/>
    <cellStyle name="Cálculo 8 2 4 3 3" xfId="36237" xr:uid="{00000000-0005-0000-0000-0000505C0000}"/>
    <cellStyle name="Cálculo 8 2 4 3 4" xfId="23742" xr:uid="{00000000-0005-0000-0000-0000515C0000}"/>
    <cellStyle name="Cálculo 8 2 4 4" xfId="17382" xr:uid="{00000000-0005-0000-0000-0000525C0000}"/>
    <cellStyle name="Cálculo 8 2 4 4 2" xfId="26031" xr:uid="{00000000-0005-0000-0000-0000535C0000}"/>
    <cellStyle name="Cálculo 8 2 4 5" xfId="12691" xr:uid="{00000000-0005-0000-0000-0000545C0000}"/>
    <cellStyle name="Cálculo 8 2 4 5 2" xfId="28856" xr:uid="{00000000-0005-0000-0000-0000555C0000}"/>
    <cellStyle name="Cálculo 8 2 4 6" xfId="24709" xr:uid="{00000000-0005-0000-0000-0000565C0000}"/>
    <cellStyle name="Cálculo 8 2 4 7" xfId="30891" xr:uid="{00000000-0005-0000-0000-0000575C0000}"/>
    <cellStyle name="Cálculo 8 2 4 8" xfId="35355" xr:uid="{00000000-0005-0000-0000-0000585C0000}"/>
    <cellStyle name="Cálculo 8 2 4 9" xfId="38287" xr:uid="{00000000-0005-0000-0000-0000595C0000}"/>
    <cellStyle name="Cálculo 8 2 5" xfId="5070" xr:uid="{00000000-0005-0000-0000-00005A5C0000}"/>
    <cellStyle name="Cálculo 8 2 5 10" xfId="20633" xr:uid="{00000000-0005-0000-0000-00005B5C0000}"/>
    <cellStyle name="Cálculo 8 2 5 2" xfId="7718" xr:uid="{00000000-0005-0000-0000-00005C5C0000}"/>
    <cellStyle name="Cálculo 8 2 5 2 2" xfId="15772" xr:uid="{00000000-0005-0000-0000-00005D5C0000}"/>
    <cellStyle name="Cálculo 8 2 5 2 2 2" xfId="27246" xr:uid="{00000000-0005-0000-0000-00005E5C0000}"/>
    <cellStyle name="Cálculo 8 2 5 2 3" xfId="17808" xr:uid="{00000000-0005-0000-0000-00005F5C0000}"/>
    <cellStyle name="Cálculo 8 2 5 2 3 2" xfId="29282" xr:uid="{00000000-0005-0000-0000-0000605C0000}"/>
    <cellStyle name="Cálculo 8 2 5 2 4" xfId="12607" xr:uid="{00000000-0005-0000-0000-0000615C0000}"/>
    <cellStyle name="Cálculo 8 2 5 2 4 2" xfId="24083" xr:uid="{00000000-0005-0000-0000-0000625C0000}"/>
    <cellStyle name="Cálculo 8 2 5 2 5" xfId="34191" xr:uid="{00000000-0005-0000-0000-0000635C0000}"/>
    <cellStyle name="Cálculo 8 2 5 2 6" xfId="35978" xr:uid="{00000000-0005-0000-0000-0000645C0000}"/>
    <cellStyle name="Cálculo 8 2 5 2 7" xfId="22718" xr:uid="{00000000-0005-0000-0000-0000655C0000}"/>
    <cellStyle name="Cálculo 8 2 5 3" xfId="13531" xr:uid="{00000000-0005-0000-0000-0000665C0000}"/>
    <cellStyle name="Cálculo 8 2 5 3 2" xfId="25007" xr:uid="{00000000-0005-0000-0000-0000675C0000}"/>
    <cellStyle name="Cálculo 8 2 5 4" xfId="16999" xr:uid="{00000000-0005-0000-0000-0000685C0000}"/>
    <cellStyle name="Cálculo 8 2 5 4 2" xfId="28473" xr:uid="{00000000-0005-0000-0000-0000695C0000}"/>
    <cellStyle name="Cálculo 8 2 5 5" xfId="12412" xr:uid="{00000000-0005-0000-0000-00006A5C0000}"/>
    <cellStyle name="Cálculo 8 2 5 5 2" xfId="23886" xr:uid="{00000000-0005-0000-0000-00006B5C0000}"/>
    <cellStyle name="Cálculo 8 2 5 6" xfId="32106" xr:uid="{00000000-0005-0000-0000-00006C5C0000}"/>
    <cellStyle name="Cálculo 8 2 5 7" xfId="35614" xr:uid="{00000000-0005-0000-0000-00006D5C0000}"/>
    <cellStyle name="Cálculo 8 2 5 8" xfId="37263" xr:uid="{00000000-0005-0000-0000-00006E5C0000}"/>
    <cellStyle name="Cálculo 8 2 5 9" xfId="38593" xr:uid="{00000000-0005-0000-0000-00006F5C0000}"/>
    <cellStyle name="Cálculo 8 2 6" xfId="6694" xr:uid="{00000000-0005-0000-0000-0000705C0000}"/>
    <cellStyle name="Cálculo 9 2" xfId="544" xr:uid="{00000000-0005-0000-0000-0000715C0000}"/>
    <cellStyle name="Cálculo 9 2 2" xfId="4327" xr:uid="{00000000-0005-0000-0000-0000725C0000}"/>
    <cellStyle name="Cálculo 9 2 2 2" xfId="5707" xr:uid="{00000000-0005-0000-0000-0000735C0000}"/>
    <cellStyle name="Cálculo 9 2 2 2 10" xfId="21160" xr:uid="{00000000-0005-0000-0000-0000745C0000}"/>
    <cellStyle name="Cálculo 9 2 2 2 2" xfId="8245" xr:uid="{00000000-0005-0000-0000-0000755C0000}"/>
    <cellStyle name="Cálculo 9 2 2 2 2 2" xfId="16299" xr:uid="{00000000-0005-0000-0000-0000765C0000}"/>
    <cellStyle name="Cálculo 9 2 2 2 2 2 2" xfId="27773" xr:uid="{00000000-0005-0000-0000-0000775C0000}"/>
    <cellStyle name="Cálculo 9 2 2 2 2 3" xfId="18062" xr:uid="{00000000-0005-0000-0000-0000785C0000}"/>
    <cellStyle name="Cálculo 9 2 2 2 2 3 2" xfId="29536" xr:uid="{00000000-0005-0000-0000-0000795C0000}"/>
    <cellStyle name="Cálculo 9 2 2 2 2 4" xfId="18323" xr:uid="{00000000-0005-0000-0000-00007A5C0000}"/>
    <cellStyle name="Cálculo 9 2 2 2 2 4 2" xfId="29797" xr:uid="{00000000-0005-0000-0000-00007B5C0000}"/>
    <cellStyle name="Cálculo 9 2 2 2 2 5" xfId="34718" xr:uid="{00000000-0005-0000-0000-00007C5C0000}"/>
    <cellStyle name="Cálculo 9 2 2 2 2 6" xfId="36169" xr:uid="{00000000-0005-0000-0000-00007D5C0000}"/>
    <cellStyle name="Cálculo 9 2 2 2 2 7" xfId="23245" xr:uid="{00000000-0005-0000-0000-00007E5C0000}"/>
    <cellStyle name="Cálculo 9 2 2 2 3" xfId="14059" xr:uid="{00000000-0005-0000-0000-00007F5C0000}"/>
    <cellStyle name="Cálculo 9 2 2 2 3 2" xfId="25534" xr:uid="{00000000-0005-0000-0000-0000805C0000}"/>
    <cellStyle name="Cálculo 9 2 2 2 4" xfId="17255" xr:uid="{00000000-0005-0000-0000-0000815C0000}"/>
    <cellStyle name="Cálculo 9 2 2 2 4 2" xfId="28729" xr:uid="{00000000-0005-0000-0000-0000825C0000}"/>
    <cellStyle name="Cálculo 9 2 2 2 5" xfId="16970" xr:uid="{00000000-0005-0000-0000-0000835C0000}"/>
    <cellStyle name="Cálculo 9 2 2 2 5 2" xfId="28444" xr:uid="{00000000-0005-0000-0000-0000845C0000}"/>
    <cellStyle name="Cálculo 9 2 2 2 6" xfId="32633" xr:uid="{00000000-0005-0000-0000-0000855C0000}"/>
    <cellStyle name="Cálculo 9 2 2 2 7" xfId="35805" xr:uid="{00000000-0005-0000-0000-0000865C0000}"/>
    <cellStyle name="Cálculo 9 2 2 2 8" xfId="37790" xr:uid="{00000000-0005-0000-0000-0000875C0000}"/>
    <cellStyle name="Cálculo 9 2 2 2 9" xfId="38784" xr:uid="{00000000-0005-0000-0000-0000885C0000}"/>
    <cellStyle name="Cálculo 9 2 2 3" xfId="7221" xr:uid="{00000000-0005-0000-0000-0000895C0000}"/>
    <cellStyle name="Cálculo 9 2 2 3 2" xfId="15275" xr:uid="{00000000-0005-0000-0000-00008A5C0000}"/>
    <cellStyle name="Cálculo 9 2 2 3 2 2" xfId="26749" xr:uid="{00000000-0005-0000-0000-00008B5C0000}"/>
    <cellStyle name="Cálculo 9 2 2 3 3" xfId="17679" xr:uid="{00000000-0005-0000-0000-00008C5C0000}"/>
    <cellStyle name="Cálculo 9 2 2 3 3 2" xfId="29153" xr:uid="{00000000-0005-0000-0000-00008D5C0000}"/>
    <cellStyle name="Cálculo 9 2 2 3 4" xfId="17482" xr:uid="{00000000-0005-0000-0000-00008E5C0000}"/>
    <cellStyle name="Cálculo 9 2 2 3 4 2" xfId="28956" xr:uid="{00000000-0005-0000-0000-00008F5C0000}"/>
    <cellStyle name="Cálculo 9 2 2 3 5" xfId="31609" xr:uid="{00000000-0005-0000-0000-0000905C0000}"/>
    <cellStyle name="Cálculo 9 2 2 3 6" xfId="35546" xr:uid="{00000000-0005-0000-0000-0000915C0000}"/>
    <cellStyle name="Cálculo 9 2 2 3 7" xfId="20136" xr:uid="{00000000-0005-0000-0000-0000925C0000}"/>
    <cellStyle name="Cálculo 9 2 2 4" xfId="41258" xr:uid="{00000000-0005-0000-0000-0000935C0000}"/>
    <cellStyle name="Cálculo 9 2 3" xfId="3905" xr:uid="{00000000-0005-0000-0000-0000945C0000}"/>
    <cellStyle name="Cálculo 9 2 3 2" xfId="5396" xr:uid="{00000000-0005-0000-0000-0000955C0000}"/>
    <cellStyle name="Cálculo 9 2 3 2 10" xfId="20849" xr:uid="{00000000-0005-0000-0000-0000965C0000}"/>
    <cellStyle name="Cálculo 9 2 3 2 2" xfId="7934" xr:uid="{00000000-0005-0000-0000-0000975C0000}"/>
    <cellStyle name="Cálculo 9 2 3 2 2 2" xfId="15988" xr:uid="{00000000-0005-0000-0000-0000985C0000}"/>
    <cellStyle name="Cálculo 9 2 3 2 2 2 2" xfId="27462" xr:uid="{00000000-0005-0000-0000-0000995C0000}"/>
    <cellStyle name="Cálculo 9 2 3 2 2 3" xfId="17930" xr:uid="{00000000-0005-0000-0000-00009A5C0000}"/>
    <cellStyle name="Cálculo 9 2 3 2 2 3 2" xfId="29404" xr:uid="{00000000-0005-0000-0000-00009B5C0000}"/>
    <cellStyle name="Cálculo 9 2 3 2 2 4" xfId="18015" xr:uid="{00000000-0005-0000-0000-00009C5C0000}"/>
    <cellStyle name="Cálculo 9 2 3 2 2 4 2" xfId="29489" xr:uid="{00000000-0005-0000-0000-00009D5C0000}"/>
    <cellStyle name="Cálculo 9 2 3 2 2 5" xfId="34407" xr:uid="{00000000-0005-0000-0000-00009E5C0000}"/>
    <cellStyle name="Cálculo 9 2 3 2 2 6" xfId="36080" xr:uid="{00000000-0005-0000-0000-00009F5C0000}"/>
    <cellStyle name="Cálculo 9 2 3 2 2 7" xfId="22934" xr:uid="{00000000-0005-0000-0000-0000A05C0000}"/>
    <cellStyle name="Cálculo 9 2 3 2 3" xfId="13748" xr:uid="{00000000-0005-0000-0000-0000A15C0000}"/>
    <cellStyle name="Cálculo 9 2 3 2 3 2" xfId="25223" xr:uid="{00000000-0005-0000-0000-0000A25C0000}"/>
    <cellStyle name="Cálculo 9 2 3 2 4" xfId="17120" xr:uid="{00000000-0005-0000-0000-0000A35C0000}"/>
    <cellStyle name="Cálculo 9 2 3 2 4 2" xfId="28594" xr:uid="{00000000-0005-0000-0000-0000A45C0000}"/>
    <cellStyle name="Cálculo 9 2 3 2 5" xfId="12770" xr:uid="{00000000-0005-0000-0000-0000A55C0000}"/>
    <cellStyle name="Cálculo 9 2 3 2 5 2" xfId="24142" xr:uid="{00000000-0005-0000-0000-0000A65C0000}"/>
    <cellStyle name="Cálculo 9 2 3 2 6" xfId="32322" xr:uid="{00000000-0005-0000-0000-0000A75C0000}"/>
    <cellStyle name="Cálculo 9 2 3 2 7" xfId="35716" xr:uid="{00000000-0005-0000-0000-0000A85C0000}"/>
    <cellStyle name="Cálculo 9 2 3 2 8" xfId="37479" xr:uid="{00000000-0005-0000-0000-0000A95C0000}"/>
    <cellStyle name="Cálculo 9 2 3 2 9" xfId="38695" xr:uid="{00000000-0005-0000-0000-0000AA5C0000}"/>
    <cellStyle name="Cálculo 9 2 3 3" xfId="6910" xr:uid="{00000000-0005-0000-0000-0000AB5C0000}"/>
    <cellStyle name="Cálculo 9 2 3 3 2" xfId="14964" xr:uid="{00000000-0005-0000-0000-0000AC5C0000}"/>
    <cellStyle name="Cálculo 9 2 3 3 2 2" xfId="26438" xr:uid="{00000000-0005-0000-0000-0000AD5C0000}"/>
    <cellStyle name="Cálculo 9 2 3 3 3" xfId="17545" xr:uid="{00000000-0005-0000-0000-0000AE5C0000}"/>
    <cellStyle name="Cálculo 9 2 3 3 3 2" xfId="29019" xr:uid="{00000000-0005-0000-0000-0000AF5C0000}"/>
    <cellStyle name="Cálculo 9 2 3 3 4" xfId="12561" xr:uid="{00000000-0005-0000-0000-0000B05C0000}"/>
    <cellStyle name="Cálculo 9 2 3 3 4 2" xfId="24503" xr:uid="{00000000-0005-0000-0000-0000B15C0000}"/>
    <cellStyle name="Cálculo 9 2 3 3 5" xfId="31298" xr:uid="{00000000-0005-0000-0000-0000B25C0000}"/>
    <cellStyle name="Cálculo 9 2 3 3 6" xfId="35457" xr:uid="{00000000-0005-0000-0000-0000B35C0000}"/>
    <cellStyle name="Cálculo 9 2 3 3 7" xfId="19825" xr:uid="{00000000-0005-0000-0000-0000B45C0000}"/>
    <cellStyle name="Cálculo 9 2 3 4" xfId="40947" xr:uid="{00000000-0005-0000-0000-0000B55C0000}"/>
    <cellStyle name="Cálculo 9 2 4" xfId="6205" xr:uid="{00000000-0005-0000-0000-0000B65C0000}"/>
    <cellStyle name="Cálculo 9 2 4 10" xfId="38853" xr:uid="{00000000-0005-0000-0000-0000B75C0000}"/>
    <cellStyle name="Cálculo 9 2 4 11" xfId="19419" xr:uid="{00000000-0005-0000-0000-0000B85C0000}"/>
    <cellStyle name="Cálculo 9 2 4 2" xfId="8743" xr:uid="{00000000-0005-0000-0000-0000B95C0000}"/>
    <cellStyle name="Cálculo 9 2 4 2 2" xfId="16797" xr:uid="{00000000-0005-0000-0000-0000BA5C0000}"/>
    <cellStyle name="Cálculo 9 2 4 2 2 2" xfId="28271" xr:uid="{00000000-0005-0000-0000-0000BB5C0000}"/>
    <cellStyle name="Cálculo 9 2 4 2 3" xfId="18190" xr:uid="{00000000-0005-0000-0000-0000BC5C0000}"/>
    <cellStyle name="Cálculo 9 2 4 2 3 2" xfId="29664" xr:uid="{00000000-0005-0000-0000-0000BD5C0000}"/>
    <cellStyle name="Cálculo 9 2 4 2 4" xfId="18392" xr:uid="{00000000-0005-0000-0000-0000BE5C0000}"/>
    <cellStyle name="Cálculo 9 2 4 2 4 2" xfId="29866" xr:uid="{00000000-0005-0000-0000-0000BF5C0000}"/>
    <cellStyle name="Cálculo 9 2 4 2 5" xfId="33131" xr:uid="{00000000-0005-0000-0000-0000C05C0000}"/>
    <cellStyle name="Cálculo 9 2 4 2 6" xfId="35874" xr:uid="{00000000-0005-0000-0000-0000C15C0000}"/>
    <cellStyle name="Cálculo 9 2 4 2 7" xfId="21658" xr:uid="{00000000-0005-0000-0000-0000C25C0000}"/>
    <cellStyle name="Cálculo 9 2 4 3" xfId="14557" xr:uid="{00000000-0005-0000-0000-0000C35C0000}"/>
    <cellStyle name="Cálculo 9 2 4 3 2" xfId="35216" xr:uid="{00000000-0005-0000-0000-0000C45C0000}"/>
    <cellStyle name="Cálculo 9 2 4 3 3" xfId="36238" xr:uid="{00000000-0005-0000-0000-0000C55C0000}"/>
    <cellStyle name="Cálculo 9 2 4 3 4" xfId="23743" xr:uid="{00000000-0005-0000-0000-0000C65C0000}"/>
    <cellStyle name="Cálculo 9 2 4 4" xfId="17383" xr:uid="{00000000-0005-0000-0000-0000C75C0000}"/>
    <cellStyle name="Cálculo 9 2 4 4 2" xfId="26032" xr:uid="{00000000-0005-0000-0000-0000C85C0000}"/>
    <cellStyle name="Cálculo 9 2 4 5" xfId="17645" xr:uid="{00000000-0005-0000-0000-0000C95C0000}"/>
    <cellStyle name="Cálculo 9 2 4 5 2" xfId="28857" xr:uid="{00000000-0005-0000-0000-0000CA5C0000}"/>
    <cellStyle name="Cálculo 9 2 4 6" xfId="29119" xr:uid="{00000000-0005-0000-0000-0000CB5C0000}"/>
    <cellStyle name="Cálculo 9 2 4 7" xfId="30892" xr:uid="{00000000-0005-0000-0000-0000CC5C0000}"/>
    <cellStyle name="Cálculo 9 2 4 8" xfId="35356" xr:uid="{00000000-0005-0000-0000-0000CD5C0000}"/>
    <cellStyle name="Cálculo 9 2 4 9" xfId="38288" xr:uid="{00000000-0005-0000-0000-0000CE5C0000}"/>
    <cellStyle name="Cálculo 9 2 5" xfId="5071" xr:uid="{00000000-0005-0000-0000-0000CF5C0000}"/>
    <cellStyle name="Cálculo 9 2 5 10" xfId="20634" xr:uid="{00000000-0005-0000-0000-0000D05C0000}"/>
    <cellStyle name="Cálculo 9 2 5 2" xfId="7719" xr:uid="{00000000-0005-0000-0000-0000D15C0000}"/>
    <cellStyle name="Cálculo 9 2 5 2 2" xfId="15773" xr:uid="{00000000-0005-0000-0000-0000D25C0000}"/>
    <cellStyle name="Cálculo 9 2 5 2 2 2" xfId="27247" xr:uid="{00000000-0005-0000-0000-0000D35C0000}"/>
    <cellStyle name="Cálculo 9 2 5 2 3" xfId="17809" xr:uid="{00000000-0005-0000-0000-0000D45C0000}"/>
    <cellStyle name="Cálculo 9 2 5 2 3 2" xfId="29283" xr:uid="{00000000-0005-0000-0000-0000D55C0000}"/>
    <cellStyle name="Cálculo 9 2 5 2 4" xfId="17637" xr:uid="{00000000-0005-0000-0000-0000D65C0000}"/>
    <cellStyle name="Cálculo 9 2 5 2 4 2" xfId="29111" xr:uid="{00000000-0005-0000-0000-0000D75C0000}"/>
    <cellStyle name="Cálculo 9 2 5 2 5" xfId="34192" xr:uid="{00000000-0005-0000-0000-0000D85C0000}"/>
    <cellStyle name="Cálculo 9 2 5 2 6" xfId="35979" xr:uid="{00000000-0005-0000-0000-0000D95C0000}"/>
    <cellStyle name="Cálculo 9 2 5 2 7" xfId="22719" xr:uid="{00000000-0005-0000-0000-0000DA5C0000}"/>
    <cellStyle name="Cálculo 9 2 5 3" xfId="13532" xr:uid="{00000000-0005-0000-0000-0000DB5C0000}"/>
    <cellStyle name="Cálculo 9 2 5 3 2" xfId="25008" xr:uid="{00000000-0005-0000-0000-0000DC5C0000}"/>
    <cellStyle name="Cálculo 9 2 5 4" xfId="17000" xr:uid="{00000000-0005-0000-0000-0000DD5C0000}"/>
    <cellStyle name="Cálculo 9 2 5 4 2" xfId="28474" xr:uid="{00000000-0005-0000-0000-0000DE5C0000}"/>
    <cellStyle name="Cálculo 9 2 5 5" xfId="17508" xr:uid="{00000000-0005-0000-0000-0000DF5C0000}"/>
    <cellStyle name="Cálculo 9 2 5 5 2" xfId="28982" xr:uid="{00000000-0005-0000-0000-0000E05C0000}"/>
    <cellStyle name="Cálculo 9 2 5 6" xfId="32107" xr:uid="{00000000-0005-0000-0000-0000E15C0000}"/>
    <cellStyle name="Cálculo 9 2 5 7" xfId="35615" xr:uid="{00000000-0005-0000-0000-0000E25C0000}"/>
    <cellStyle name="Cálculo 9 2 5 8" xfId="37264" xr:uid="{00000000-0005-0000-0000-0000E35C0000}"/>
    <cellStyle name="Cálculo 9 2 5 9" xfId="38594" xr:uid="{00000000-0005-0000-0000-0000E45C0000}"/>
    <cellStyle name="Cálculo 9 2 6" xfId="6695" xr:uid="{00000000-0005-0000-0000-0000E55C0000}"/>
    <cellStyle name="Célula de Verificação" xfId="21" builtinId="23" customBuiltin="1"/>
    <cellStyle name="Célula de Verificação 10 2" xfId="545" xr:uid="{00000000-0005-0000-0000-0000E75C0000}"/>
    <cellStyle name="Célula de Verificação 11 2" xfId="546" xr:uid="{00000000-0005-0000-0000-0000E85C0000}"/>
    <cellStyle name="Célula de Verificação 12 2" xfId="547" xr:uid="{00000000-0005-0000-0000-0000E95C0000}"/>
    <cellStyle name="Célula de Verificação 13 2" xfId="548" xr:uid="{00000000-0005-0000-0000-0000EA5C0000}"/>
    <cellStyle name="Célula de Verificação 14 2" xfId="549" xr:uid="{00000000-0005-0000-0000-0000EB5C0000}"/>
    <cellStyle name="Célula de Verificação 15 2" xfId="550" xr:uid="{00000000-0005-0000-0000-0000EC5C0000}"/>
    <cellStyle name="Célula de Verificação 16 2" xfId="551" xr:uid="{00000000-0005-0000-0000-0000ED5C0000}"/>
    <cellStyle name="Célula de Verificação 17 2" xfId="552" xr:uid="{00000000-0005-0000-0000-0000EE5C0000}"/>
    <cellStyle name="Célula de Verificação 2" xfId="553" xr:uid="{00000000-0005-0000-0000-0000EF5C0000}"/>
    <cellStyle name="Célula de Verificação 2 2" xfId="554" xr:uid="{00000000-0005-0000-0000-0000F05C0000}"/>
    <cellStyle name="Célula de Verificação 2 2 2" xfId="4733" xr:uid="{00000000-0005-0000-0000-0000F15C0000}"/>
    <cellStyle name="Célula de Verificação 2 2 3" xfId="3801" xr:uid="{00000000-0005-0000-0000-0000F25C0000}"/>
    <cellStyle name="Célula de Verificação 3" xfId="555" xr:uid="{00000000-0005-0000-0000-0000F35C0000}"/>
    <cellStyle name="Célula de Verificação 3 2" xfId="556" xr:uid="{00000000-0005-0000-0000-0000F45C0000}"/>
    <cellStyle name="Célula de Verificação 3 2 2" xfId="4734" xr:uid="{00000000-0005-0000-0000-0000F55C0000}"/>
    <cellStyle name="Célula de Verificação 3 2 3" xfId="3802" xr:uid="{00000000-0005-0000-0000-0000F65C0000}"/>
    <cellStyle name="Célula de Verificação 4" xfId="557" xr:uid="{00000000-0005-0000-0000-0000F75C0000}"/>
    <cellStyle name="Célula de Verificação 4 2" xfId="558" xr:uid="{00000000-0005-0000-0000-0000F85C0000}"/>
    <cellStyle name="Célula de Verificação 5" xfId="559" xr:uid="{00000000-0005-0000-0000-0000F95C0000}"/>
    <cellStyle name="Célula de Verificação 5 2" xfId="560" xr:uid="{00000000-0005-0000-0000-0000FA5C0000}"/>
    <cellStyle name="Célula de Verificação 6 2" xfId="561" xr:uid="{00000000-0005-0000-0000-0000FB5C0000}"/>
    <cellStyle name="Célula de Verificação 7 2" xfId="562" xr:uid="{00000000-0005-0000-0000-0000FC5C0000}"/>
    <cellStyle name="Célula de Verificação 8 2" xfId="563" xr:uid="{00000000-0005-0000-0000-0000FD5C0000}"/>
    <cellStyle name="Célula de Verificação 9 2" xfId="564" xr:uid="{00000000-0005-0000-0000-0000FE5C0000}"/>
    <cellStyle name="Célula Vinculada" xfId="22" builtinId="24" customBuiltin="1"/>
    <cellStyle name="Célula Vinculada 10 2" xfId="565" xr:uid="{00000000-0005-0000-0000-0000005D0000}"/>
    <cellStyle name="Célula Vinculada 11 2" xfId="566" xr:uid="{00000000-0005-0000-0000-0000015D0000}"/>
    <cellStyle name="Célula Vinculada 12 2" xfId="567" xr:uid="{00000000-0005-0000-0000-0000025D0000}"/>
    <cellStyle name="Célula Vinculada 13 2" xfId="568" xr:uid="{00000000-0005-0000-0000-0000035D0000}"/>
    <cellStyle name="Célula Vinculada 14 2" xfId="569" xr:uid="{00000000-0005-0000-0000-0000045D0000}"/>
    <cellStyle name="Célula Vinculada 15 2" xfId="570" xr:uid="{00000000-0005-0000-0000-0000055D0000}"/>
    <cellStyle name="Célula Vinculada 16 2" xfId="571" xr:uid="{00000000-0005-0000-0000-0000065D0000}"/>
    <cellStyle name="Célula Vinculada 17 2" xfId="572" xr:uid="{00000000-0005-0000-0000-0000075D0000}"/>
    <cellStyle name="Célula Vinculada 2" xfId="573" xr:uid="{00000000-0005-0000-0000-0000085D0000}"/>
    <cellStyle name="Célula Vinculada 2 2" xfId="574" xr:uid="{00000000-0005-0000-0000-0000095D0000}"/>
    <cellStyle name="Célula Vinculada 2 2 2" xfId="4735" xr:uid="{00000000-0005-0000-0000-00000A5D0000}"/>
    <cellStyle name="Célula Vinculada 2 2 3" xfId="3803" xr:uid="{00000000-0005-0000-0000-00000B5D0000}"/>
    <cellStyle name="Célula Vinculada 3" xfId="575" xr:uid="{00000000-0005-0000-0000-00000C5D0000}"/>
    <cellStyle name="Célula Vinculada 3 2" xfId="576" xr:uid="{00000000-0005-0000-0000-00000D5D0000}"/>
    <cellStyle name="Célula Vinculada 3 2 2" xfId="4736" xr:uid="{00000000-0005-0000-0000-00000E5D0000}"/>
    <cellStyle name="Célula Vinculada 3 2 3" xfId="3804" xr:uid="{00000000-0005-0000-0000-00000F5D0000}"/>
    <cellStyle name="Célula Vinculada 4" xfId="577" xr:uid="{00000000-0005-0000-0000-0000105D0000}"/>
    <cellStyle name="Célula Vinculada 4 2" xfId="578" xr:uid="{00000000-0005-0000-0000-0000115D0000}"/>
    <cellStyle name="Célula Vinculada 5" xfId="579" xr:uid="{00000000-0005-0000-0000-0000125D0000}"/>
    <cellStyle name="Célula Vinculada 5 2" xfId="580" xr:uid="{00000000-0005-0000-0000-0000135D0000}"/>
    <cellStyle name="Célula Vinculada 6" xfId="2976" xr:uid="{00000000-0005-0000-0000-0000145D0000}"/>
    <cellStyle name="Célula Vinculada 6 2" xfId="581" xr:uid="{00000000-0005-0000-0000-0000155D0000}"/>
    <cellStyle name="Célula Vinculada 7 2" xfId="582" xr:uid="{00000000-0005-0000-0000-0000165D0000}"/>
    <cellStyle name="Célula Vinculada 8 2" xfId="583" xr:uid="{00000000-0005-0000-0000-0000175D0000}"/>
    <cellStyle name="Célula Vinculada 9 2" xfId="584" xr:uid="{00000000-0005-0000-0000-0000185D0000}"/>
    <cellStyle name="Check Cell" xfId="2977" xr:uid="{00000000-0005-0000-0000-0000195D0000}"/>
    <cellStyle name="Comma 2" xfId="585" xr:uid="{00000000-0005-0000-0000-00001A5D0000}"/>
    <cellStyle name="Comma 2 2" xfId="1670" xr:uid="{00000000-0005-0000-0000-00001B5D0000}"/>
    <cellStyle name="Comma 2 2 2" xfId="1966" xr:uid="{00000000-0005-0000-0000-00001C5D0000}"/>
    <cellStyle name="Comma 2 2 2 2" xfId="44268" xr:uid="{00000000-0005-0000-0000-00001D5D0000}"/>
    <cellStyle name="Comma 2 2 2 3" xfId="44269" xr:uid="{00000000-0005-0000-0000-00001E5D0000}"/>
    <cellStyle name="Comma 2 2 3" xfId="2978" xr:uid="{00000000-0005-0000-0000-00001F5D0000}"/>
    <cellStyle name="Comma 2 2 4" xfId="44270" xr:uid="{00000000-0005-0000-0000-0000205D0000}"/>
    <cellStyle name="Comma 2 2 5" xfId="44271" xr:uid="{00000000-0005-0000-0000-0000215D0000}"/>
    <cellStyle name="Comma 2 3" xfId="4023" xr:uid="{00000000-0005-0000-0000-0000225D0000}"/>
    <cellStyle name="Data" xfId="586" xr:uid="{00000000-0005-0000-0000-0000235D0000}"/>
    <cellStyle name="Duasdec" xfId="587" xr:uid="{00000000-0005-0000-0000-0000245D0000}"/>
    <cellStyle name="Emphasis 1" xfId="2979" xr:uid="{00000000-0005-0000-0000-0000255D0000}"/>
    <cellStyle name="Emphasis 2" xfId="2980" xr:uid="{00000000-0005-0000-0000-0000265D0000}"/>
    <cellStyle name="Emphasis 3" xfId="2981" xr:uid="{00000000-0005-0000-0000-0000275D0000}"/>
    <cellStyle name="Ênfase1" xfId="23" builtinId="29" customBuiltin="1"/>
    <cellStyle name="Ênfase1 10 2" xfId="588" xr:uid="{00000000-0005-0000-0000-0000295D0000}"/>
    <cellStyle name="Ênfase1 11 2" xfId="589" xr:uid="{00000000-0005-0000-0000-00002A5D0000}"/>
    <cellStyle name="Ênfase1 12 2" xfId="590" xr:uid="{00000000-0005-0000-0000-00002B5D0000}"/>
    <cellStyle name="Ênfase1 13 2" xfId="591" xr:uid="{00000000-0005-0000-0000-00002C5D0000}"/>
    <cellStyle name="Ênfase1 14 2" xfId="592" xr:uid="{00000000-0005-0000-0000-00002D5D0000}"/>
    <cellStyle name="Ênfase1 15 2" xfId="593" xr:uid="{00000000-0005-0000-0000-00002E5D0000}"/>
    <cellStyle name="Ênfase1 16 2" xfId="594" xr:uid="{00000000-0005-0000-0000-00002F5D0000}"/>
    <cellStyle name="Ênfase1 17 2" xfId="595" xr:uid="{00000000-0005-0000-0000-0000305D0000}"/>
    <cellStyle name="Ênfase1 2" xfId="596" xr:uid="{00000000-0005-0000-0000-0000315D0000}"/>
    <cellStyle name="Ênfase1 2 2" xfId="597" xr:uid="{00000000-0005-0000-0000-0000325D0000}"/>
    <cellStyle name="Ênfase1 2 2 2" xfId="4737" xr:uid="{00000000-0005-0000-0000-0000335D0000}"/>
    <cellStyle name="Ênfase1 2 2 3" xfId="3805" xr:uid="{00000000-0005-0000-0000-0000345D0000}"/>
    <cellStyle name="Ênfase1 3" xfId="598" xr:uid="{00000000-0005-0000-0000-0000355D0000}"/>
    <cellStyle name="Ênfase1 3 2" xfId="599" xr:uid="{00000000-0005-0000-0000-0000365D0000}"/>
    <cellStyle name="Ênfase1 3 2 2" xfId="4738" xr:uid="{00000000-0005-0000-0000-0000375D0000}"/>
    <cellStyle name="Ênfase1 3 2 3" xfId="3806" xr:uid="{00000000-0005-0000-0000-0000385D0000}"/>
    <cellStyle name="Ênfase1 4" xfId="600" xr:uid="{00000000-0005-0000-0000-0000395D0000}"/>
    <cellStyle name="Ênfase1 4 2" xfId="601" xr:uid="{00000000-0005-0000-0000-00003A5D0000}"/>
    <cellStyle name="Ênfase1 5" xfId="602" xr:uid="{00000000-0005-0000-0000-00003B5D0000}"/>
    <cellStyle name="Ênfase1 5 2" xfId="603" xr:uid="{00000000-0005-0000-0000-00003C5D0000}"/>
    <cellStyle name="Ênfase1 6" xfId="2982" xr:uid="{00000000-0005-0000-0000-00003D5D0000}"/>
    <cellStyle name="Ênfase1 6 2" xfId="604" xr:uid="{00000000-0005-0000-0000-00003E5D0000}"/>
    <cellStyle name="Ênfase1 7 2" xfId="605" xr:uid="{00000000-0005-0000-0000-00003F5D0000}"/>
    <cellStyle name="Ênfase1 8 2" xfId="606" xr:uid="{00000000-0005-0000-0000-0000405D0000}"/>
    <cellStyle name="Ênfase1 9 2" xfId="607" xr:uid="{00000000-0005-0000-0000-0000415D0000}"/>
    <cellStyle name="Ênfase2" xfId="24" builtinId="33" customBuiltin="1"/>
    <cellStyle name="Ênfase2 10 2" xfId="608" xr:uid="{00000000-0005-0000-0000-0000435D0000}"/>
    <cellStyle name="Ênfase2 11 2" xfId="609" xr:uid="{00000000-0005-0000-0000-0000445D0000}"/>
    <cellStyle name="Ênfase2 12 2" xfId="610" xr:uid="{00000000-0005-0000-0000-0000455D0000}"/>
    <cellStyle name="Ênfase2 13 2" xfId="611" xr:uid="{00000000-0005-0000-0000-0000465D0000}"/>
    <cellStyle name="Ênfase2 14 2" xfId="612" xr:uid="{00000000-0005-0000-0000-0000475D0000}"/>
    <cellStyle name="Ênfase2 15 2" xfId="613" xr:uid="{00000000-0005-0000-0000-0000485D0000}"/>
    <cellStyle name="Ênfase2 16 2" xfId="614" xr:uid="{00000000-0005-0000-0000-0000495D0000}"/>
    <cellStyle name="Ênfase2 17 2" xfId="615" xr:uid="{00000000-0005-0000-0000-00004A5D0000}"/>
    <cellStyle name="Ênfase2 2" xfId="616" xr:uid="{00000000-0005-0000-0000-00004B5D0000}"/>
    <cellStyle name="Ênfase2 2 2" xfId="617" xr:uid="{00000000-0005-0000-0000-00004C5D0000}"/>
    <cellStyle name="Ênfase2 2 2 2" xfId="4739" xr:uid="{00000000-0005-0000-0000-00004D5D0000}"/>
    <cellStyle name="Ênfase2 2 2 3" xfId="3807" xr:uid="{00000000-0005-0000-0000-00004E5D0000}"/>
    <cellStyle name="Ênfase2 3" xfId="618" xr:uid="{00000000-0005-0000-0000-00004F5D0000}"/>
    <cellStyle name="Ênfase2 3 2" xfId="619" xr:uid="{00000000-0005-0000-0000-0000505D0000}"/>
    <cellStyle name="Ênfase2 3 2 2" xfId="4740" xr:uid="{00000000-0005-0000-0000-0000515D0000}"/>
    <cellStyle name="Ênfase2 3 2 3" xfId="3808" xr:uid="{00000000-0005-0000-0000-0000525D0000}"/>
    <cellStyle name="Ênfase2 4" xfId="620" xr:uid="{00000000-0005-0000-0000-0000535D0000}"/>
    <cellStyle name="Ênfase2 4 2" xfId="621" xr:uid="{00000000-0005-0000-0000-0000545D0000}"/>
    <cellStyle name="Ênfase2 5" xfId="622" xr:uid="{00000000-0005-0000-0000-0000555D0000}"/>
    <cellStyle name="Ênfase2 5 2" xfId="623" xr:uid="{00000000-0005-0000-0000-0000565D0000}"/>
    <cellStyle name="Ênfase2 6" xfId="2983" xr:uid="{00000000-0005-0000-0000-0000575D0000}"/>
    <cellStyle name="Ênfase2 6 2" xfId="624" xr:uid="{00000000-0005-0000-0000-0000585D0000}"/>
    <cellStyle name="Ênfase2 7 2" xfId="625" xr:uid="{00000000-0005-0000-0000-0000595D0000}"/>
    <cellStyle name="Ênfase2 8 2" xfId="626" xr:uid="{00000000-0005-0000-0000-00005A5D0000}"/>
    <cellStyle name="Ênfase2 9 2" xfId="627" xr:uid="{00000000-0005-0000-0000-00005B5D0000}"/>
    <cellStyle name="Ênfase3" xfId="25" builtinId="37" customBuiltin="1"/>
    <cellStyle name="Ênfase3 10 2" xfId="628" xr:uid="{00000000-0005-0000-0000-00005D5D0000}"/>
    <cellStyle name="Ênfase3 11 2" xfId="629" xr:uid="{00000000-0005-0000-0000-00005E5D0000}"/>
    <cellStyle name="Ênfase3 12 2" xfId="630" xr:uid="{00000000-0005-0000-0000-00005F5D0000}"/>
    <cellStyle name="Ênfase3 13 2" xfId="631" xr:uid="{00000000-0005-0000-0000-0000605D0000}"/>
    <cellStyle name="Ênfase3 14 2" xfId="632" xr:uid="{00000000-0005-0000-0000-0000615D0000}"/>
    <cellStyle name="Ênfase3 15 2" xfId="633" xr:uid="{00000000-0005-0000-0000-0000625D0000}"/>
    <cellStyle name="Ênfase3 16 2" xfId="634" xr:uid="{00000000-0005-0000-0000-0000635D0000}"/>
    <cellStyle name="Ênfase3 17 2" xfId="635" xr:uid="{00000000-0005-0000-0000-0000645D0000}"/>
    <cellStyle name="Ênfase3 2" xfId="636" xr:uid="{00000000-0005-0000-0000-0000655D0000}"/>
    <cellStyle name="Ênfase3 2 2" xfId="637" xr:uid="{00000000-0005-0000-0000-0000665D0000}"/>
    <cellStyle name="Ênfase3 2 2 2" xfId="4741" xr:uid="{00000000-0005-0000-0000-0000675D0000}"/>
    <cellStyle name="Ênfase3 2 2 3" xfId="3809" xr:uid="{00000000-0005-0000-0000-0000685D0000}"/>
    <cellStyle name="Ênfase3 3" xfId="638" xr:uid="{00000000-0005-0000-0000-0000695D0000}"/>
    <cellStyle name="Ênfase3 3 2" xfId="639" xr:uid="{00000000-0005-0000-0000-00006A5D0000}"/>
    <cellStyle name="Ênfase3 3 2 2" xfId="4742" xr:uid="{00000000-0005-0000-0000-00006B5D0000}"/>
    <cellStyle name="Ênfase3 3 2 3" xfId="3810" xr:uid="{00000000-0005-0000-0000-00006C5D0000}"/>
    <cellStyle name="Ênfase3 4" xfId="640" xr:uid="{00000000-0005-0000-0000-00006D5D0000}"/>
    <cellStyle name="Ênfase3 4 2" xfId="641" xr:uid="{00000000-0005-0000-0000-00006E5D0000}"/>
    <cellStyle name="Ênfase3 5" xfId="642" xr:uid="{00000000-0005-0000-0000-00006F5D0000}"/>
    <cellStyle name="Ênfase3 5 2" xfId="643" xr:uid="{00000000-0005-0000-0000-0000705D0000}"/>
    <cellStyle name="Ênfase3 6" xfId="2984" xr:uid="{00000000-0005-0000-0000-0000715D0000}"/>
    <cellStyle name="Ênfase3 6 2" xfId="644" xr:uid="{00000000-0005-0000-0000-0000725D0000}"/>
    <cellStyle name="Ênfase3 7 2" xfId="645" xr:uid="{00000000-0005-0000-0000-0000735D0000}"/>
    <cellStyle name="Ênfase3 8 2" xfId="646" xr:uid="{00000000-0005-0000-0000-0000745D0000}"/>
    <cellStyle name="Ênfase3 9 2" xfId="647" xr:uid="{00000000-0005-0000-0000-0000755D0000}"/>
    <cellStyle name="Ênfase4" xfId="26" builtinId="41" customBuiltin="1"/>
    <cellStyle name="Ênfase4 10 2" xfId="648" xr:uid="{00000000-0005-0000-0000-0000775D0000}"/>
    <cellStyle name="Ênfase4 11 2" xfId="649" xr:uid="{00000000-0005-0000-0000-0000785D0000}"/>
    <cellStyle name="Ênfase4 12 2" xfId="650" xr:uid="{00000000-0005-0000-0000-0000795D0000}"/>
    <cellStyle name="Ênfase4 13 2" xfId="651" xr:uid="{00000000-0005-0000-0000-00007A5D0000}"/>
    <cellStyle name="Ênfase4 14 2" xfId="652" xr:uid="{00000000-0005-0000-0000-00007B5D0000}"/>
    <cellStyle name="Ênfase4 15 2" xfId="653" xr:uid="{00000000-0005-0000-0000-00007C5D0000}"/>
    <cellStyle name="Ênfase4 16 2" xfId="654" xr:uid="{00000000-0005-0000-0000-00007D5D0000}"/>
    <cellStyle name="Ênfase4 17 2" xfId="655" xr:uid="{00000000-0005-0000-0000-00007E5D0000}"/>
    <cellStyle name="Ênfase4 2" xfId="656" xr:uid="{00000000-0005-0000-0000-00007F5D0000}"/>
    <cellStyle name="Ênfase4 2 2" xfId="657" xr:uid="{00000000-0005-0000-0000-0000805D0000}"/>
    <cellStyle name="Ênfase4 2 2 2" xfId="4743" xr:uid="{00000000-0005-0000-0000-0000815D0000}"/>
    <cellStyle name="Ênfase4 2 2 3" xfId="3811" xr:uid="{00000000-0005-0000-0000-0000825D0000}"/>
    <cellStyle name="Ênfase4 3" xfId="658" xr:uid="{00000000-0005-0000-0000-0000835D0000}"/>
    <cellStyle name="Ênfase4 3 2" xfId="659" xr:uid="{00000000-0005-0000-0000-0000845D0000}"/>
    <cellStyle name="Ênfase4 3 2 2" xfId="4744" xr:uid="{00000000-0005-0000-0000-0000855D0000}"/>
    <cellStyle name="Ênfase4 3 2 3" xfId="3812" xr:uid="{00000000-0005-0000-0000-0000865D0000}"/>
    <cellStyle name="Ênfase4 4" xfId="660" xr:uid="{00000000-0005-0000-0000-0000875D0000}"/>
    <cellStyle name="Ênfase4 4 2" xfId="661" xr:uid="{00000000-0005-0000-0000-0000885D0000}"/>
    <cellStyle name="Ênfase4 5" xfId="662" xr:uid="{00000000-0005-0000-0000-0000895D0000}"/>
    <cellStyle name="Ênfase4 5 2" xfId="663" xr:uid="{00000000-0005-0000-0000-00008A5D0000}"/>
    <cellStyle name="Ênfase4 6" xfId="2985" xr:uid="{00000000-0005-0000-0000-00008B5D0000}"/>
    <cellStyle name="Ênfase4 6 2" xfId="664" xr:uid="{00000000-0005-0000-0000-00008C5D0000}"/>
    <cellStyle name="Ênfase4 7 2" xfId="665" xr:uid="{00000000-0005-0000-0000-00008D5D0000}"/>
    <cellStyle name="Ênfase4 8 2" xfId="666" xr:uid="{00000000-0005-0000-0000-00008E5D0000}"/>
    <cellStyle name="Ênfase4 9 2" xfId="667" xr:uid="{00000000-0005-0000-0000-00008F5D0000}"/>
    <cellStyle name="Ênfase5" xfId="27" builtinId="45" customBuiltin="1"/>
    <cellStyle name="Ênfase5 10 2" xfId="668" xr:uid="{00000000-0005-0000-0000-0000915D0000}"/>
    <cellStyle name="Ênfase5 11 2" xfId="669" xr:uid="{00000000-0005-0000-0000-0000925D0000}"/>
    <cellStyle name="Ênfase5 12 2" xfId="670" xr:uid="{00000000-0005-0000-0000-0000935D0000}"/>
    <cellStyle name="Ênfase5 13 2" xfId="671" xr:uid="{00000000-0005-0000-0000-0000945D0000}"/>
    <cellStyle name="Ênfase5 14 2" xfId="672" xr:uid="{00000000-0005-0000-0000-0000955D0000}"/>
    <cellStyle name="Ênfase5 15 2" xfId="673" xr:uid="{00000000-0005-0000-0000-0000965D0000}"/>
    <cellStyle name="Ênfase5 16 2" xfId="674" xr:uid="{00000000-0005-0000-0000-0000975D0000}"/>
    <cellStyle name="Ênfase5 17 2" xfId="675" xr:uid="{00000000-0005-0000-0000-0000985D0000}"/>
    <cellStyle name="Ênfase5 2" xfId="676" xr:uid="{00000000-0005-0000-0000-0000995D0000}"/>
    <cellStyle name="Ênfase5 2 2" xfId="677" xr:uid="{00000000-0005-0000-0000-00009A5D0000}"/>
    <cellStyle name="Ênfase5 2 2 2" xfId="4745" xr:uid="{00000000-0005-0000-0000-00009B5D0000}"/>
    <cellStyle name="Ênfase5 2 2 3" xfId="3813" xr:uid="{00000000-0005-0000-0000-00009C5D0000}"/>
    <cellStyle name="Ênfase5 3" xfId="678" xr:uid="{00000000-0005-0000-0000-00009D5D0000}"/>
    <cellStyle name="Ênfase5 3 2" xfId="679" xr:uid="{00000000-0005-0000-0000-00009E5D0000}"/>
    <cellStyle name="Ênfase5 3 2 2" xfId="4746" xr:uid="{00000000-0005-0000-0000-00009F5D0000}"/>
    <cellStyle name="Ênfase5 3 2 3" xfId="3814" xr:uid="{00000000-0005-0000-0000-0000A05D0000}"/>
    <cellStyle name="Ênfase5 4" xfId="680" xr:uid="{00000000-0005-0000-0000-0000A15D0000}"/>
    <cellStyle name="Ênfase5 4 2" xfId="681" xr:uid="{00000000-0005-0000-0000-0000A25D0000}"/>
    <cellStyle name="Ênfase5 5" xfId="682" xr:uid="{00000000-0005-0000-0000-0000A35D0000}"/>
    <cellStyle name="Ênfase5 5 2" xfId="683" xr:uid="{00000000-0005-0000-0000-0000A45D0000}"/>
    <cellStyle name="Ênfase5 6 2" xfId="684" xr:uid="{00000000-0005-0000-0000-0000A55D0000}"/>
    <cellStyle name="Ênfase5 7 2" xfId="685" xr:uid="{00000000-0005-0000-0000-0000A65D0000}"/>
    <cellStyle name="Ênfase5 8 2" xfId="686" xr:uid="{00000000-0005-0000-0000-0000A75D0000}"/>
    <cellStyle name="Ênfase5 9 2" xfId="687" xr:uid="{00000000-0005-0000-0000-0000A85D0000}"/>
    <cellStyle name="Ênfase6" xfId="28" builtinId="49" customBuiltin="1"/>
    <cellStyle name="Ênfase6 10 2" xfId="688" xr:uid="{00000000-0005-0000-0000-0000AA5D0000}"/>
    <cellStyle name="Ênfase6 11 2" xfId="689" xr:uid="{00000000-0005-0000-0000-0000AB5D0000}"/>
    <cellStyle name="Ênfase6 12 2" xfId="690" xr:uid="{00000000-0005-0000-0000-0000AC5D0000}"/>
    <cellStyle name="Ênfase6 13 2" xfId="691" xr:uid="{00000000-0005-0000-0000-0000AD5D0000}"/>
    <cellStyle name="Ênfase6 14 2" xfId="692" xr:uid="{00000000-0005-0000-0000-0000AE5D0000}"/>
    <cellStyle name="Ênfase6 15 2" xfId="693" xr:uid="{00000000-0005-0000-0000-0000AF5D0000}"/>
    <cellStyle name="Ênfase6 16 2" xfId="694" xr:uid="{00000000-0005-0000-0000-0000B05D0000}"/>
    <cellStyle name="Ênfase6 17 2" xfId="695" xr:uid="{00000000-0005-0000-0000-0000B15D0000}"/>
    <cellStyle name="Ênfase6 2" xfId="696" xr:uid="{00000000-0005-0000-0000-0000B25D0000}"/>
    <cellStyle name="Ênfase6 2 2" xfId="697" xr:uid="{00000000-0005-0000-0000-0000B35D0000}"/>
    <cellStyle name="Ênfase6 2 2 2" xfId="4747" xr:uid="{00000000-0005-0000-0000-0000B45D0000}"/>
    <cellStyle name="Ênfase6 2 2 3" xfId="3815" xr:uid="{00000000-0005-0000-0000-0000B55D0000}"/>
    <cellStyle name="Ênfase6 3" xfId="698" xr:uid="{00000000-0005-0000-0000-0000B65D0000}"/>
    <cellStyle name="Ênfase6 3 2" xfId="699" xr:uid="{00000000-0005-0000-0000-0000B75D0000}"/>
    <cellStyle name="Ênfase6 3 2 2" xfId="4748" xr:uid="{00000000-0005-0000-0000-0000B85D0000}"/>
    <cellStyle name="Ênfase6 3 2 3" xfId="3816" xr:uid="{00000000-0005-0000-0000-0000B95D0000}"/>
    <cellStyle name="Ênfase6 4" xfId="700" xr:uid="{00000000-0005-0000-0000-0000BA5D0000}"/>
    <cellStyle name="Ênfase6 4 2" xfId="701" xr:uid="{00000000-0005-0000-0000-0000BB5D0000}"/>
    <cellStyle name="Ênfase6 5" xfId="702" xr:uid="{00000000-0005-0000-0000-0000BC5D0000}"/>
    <cellStyle name="Ênfase6 5 2" xfId="703" xr:uid="{00000000-0005-0000-0000-0000BD5D0000}"/>
    <cellStyle name="Ênfase6 6" xfId="2986" xr:uid="{00000000-0005-0000-0000-0000BE5D0000}"/>
    <cellStyle name="Ênfase6 6 2" xfId="704" xr:uid="{00000000-0005-0000-0000-0000BF5D0000}"/>
    <cellStyle name="Ênfase6 7 2" xfId="705" xr:uid="{00000000-0005-0000-0000-0000C05D0000}"/>
    <cellStyle name="Ênfase6 8 2" xfId="706" xr:uid="{00000000-0005-0000-0000-0000C15D0000}"/>
    <cellStyle name="Ênfase6 9 2" xfId="707" xr:uid="{00000000-0005-0000-0000-0000C25D0000}"/>
    <cellStyle name="Entrada" xfId="29" builtinId="20" customBuiltin="1"/>
    <cellStyle name="Entrada 10 2" xfId="708" xr:uid="{00000000-0005-0000-0000-0000C45D0000}"/>
    <cellStyle name="Entrada 10 2 2" xfId="4328" xr:uid="{00000000-0005-0000-0000-0000C55D0000}"/>
    <cellStyle name="Entrada 10 2 2 2" xfId="5708" xr:uid="{00000000-0005-0000-0000-0000C65D0000}"/>
    <cellStyle name="Entrada 10 2 2 2 10" xfId="21161" xr:uid="{00000000-0005-0000-0000-0000C75D0000}"/>
    <cellStyle name="Entrada 10 2 2 2 2" xfId="8246" xr:uid="{00000000-0005-0000-0000-0000C85D0000}"/>
    <cellStyle name="Entrada 10 2 2 2 2 2" xfId="16300" xr:uid="{00000000-0005-0000-0000-0000C95D0000}"/>
    <cellStyle name="Entrada 10 2 2 2 2 2 2" xfId="27774" xr:uid="{00000000-0005-0000-0000-0000CA5D0000}"/>
    <cellStyle name="Entrada 10 2 2 2 2 3" xfId="18063" xr:uid="{00000000-0005-0000-0000-0000CB5D0000}"/>
    <cellStyle name="Entrada 10 2 2 2 2 3 2" xfId="29537" xr:uid="{00000000-0005-0000-0000-0000CC5D0000}"/>
    <cellStyle name="Entrada 10 2 2 2 2 4" xfId="18324" xr:uid="{00000000-0005-0000-0000-0000CD5D0000}"/>
    <cellStyle name="Entrada 10 2 2 2 2 4 2" xfId="29798" xr:uid="{00000000-0005-0000-0000-0000CE5D0000}"/>
    <cellStyle name="Entrada 10 2 2 2 2 5" xfId="34719" xr:uid="{00000000-0005-0000-0000-0000CF5D0000}"/>
    <cellStyle name="Entrada 10 2 2 2 2 6" xfId="36170" xr:uid="{00000000-0005-0000-0000-0000D05D0000}"/>
    <cellStyle name="Entrada 10 2 2 2 2 7" xfId="23246" xr:uid="{00000000-0005-0000-0000-0000D15D0000}"/>
    <cellStyle name="Entrada 10 2 2 2 3" xfId="14060" xr:uid="{00000000-0005-0000-0000-0000D25D0000}"/>
    <cellStyle name="Entrada 10 2 2 2 3 2" xfId="25535" xr:uid="{00000000-0005-0000-0000-0000D35D0000}"/>
    <cellStyle name="Entrada 10 2 2 2 4" xfId="17256" xr:uid="{00000000-0005-0000-0000-0000D45D0000}"/>
    <cellStyle name="Entrada 10 2 2 2 4 2" xfId="28730" xr:uid="{00000000-0005-0000-0000-0000D55D0000}"/>
    <cellStyle name="Entrada 10 2 2 2 5" xfId="18160" xr:uid="{00000000-0005-0000-0000-0000D65D0000}"/>
    <cellStyle name="Entrada 10 2 2 2 5 2" xfId="29634" xr:uid="{00000000-0005-0000-0000-0000D75D0000}"/>
    <cellStyle name="Entrada 10 2 2 2 6" xfId="32634" xr:uid="{00000000-0005-0000-0000-0000D85D0000}"/>
    <cellStyle name="Entrada 10 2 2 2 7" xfId="35806" xr:uid="{00000000-0005-0000-0000-0000D95D0000}"/>
    <cellStyle name="Entrada 10 2 2 2 8" xfId="37791" xr:uid="{00000000-0005-0000-0000-0000DA5D0000}"/>
    <cellStyle name="Entrada 10 2 2 2 9" xfId="38785" xr:uid="{00000000-0005-0000-0000-0000DB5D0000}"/>
    <cellStyle name="Entrada 10 2 2 3" xfId="7222" xr:uid="{00000000-0005-0000-0000-0000DC5D0000}"/>
    <cellStyle name="Entrada 10 2 2 3 2" xfId="15276" xr:uid="{00000000-0005-0000-0000-0000DD5D0000}"/>
    <cellStyle name="Entrada 10 2 2 3 2 2" xfId="26750" xr:uid="{00000000-0005-0000-0000-0000DE5D0000}"/>
    <cellStyle name="Entrada 10 2 2 3 3" xfId="17680" xr:uid="{00000000-0005-0000-0000-0000DF5D0000}"/>
    <cellStyle name="Entrada 10 2 2 3 3 2" xfId="29154" xr:uid="{00000000-0005-0000-0000-0000E05D0000}"/>
    <cellStyle name="Entrada 10 2 2 3 4" xfId="17763" xr:uid="{00000000-0005-0000-0000-0000E15D0000}"/>
    <cellStyle name="Entrada 10 2 2 3 4 2" xfId="29237" xr:uid="{00000000-0005-0000-0000-0000E25D0000}"/>
    <cellStyle name="Entrada 10 2 2 3 5" xfId="31610" xr:uid="{00000000-0005-0000-0000-0000E35D0000}"/>
    <cellStyle name="Entrada 10 2 2 3 6" xfId="35547" xr:uid="{00000000-0005-0000-0000-0000E45D0000}"/>
    <cellStyle name="Entrada 10 2 2 3 7" xfId="20137" xr:uid="{00000000-0005-0000-0000-0000E55D0000}"/>
    <cellStyle name="Entrada 10 2 2 4" xfId="41259" xr:uid="{00000000-0005-0000-0000-0000E65D0000}"/>
    <cellStyle name="Entrada 10 2 3" xfId="3906" xr:uid="{00000000-0005-0000-0000-0000E75D0000}"/>
    <cellStyle name="Entrada 10 2 3 2" xfId="5397" xr:uid="{00000000-0005-0000-0000-0000E85D0000}"/>
    <cellStyle name="Entrada 10 2 3 2 10" xfId="20850" xr:uid="{00000000-0005-0000-0000-0000E95D0000}"/>
    <cellStyle name="Entrada 10 2 3 2 2" xfId="7935" xr:uid="{00000000-0005-0000-0000-0000EA5D0000}"/>
    <cellStyle name="Entrada 10 2 3 2 2 2" xfId="15989" xr:uid="{00000000-0005-0000-0000-0000EB5D0000}"/>
    <cellStyle name="Entrada 10 2 3 2 2 2 2" xfId="27463" xr:uid="{00000000-0005-0000-0000-0000EC5D0000}"/>
    <cellStyle name="Entrada 10 2 3 2 2 3" xfId="17931" xr:uid="{00000000-0005-0000-0000-0000ED5D0000}"/>
    <cellStyle name="Entrada 10 2 3 2 2 3 2" xfId="29405" xr:uid="{00000000-0005-0000-0000-0000EE5D0000}"/>
    <cellStyle name="Entrada 10 2 3 2 2 4" xfId="17205" xr:uid="{00000000-0005-0000-0000-0000EF5D0000}"/>
    <cellStyle name="Entrada 10 2 3 2 2 4 2" xfId="28679" xr:uid="{00000000-0005-0000-0000-0000F05D0000}"/>
    <cellStyle name="Entrada 10 2 3 2 2 5" xfId="34408" xr:uid="{00000000-0005-0000-0000-0000F15D0000}"/>
    <cellStyle name="Entrada 10 2 3 2 2 6" xfId="36081" xr:uid="{00000000-0005-0000-0000-0000F25D0000}"/>
    <cellStyle name="Entrada 10 2 3 2 2 7" xfId="22935" xr:uid="{00000000-0005-0000-0000-0000F35D0000}"/>
    <cellStyle name="Entrada 10 2 3 2 3" xfId="13749" xr:uid="{00000000-0005-0000-0000-0000F45D0000}"/>
    <cellStyle name="Entrada 10 2 3 2 3 2" xfId="25224" xr:uid="{00000000-0005-0000-0000-0000F55D0000}"/>
    <cellStyle name="Entrada 10 2 3 2 4" xfId="17121" xr:uid="{00000000-0005-0000-0000-0000F65D0000}"/>
    <cellStyle name="Entrada 10 2 3 2 4 2" xfId="28595" xr:uid="{00000000-0005-0000-0000-0000F75D0000}"/>
    <cellStyle name="Entrada 10 2 3 2 5" xfId="17502" xr:uid="{00000000-0005-0000-0000-0000F85D0000}"/>
    <cellStyle name="Entrada 10 2 3 2 5 2" xfId="28976" xr:uid="{00000000-0005-0000-0000-0000F95D0000}"/>
    <cellStyle name="Entrada 10 2 3 2 6" xfId="32323" xr:uid="{00000000-0005-0000-0000-0000FA5D0000}"/>
    <cellStyle name="Entrada 10 2 3 2 7" xfId="35717" xr:uid="{00000000-0005-0000-0000-0000FB5D0000}"/>
    <cellStyle name="Entrada 10 2 3 2 8" xfId="37480" xr:uid="{00000000-0005-0000-0000-0000FC5D0000}"/>
    <cellStyle name="Entrada 10 2 3 2 9" xfId="38696" xr:uid="{00000000-0005-0000-0000-0000FD5D0000}"/>
    <cellStyle name="Entrada 10 2 3 3" xfId="6911" xr:uid="{00000000-0005-0000-0000-0000FE5D0000}"/>
    <cellStyle name="Entrada 10 2 3 3 2" xfId="14965" xr:uid="{00000000-0005-0000-0000-0000FF5D0000}"/>
    <cellStyle name="Entrada 10 2 3 3 2 2" xfId="26439" xr:uid="{00000000-0005-0000-0000-0000005E0000}"/>
    <cellStyle name="Entrada 10 2 3 3 3" xfId="17546" xr:uid="{00000000-0005-0000-0000-0000015E0000}"/>
    <cellStyle name="Entrada 10 2 3 3 3 2" xfId="29020" xr:uid="{00000000-0005-0000-0000-0000025E0000}"/>
    <cellStyle name="Entrada 10 2 3 3 4" xfId="17733" xr:uid="{00000000-0005-0000-0000-0000035E0000}"/>
    <cellStyle name="Entrada 10 2 3 3 4 2" xfId="29207" xr:uid="{00000000-0005-0000-0000-0000045E0000}"/>
    <cellStyle name="Entrada 10 2 3 3 5" xfId="31299" xr:uid="{00000000-0005-0000-0000-0000055E0000}"/>
    <cellStyle name="Entrada 10 2 3 3 6" xfId="35458" xr:uid="{00000000-0005-0000-0000-0000065E0000}"/>
    <cellStyle name="Entrada 10 2 3 3 7" xfId="19826" xr:uid="{00000000-0005-0000-0000-0000075E0000}"/>
    <cellStyle name="Entrada 10 2 3 4" xfId="40948" xr:uid="{00000000-0005-0000-0000-0000085E0000}"/>
    <cellStyle name="Entrada 10 2 4" xfId="6206" xr:uid="{00000000-0005-0000-0000-0000095E0000}"/>
    <cellStyle name="Entrada 10 2 4 10" xfId="38854" xr:uid="{00000000-0005-0000-0000-00000A5E0000}"/>
    <cellStyle name="Entrada 10 2 4 11" xfId="19420" xr:uid="{00000000-0005-0000-0000-00000B5E0000}"/>
    <cellStyle name="Entrada 10 2 4 2" xfId="8744" xr:uid="{00000000-0005-0000-0000-00000C5E0000}"/>
    <cellStyle name="Entrada 10 2 4 2 2" xfId="16798" xr:uid="{00000000-0005-0000-0000-00000D5E0000}"/>
    <cellStyle name="Entrada 10 2 4 2 2 2" xfId="28272" xr:uid="{00000000-0005-0000-0000-00000E5E0000}"/>
    <cellStyle name="Entrada 10 2 4 2 3" xfId="18191" xr:uid="{00000000-0005-0000-0000-00000F5E0000}"/>
    <cellStyle name="Entrada 10 2 4 2 3 2" xfId="29665" xr:uid="{00000000-0005-0000-0000-0000105E0000}"/>
    <cellStyle name="Entrada 10 2 4 2 4" xfId="18393" xr:uid="{00000000-0005-0000-0000-0000115E0000}"/>
    <cellStyle name="Entrada 10 2 4 2 4 2" xfId="29867" xr:uid="{00000000-0005-0000-0000-0000125E0000}"/>
    <cellStyle name="Entrada 10 2 4 2 5" xfId="33132" xr:uid="{00000000-0005-0000-0000-0000135E0000}"/>
    <cellStyle name="Entrada 10 2 4 2 6" xfId="35875" xr:uid="{00000000-0005-0000-0000-0000145E0000}"/>
    <cellStyle name="Entrada 10 2 4 2 7" xfId="21659" xr:uid="{00000000-0005-0000-0000-0000155E0000}"/>
    <cellStyle name="Entrada 10 2 4 3" xfId="14558" xr:uid="{00000000-0005-0000-0000-0000165E0000}"/>
    <cellStyle name="Entrada 10 2 4 3 2" xfId="35217" xr:uid="{00000000-0005-0000-0000-0000175E0000}"/>
    <cellStyle name="Entrada 10 2 4 3 3" xfId="36239" xr:uid="{00000000-0005-0000-0000-0000185E0000}"/>
    <cellStyle name="Entrada 10 2 4 3 4" xfId="23744" xr:uid="{00000000-0005-0000-0000-0000195E0000}"/>
    <cellStyle name="Entrada 10 2 4 4" xfId="17384" xr:uid="{00000000-0005-0000-0000-00001A5E0000}"/>
    <cellStyle name="Entrada 10 2 4 4 2" xfId="26033" xr:uid="{00000000-0005-0000-0000-00001B5E0000}"/>
    <cellStyle name="Entrada 10 2 4 5" xfId="18029" xr:uid="{00000000-0005-0000-0000-00001C5E0000}"/>
    <cellStyle name="Entrada 10 2 4 5 2" xfId="28858" xr:uid="{00000000-0005-0000-0000-00001D5E0000}"/>
    <cellStyle name="Entrada 10 2 4 6" xfId="29503" xr:uid="{00000000-0005-0000-0000-00001E5E0000}"/>
    <cellStyle name="Entrada 10 2 4 7" xfId="30893" xr:uid="{00000000-0005-0000-0000-00001F5E0000}"/>
    <cellStyle name="Entrada 10 2 4 8" xfId="35357" xr:uid="{00000000-0005-0000-0000-0000205E0000}"/>
    <cellStyle name="Entrada 10 2 4 9" xfId="38289" xr:uid="{00000000-0005-0000-0000-0000215E0000}"/>
    <cellStyle name="Entrada 10 2 5" xfId="5072" xr:uid="{00000000-0005-0000-0000-0000225E0000}"/>
    <cellStyle name="Entrada 10 2 5 10" xfId="20635" xr:uid="{00000000-0005-0000-0000-0000235E0000}"/>
    <cellStyle name="Entrada 10 2 5 2" xfId="7720" xr:uid="{00000000-0005-0000-0000-0000245E0000}"/>
    <cellStyle name="Entrada 10 2 5 2 2" xfId="15774" xr:uid="{00000000-0005-0000-0000-0000255E0000}"/>
    <cellStyle name="Entrada 10 2 5 2 2 2" xfId="27248" xr:uid="{00000000-0005-0000-0000-0000265E0000}"/>
    <cellStyle name="Entrada 10 2 5 2 3" xfId="17810" xr:uid="{00000000-0005-0000-0000-0000275E0000}"/>
    <cellStyle name="Entrada 10 2 5 2 3 2" xfId="29284" xr:uid="{00000000-0005-0000-0000-0000285E0000}"/>
    <cellStyle name="Entrada 10 2 5 2 4" xfId="18020" xr:uid="{00000000-0005-0000-0000-0000295E0000}"/>
    <cellStyle name="Entrada 10 2 5 2 4 2" xfId="29494" xr:uid="{00000000-0005-0000-0000-00002A5E0000}"/>
    <cellStyle name="Entrada 10 2 5 2 5" xfId="34193" xr:uid="{00000000-0005-0000-0000-00002B5E0000}"/>
    <cellStyle name="Entrada 10 2 5 2 6" xfId="35980" xr:uid="{00000000-0005-0000-0000-00002C5E0000}"/>
    <cellStyle name="Entrada 10 2 5 2 7" xfId="22720" xr:uid="{00000000-0005-0000-0000-00002D5E0000}"/>
    <cellStyle name="Entrada 10 2 5 3" xfId="13533" xr:uid="{00000000-0005-0000-0000-00002E5E0000}"/>
    <cellStyle name="Entrada 10 2 5 3 2" xfId="25009" xr:uid="{00000000-0005-0000-0000-00002F5E0000}"/>
    <cellStyle name="Entrada 10 2 5 4" xfId="17001" xr:uid="{00000000-0005-0000-0000-0000305E0000}"/>
    <cellStyle name="Entrada 10 2 5 4 2" xfId="28475" xr:uid="{00000000-0005-0000-0000-0000315E0000}"/>
    <cellStyle name="Entrada 10 2 5 5" xfId="17790" xr:uid="{00000000-0005-0000-0000-0000325E0000}"/>
    <cellStyle name="Entrada 10 2 5 5 2" xfId="29264" xr:uid="{00000000-0005-0000-0000-0000335E0000}"/>
    <cellStyle name="Entrada 10 2 5 6" xfId="32108" xr:uid="{00000000-0005-0000-0000-0000345E0000}"/>
    <cellStyle name="Entrada 10 2 5 7" xfId="35616" xr:uid="{00000000-0005-0000-0000-0000355E0000}"/>
    <cellStyle name="Entrada 10 2 5 8" xfId="37265" xr:uid="{00000000-0005-0000-0000-0000365E0000}"/>
    <cellStyle name="Entrada 10 2 5 9" xfId="38595" xr:uid="{00000000-0005-0000-0000-0000375E0000}"/>
    <cellStyle name="Entrada 10 2 6" xfId="6696" xr:uid="{00000000-0005-0000-0000-0000385E0000}"/>
    <cellStyle name="Entrada 11 2" xfId="709" xr:uid="{00000000-0005-0000-0000-0000395E0000}"/>
    <cellStyle name="Entrada 11 2 2" xfId="4329" xr:uid="{00000000-0005-0000-0000-00003A5E0000}"/>
    <cellStyle name="Entrada 11 2 2 2" xfId="5709" xr:uid="{00000000-0005-0000-0000-00003B5E0000}"/>
    <cellStyle name="Entrada 11 2 2 2 10" xfId="21162" xr:uid="{00000000-0005-0000-0000-00003C5E0000}"/>
    <cellStyle name="Entrada 11 2 2 2 2" xfId="8247" xr:uid="{00000000-0005-0000-0000-00003D5E0000}"/>
    <cellStyle name="Entrada 11 2 2 2 2 2" xfId="16301" xr:uid="{00000000-0005-0000-0000-00003E5E0000}"/>
    <cellStyle name="Entrada 11 2 2 2 2 2 2" xfId="27775" xr:uid="{00000000-0005-0000-0000-00003F5E0000}"/>
    <cellStyle name="Entrada 11 2 2 2 2 3" xfId="18064" xr:uid="{00000000-0005-0000-0000-0000405E0000}"/>
    <cellStyle name="Entrada 11 2 2 2 2 3 2" xfId="29538" xr:uid="{00000000-0005-0000-0000-0000415E0000}"/>
    <cellStyle name="Entrada 11 2 2 2 2 4" xfId="18325" xr:uid="{00000000-0005-0000-0000-0000425E0000}"/>
    <cellStyle name="Entrada 11 2 2 2 2 4 2" xfId="29799" xr:uid="{00000000-0005-0000-0000-0000435E0000}"/>
    <cellStyle name="Entrada 11 2 2 2 2 5" xfId="34720" xr:uid="{00000000-0005-0000-0000-0000445E0000}"/>
    <cellStyle name="Entrada 11 2 2 2 2 6" xfId="36171" xr:uid="{00000000-0005-0000-0000-0000455E0000}"/>
    <cellStyle name="Entrada 11 2 2 2 2 7" xfId="23247" xr:uid="{00000000-0005-0000-0000-0000465E0000}"/>
    <cellStyle name="Entrada 11 2 2 2 3" xfId="14061" xr:uid="{00000000-0005-0000-0000-0000475E0000}"/>
    <cellStyle name="Entrada 11 2 2 2 3 2" xfId="25536" xr:uid="{00000000-0005-0000-0000-0000485E0000}"/>
    <cellStyle name="Entrada 11 2 2 2 4" xfId="17257" xr:uid="{00000000-0005-0000-0000-0000495E0000}"/>
    <cellStyle name="Entrada 11 2 2 2 4 2" xfId="28731" xr:uid="{00000000-0005-0000-0000-00004A5E0000}"/>
    <cellStyle name="Entrada 11 2 2 2 5" xfId="17355" xr:uid="{00000000-0005-0000-0000-00004B5E0000}"/>
    <cellStyle name="Entrada 11 2 2 2 5 2" xfId="28829" xr:uid="{00000000-0005-0000-0000-00004C5E0000}"/>
    <cellStyle name="Entrada 11 2 2 2 6" xfId="32635" xr:uid="{00000000-0005-0000-0000-00004D5E0000}"/>
    <cellStyle name="Entrada 11 2 2 2 7" xfId="35807" xr:uid="{00000000-0005-0000-0000-00004E5E0000}"/>
    <cellStyle name="Entrada 11 2 2 2 8" xfId="37792" xr:uid="{00000000-0005-0000-0000-00004F5E0000}"/>
    <cellStyle name="Entrada 11 2 2 2 9" xfId="38786" xr:uid="{00000000-0005-0000-0000-0000505E0000}"/>
    <cellStyle name="Entrada 11 2 2 3" xfId="7223" xr:uid="{00000000-0005-0000-0000-0000515E0000}"/>
    <cellStyle name="Entrada 11 2 2 3 2" xfId="15277" xr:uid="{00000000-0005-0000-0000-0000525E0000}"/>
    <cellStyle name="Entrada 11 2 2 3 2 2" xfId="26751" xr:uid="{00000000-0005-0000-0000-0000535E0000}"/>
    <cellStyle name="Entrada 11 2 2 3 3" xfId="17681" xr:uid="{00000000-0005-0000-0000-0000545E0000}"/>
    <cellStyle name="Entrada 11 2 2 3 3 2" xfId="29155" xr:uid="{00000000-0005-0000-0000-0000555E0000}"/>
    <cellStyle name="Entrada 11 2 2 3 4" xfId="16955" xr:uid="{00000000-0005-0000-0000-0000565E0000}"/>
    <cellStyle name="Entrada 11 2 2 3 4 2" xfId="28429" xr:uid="{00000000-0005-0000-0000-0000575E0000}"/>
    <cellStyle name="Entrada 11 2 2 3 5" xfId="31611" xr:uid="{00000000-0005-0000-0000-0000585E0000}"/>
    <cellStyle name="Entrada 11 2 2 3 6" xfId="35548" xr:uid="{00000000-0005-0000-0000-0000595E0000}"/>
    <cellStyle name="Entrada 11 2 2 3 7" xfId="20138" xr:uid="{00000000-0005-0000-0000-00005A5E0000}"/>
    <cellStyle name="Entrada 11 2 2 4" xfId="41260" xr:uid="{00000000-0005-0000-0000-00005B5E0000}"/>
    <cellStyle name="Entrada 11 2 3" xfId="3907" xr:uid="{00000000-0005-0000-0000-00005C5E0000}"/>
    <cellStyle name="Entrada 11 2 3 2" xfId="5398" xr:uid="{00000000-0005-0000-0000-00005D5E0000}"/>
    <cellStyle name="Entrada 11 2 3 2 10" xfId="20851" xr:uid="{00000000-0005-0000-0000-00005E5E0000}"/>
    <cellStyle name="Entrada 11 2 3 2 2" xfId="7936" xr:uid="{00000000-0005-0000-0000-00005F5E0000}"/>
    <cellStyle name="Entrada 11 2 3 2 2 2" xfId="15990" xr:uid="{00000000-0005-0000-0000-0000605E0000}"/>
    <cellStyle name="Entrada 11 2 3 2 2 2 2" xfId="27464" xr:uid="{00000000-0005-0000-0000-0000615E0000}"/>
    <cellStyle name="Entrada 11 2 3 2 2 3" xfId="17932" xr:uid="{00000000-0005-0000-0000-0000625E0000}"/>
    <cellStyle name="Entrada 11 2 3 2 2 3 2" xfId="29406" xr:uid="{00000000-0005-0000-0000-0000635E0000}"/>
    <cellStyle name="Entrada 11 2 3 2 2 4" xfId="13009" xr:uid="{00000000-0005-0000-0000-0000645E0000}"/>
    <cellStyle name="Entrada 11 2 3 2 2 4 2" xfId="24479" xr:uid="{00000000-0005-0000-0000-0000655E0000}"/>
    <cellStyle name="Entrada 11 2 3 2 2 5" xfId="34409" xr:uid="{00000000-0005-0000-0000-0000665E0000}"/>
    <cellStyle name="Entrada 11 2 3 2 2 6" xfId="36082" xr:uid="{00000000-0005-0000-0000-0000675E0000}"/>
    <cellStyle name="Entrada 11 2 3 2 2 7" xfId="22936" xr:uid="{00000000-0005-0000-0000-0000685E0000}"/>
    <cellStyle name="Entrada 11 2 3 2 3" xfId="13750" xr:uid="{00000000-0005-0000-0000-0000695E0000}"/>
    <cellStyle name="Entrada 11 2 3 2 3 2" xfId="25225" xr:uid="{00000000-0005-0000-0000-00006A5E0000}"/>
    <cellStyle name="Entrada 11 2 3 2 4" xfId="17122" xr:uid="{00000000-0005-0000-0000-00006B5E0000}"/>
    <cellStyle name="Entrada 11 2 3 2 4 2" xfId="28596" xr:uid="{00000000-0005-0000-0000-00006C5E0000}"/>
    <cellStyle name="Entrada 11 2 3 2 5" xfId="17786" xr:uid="{00000000-0005-0000-0000-00006D5E0000}"/>
    <cellStyle name="Entrada 11 2 3 2 5 2" xfId="29260" xr:uid="{00000000-0005-0000-0000-00006E5E0000}"/>
    <cellStyle name="Entrada 11 2 3 2 6" xfId="32324" xr:uid="{00000000-0005-0000-0000-00006F5E0000}"/>
    <cellStyle name="Entrada 11 2 3 2 7" xfId="35718" xr:uid="{00000000-0005-0000-0000-0000705E0000}"/>
    <cellStyle name="Entrada 11 2 3 2 8" xfId="37481" xr:uid="{00000000-0005-0000-0000-0000715E0000}"/>
    <cellStyle name="Entrada 11 2 3 2 9" xfId="38697" xr:uid="{00000000-0005-0000-0000-0000725E0000}"/>
    <cellStyle name="Entrada 11 2 3 3" xfId="6912" xr:uid="{00000000-0005-0000-0000-0000735E0000}"/>
    <cellStyle name="Entrada 11 2 3 3 2" xfId="14966" xr:uid="{00000000-0005-0000-0000-0000745E0000}"/>
    <cellStyle name="Entrada 11 2 3 3 2 2" xfId="26440" xr:uid="{00000000-0005-0000-0000-0000755E0000}"/>
    <cellStyle name="Entrada 11 2 3 3 3" xfId="17547" xr:uid="{00000000-0005-0000-0000-0000765E0000}"/>
    <cellStyle name="Entrada 11 2 3 3 3 2" xfId="29021" xr:uid="{00000000-0005-0000-0000-0000775E0000}"/>
    <cellStyle name="Entrada 11 2 3 3 4" xfId="18116" xr:uid="{00000000-0005-0000-0000-0000785E0000}"/>
    <cellStyle name="Entrada 11 2 3 3 4 2" xfId="29590" xr:uid="{00000000-0005-0000-0000-0000795E0000}"/>
    <cellStyle name="Entrada 11 2 3 3 5" xfId="31300" xr:uid="{00000000-0005-0000-0000-00007A5E0000}"/>
    <cellStyle name="Entrada 11 2 3 3 6" xfId="35459" xr:uid="{00000000-0005-0000-0000-00007B5E0000}"/>
    <cellStyle name="Entrada 11 2 3 3 7" xfId="19827" xr:uid="{00000000-0005-0000-0000-00007C5E0000}"/>
    <cellStyle name="Entrada 11 2 3 4" xfId="40949" xr:uid="{00000000-0005-0000-0000-00007D5E0000}"/>
    <cellStyle name="Entrada 11 2 4" xfId="6207" xr:uid="{00000000-0005-0000-0000-00007E5E0000}"/>
    <cellStyle name="Entrada 11 2 4 10" xfId="38855" xr:uid="{00000000-0005-0000-0000-00007F5E0000}"/>
    <cellStyle name="Entrada 11 2 4 11" xfId="19421" xr:uid="{00000000-0005-0000-0000-0000805E0000}"/>
    <cellStyle name="Entrada 11 2 4 2" xfId="8745" xr:uid="{00000000-0005-0000-0000-0000815E0000}"/>
    <cellStyle name="Entrada 11 2 4 2 2" xfId="16799" xr:uid="{00000000-0005-0000-0000-0000825E0000}"/>
    <cellStyle name="Entrada 11 2 4 2 2 2" xfId="28273" xr:uid="{00000000-0005-0000-0000-0000835E0000}"/>
    <cellStyle name="Entrada 11 2 4 2 3" xfId="18192" xr:uid="{00000000-0005-0000-0000-0000845E0000}"/>
    <cellStyle name="Entrada 11 2 4 2 3 2" xfId="29666" xr:uid="{00000000-0005-0000-0000-0000855E0000}"/>
    <cellStyle name="Entrada 11 2 4 2 4" xfId="18394" xr:uid="{00000000-0005-0000-0000-0000865E0000}"/>
    <cellStyle name="Entrada 11 2 4 2 4 2" xfId="29868" xr:uid="{00000000-0005-0000-0000-0000875E0000}"/>
    <cellStyle name="Entrada 11 2 4 2 5" xfId="33133" xr:uid="{00000000-0005-0000-0000-0000885E0000}"/>
    <cellStyle name="Entrada 11 2 4 2 6" xfId="35876" xr:uid="{00000000-0005-0000-0000-0000895E0000}"/>
    <cellStyle name="Entrada 11 2 4 2 7" xfId="21660" xr:uid="{00000000-0005-0000-0000-00008A5E0000}"/>
    <cellStyle name="Entrada 11 2 4 3" xfId="14559" xr:uid="{00000000-0005-0000-0000-00008B5E0000}"/>
    <cellStyle name="Entrada 11 2 4 3 2" xfId="35218" xr:uid="{00000000-0005-0000-0000-00008C5E0000}"/>
    <cellStyle name="Entrada 11 2 4 3 3" xfId="36240" xr:uid="{00000000-0005-0000-0000-00008D5E0000}"/>
    <cellStyle name="Entrada 11 2 4 3 4" xfId="23745" xr:uid="{00000000-0005-0000-0000-00008E5E0000}"/>
    <cellStyle name="Entrada 11 2 4 4" xfId="17385" xr:uid="{00000000-0005-0000-0000-00008F5E0000}"/>
    <cellStyle name="Entrada 11 2 4 4 2" xfId="26034" xr:uid="{00000000-0005-0000-0000-0000905E0000}"/>
    <cellStyle name="Entrada 11 2 4 5" xfId="17223" xr:uid="{00000000-0005-0000-0000-0000915E0000}"/>
    <cellStyle name="Entrada 11 2 4 5 2" xfId="28859" xr:uid="{00000000-0005-0000-0000-0000925E0000}"/>
    <cellStyle name="Entrada 11 2 4 6" xfId="28697" xr:uid="{00000000-0005-0000-0000-0000935E0000}"/>
    <cellStyle name="Entrada 11 2 4 7" xfId="30894" xr:uid="{00000000-0005-0000-0000-0000945E0000}"/>
    <cellStyle name="Entrada 11 2 4 8" xfId="35358" xr:uid="{00000000-0005-0000-0000-0000955E0000}"/>
    <cellStyle name="Entrada 11 2 4 9" xfId="38290" xr:uid="{00000000-0005-0000-0000-0000965E0000}"/>
    <cellStyle name="Entrada 11 2 5" xfId="5073" xr:uid="{00000000-0005-0000-0000-0000975E0000}"/>
    <cellStyle name="Entrada 11 2 5 10" xfId="20636" xr:uid="{00000000-0005-0000-0000-0000985E0000}"/>
    <cellStyle name="Entrada 11 2 5 2" xfId="7721" xr:uid="{00000000-0005-0000-0000-0000995E0000}"/>
    <cellStyle name="Entrada 11 2 5 2 2" xfId="15775" xr:uid="{00000000-0005-0000-0000-00009A5E0000}"/>
    <cellStyle name="Entrada 11 2 5 2 2 2" xfId="27249" xr:uid="{00000000-0005-0000-0000-00009B5E0000}"/>
    <cellStyle name="Entrada 11 2 5 2 3" xfId="17811" xr:uid="{00000000-0005-0000-0000-00009C5E0000}"/>
    <cellStyle name="Entrada 11 2 5 2 3 2" xfId="29285" xr:uid="{00000000-0005-0000-0000-00009D5E0000}"/>
    <cellStyle name="Entrada 11 2 5 2 4" xfId="17211" xr:uid="{00000000-0005-0000-0000-00009E5E0000}"/>
    <cellStyle name="Entrada 11 2 5 2 4 2" xfId="28685" xr:uid="{00000000-0005-0000-0000-00009F5E0000}"/>
    <cellStyle name="Entrada 11 2 5 2 5" xfId="34194" xr:uid="{00000000-0005-0000-0000-0000A05E0000}"/>
    <cellStyle name="Entrada 11 2 5 2 6" xfId="35981" xr:uid="{00000000-0005-0000-0000-0000A15E0000}"/>
    <cellStyle name="Entrada 11 2 5 2 7" xfId="22721" xr:uid="{00000000-0005-0000-0000-0000A25E0000}"/>
    <cellStyle name="Entrada 11 2 5 3" xfId="13534" xr:uid="{00000000-0005-0000-0000-0000A35E0000}"/>
    <cellStyle name="Entrada 11 2 5 3 2" xfId="25010" xr:uid="{00000000-0005-0000-0000-0000A45E0000}"/>
    <cellStyle name="Entrada 11 2 5 4" xfId="17002" xr:uid="{00000000-0005-0000-0000-0000A55E0000}"/>
    <cellStyle name="Entrada 11 2 5 4 2" xfId="28476" xr:uid="{00000000-0005-0000-0000-0000A65E0000}"/>
    <cellStyle name="Entrada 11 2 5 5" xfId="16981" xr:uid="{00000000-0005-0000-0000-0000A75E0000}"/>
    <cellStyle name="Entrada 11 2 5 5 2" xfId="28455" xr:uid="{00000000-0005-0000-0000-0000A85E0000}"/>
    <cellStyle name="Entrada 11 2 5 6" xfId="32109" xr:uid="{00000000-0005-0000-0000-0000A95E0000}"/>
    <cellStyle name="Entrada 11 2 5 7" xfId="35617" xr:uid="{00000000-0005-0000-0000-0000AA5E0000}"/>
    <cellStyle name="Entrada 11 2 5 8" xfId="37266" xr:uid="{00000000-0005-0000-0000-0000AB5E0000}"/>
    <cellStyle name="Entrada 11 2 5 9" xfId="38596" xr:uid="{00000000-0005-0000-0000-0000AC5E0000}"/>
    <cellStyle name="Entrada 11 2 6" xfId="6697" xr:uid="{00000000-0005-0000-0000-0000AD5E0000}"/>
    <cellStyle name="Entrada 12 2" xfId="710" xr:uid="{00000000-0005-0000-0000-0000AE5E0000}"/>
    <cellStyle name="Entrada 12 2 2" xfId="4330" xr:uid="{00000000-0005-0000-0000-0000AF5E0000}"/>
    <cellStyle name="Entrada 12 2 2 2" xfId="5710" xr:uid="{00000000-0005-0000-0000-0000B05E0000}"/>
    <cellStyle name="Entrada 12 2 2 2 10" xfId="21163" xr:uid="{00000000-0005-0000-0000-0000B15E0000}"/>
    <cellStyle name="Entrada 12 2 2 2 2" xfId="8248" xr:uid="{00000000-0005-0000-0000-0000B25E0000}"/>
    <cellStyle name="Entrada 12 2 2 2 2 2" xfId="16302" xr:uid="{00000000-0005-0000-0000-0000B35E0000}"/>
    <cellStyle name="Entrada 12 2 2 2 2 2 2" xfId="27776" xr:uid="{00000000-0005-0000-0000-0000B45E0000}"/>
    <cellStyle name="Entrada 12 2 2 2 2 3" xfId="18065" xr:uid="{00000000-0005-0000-0000-0000B55E0000}"/>
    <cellStyle name="Entrada 12 2 2 2 2 3 2" xfId="29539" xr:uid="{00000000-0005-0000-0000-0000B65E0000}"/>
    <cellStyle name="Entrada 12 2 2 2 2 4" xfId="18326" xr:uid="{00000000-0005-0000-0000-0000B75E0000}"/>
    <cellStyle name="Entrada 12 2 2 2 2 4 2" xfId="29800" xr:uid="{00000000-0005-0000-0000-0000B85E0000}"/>
    <cellStyle name="Entrada 12 2 2 2 2 5" xfId="34721" xr:uid="{00000000-0005-0000-0000-0000B95E0000}"/>
    <cellStyle name="Entrada 12 2 2 2 2 6" xfId="36172" xr:uid="{00000000-0005-0000-0000-0000BA5E0000}"/>
    <cellStyle name="Entrada 12 2 2 2 2 7" xfId="23248" xr:uid="{00000000-0005-0000-0000-0000BB5E0000}"/>
    <cellStyle name="Entrada 12 2 2 2 3" xfId="14062" xr:uid="{00000000-0005-0000-0000-0000BC5E0000}"/>
    <cellStyle name="Entrada 12 2 2 2 3 2" xfId="25537" xr:uid="{00000000-0005-0000-0000-0000BD5E0000}"/>
    <cellStyle name="Entrada 12 2 2 2 4" xfId="17258" xr:uid="{00000000-0005-0000-0000-0000BE5E0000}"/>
    <cellStyle name="Entrada 12 2 2 2 4 2" xfId="28732" xr:uid="{00000000-0005-0000-0000-0000BF5E0000}"/>
    <cellStyle name="Entrada 12 2 2 2 5" xfId="12444" xr:uid="{00000000-0005-0000-0000-0000C05E0000}"/>
    <cellStyle name="Entrada 12 2 2 2 5 2" xfId="23914" xr:uid="{00000000-0005-0000-0000-0000C15E0000}"/>
    <cellStyle name="Entrada 12 2 2 2 6" xfId="32636" xr:uid="{00000000-0005-0000-0000-0000C25E0000}"/>
    <cellStyle name="Entrada 12 2 2 2 7" xfId="35808" xr:uid="{00000000-0005-0000-0000-0000C35E0000}"/>
    <cellStyle name="Entrada 12 2 2 2 8" xfId="37793" xr:uid="{00000000-0005-0000-0000-0000C45E0000}"/>
    <cellStyle name="Entrada 12 2 2 2 9" xfId="38787" xr:uid="{00000000-0005-0000-0000-0000C55E0000}"/>
    <cellStyle name="Entrada 12 2 2 3" xfId="7224" xr:uid="{00000000-0005-0000-0000-0000C65E0000}"/>
    <cellStyle name="Entrada 12 2 2 3 2" xfId="15278" xr:uid="{00000000-0005-0000-0000-0000C75E0000}"/>
    <cellStyle name="Entrada 12 2 2 3 2 2" xfId="26752" xr:uid="{00000000-0005-0000-0000-0000C85E0000}"/>
    <cellStyle name="Entrada 12 2 2 3 3" xfId="17682" xr:uid="{00000000-0005-0000-0000-0000C95E0000}"/>
    <cellStyle name="Entrada 12 2 2 3 3 2" xfId="29156" xr:uid="{00000000-0005-0000-0000-0000CA5E0000}"/>
    <cellStyle name="Entrada 12 2 2 3 4" xfId="18148" xr:uid="{00000000-0005-0000-0000-0000CB5E0000}"/>
    <cellStyle name="Entrada 12 2 2 3 4 2" xfId="29622" xr:uid="{00000000-0005-0000-0000-0000CC5E0000}"/>
    <cellStyle name="Entrada 12 2 2 3 5" xfId="31612" xr:uid="{00000000-0005-0000-0000-0000CD5E0000}"/>
    <cellStyle name="Entrada 12 2 2 3 6" xfId="35549" xr:uid="{00000000-0005-0000-0000-0000CE5E0000}"/>
    <cellStyle name="Entrada 12 2 2 3 7" xfId="20139" xr:uid="{00000000-0005-0000-0000-0000CF5E0000}"/>
    <cellStyle name="Entrada 12 2 2 4" xfId="41261" xr:uid="{00000000-0005-0000-0000-0000D05E0000}"/>
    <cellStyle name="Entrada 12 2 3" xfId="3908" xr:uid="{00000000-0005-0000-0000-0000D15E0000}"/>
    <cellStyle name="Entrada 12 2 3 2" xfId="5399" xr:uid="{00000000-0005-0000-0000-0000D25E0000}"/>
    <cellStyle name="Entrada 12 2 3 2 10" xfId="20852" xr:uid="{00000000-0005-0000-0000-0000D35E0000}"/>
    <cellStyle name="Entrada 12 2 3 2 2" xfId="7937" xr:uid="{00000000-0005-0000-0000-0000D45E0000}"/>
    <cellStyle name="Entrada 12 2 3 2 2 2" xfId="15991" xr:uid="{00000000-0005-0000-0000-0000D55E0000}"/>
    <cellStyle name="Entrada 12 2 3 2 2 2 2" xfId="27465" xr:uid="{00000000-0005-0000-0000-0000D65E0000}"/>
    <cellStyle name="Entrada 12 2 3 2 2 3" xfId="17933" xr:uid="{00000000-0005-0000-0000-0000D75E0000}"/>
    <cellStyle name="Entrada 12 2 3 2 2 3 2" xfId="29407" xr:uid="{00000000-0005-0000-0000-0000D85E0000}"/>
    <cellStyle name="Entrada 12 2 3 2 2 4" xfId="12731" xr:uid="{00000000-0005-0000-0000-0000D95E0000}"/>
    <cellStyle name="Entrada 12 2 3 2 2 4 2" xfId="24697" xr:uid="{00000000-0005-0000-0000-0000DA5E0000}"/>
    <cellStyle name="Entrada 12 2 3 2 2 5" xfId="34410" xr:uid="{00000000-0005-0000-0000-0000DB5E0000}"/>
    <cellStyle name="Entrada 12 2 3 2 2 6" xfId="36083" xr:uid="{00000000-0005-0000-0000-0000DC5E0000}"/>
    <cellStyle name="Entrada 12 2 3 2 2 7" xfId="22937" xr:uid="{00000000-0005-0000-0000-0000DD5E0000}"/>
    <cellStyle name="Entrada 12 2 3 2 3" xfId="13751" xr:uid="{00000000-0005-0000-0000-0000DE5E0000}"/>
    <cellStyle name="Entrada 12 2 3 2 3 2" xfId="25226" xr:uid="{00000000-0005-0000-0000-0000DF5E0000}"/>
    <cellStyle name="Entrada 12 2 3 2 4" xfId="17123" xr:uid="{00000000-0005-0000-0000-0000E05E0000}"/>
    <cellStyle name="Entrada 12 2 3 2 4 2" xfId="28597" xr:uid="{00000000-0005-0000-0000-0000E15E0000}"/>
    <cellStyle name="Entrada 12 2 3 2 5" xfId="16976" xr:uid="{00000000-0005-0000-0000-0000E25E0000}"/>
    <cellStyle name="Entrada 12 2 3 2 5 2" xfId="28450" xr:uid="{00000000-0005-0000-0000-0000E35E0000}"/>
    <cellStyle name="Entrada 12 2 3 2 6" xfId="32325" xr:uid="{00000000-0005-0000-0000-0000E45E0000}"/>
    <cellStyle name="Entrada 12 2 3 2 7" xfId="35719" xr:uid="{00000000-0005-0000-0000-0000E55E0000}"/>
    <cellStyle name="Entrada 12 2 3 2 8" xfId="37482" xr:uid="{00000000-0005-0000-0000-0000E65E0000}"/>
    <cellStyle name="Entrada 12 2 3 2 9" xfId="38698" xr:uid="{00000000-0005-0000-0000-0000E75E0000}"/>
    <cellStyle name="Entrada 12 2 3 3" xfId="6913" xr:uid="{00000000-0005-0000-0000-0000E85E0000}"/>
    <cellStyle name="Entrada 12 2 3 3 2" xfId="14967" xr:uid="{00000000-0005-0000-0000-0000E95E0000}"/>
    <cellStyle name="Entrada 12 2 3 3 2 2" xfId="26441" xr:uid="{00000000-0005-0000-0000-0000EA5E0000}"/>
    <cellStyle name="Entrada 12 2 3 3 3" xfId="17548" xr:uid="{00000000-0005-0000-0000-0000EB5E0000}"/>
    <cellStyle name="Entrada 12 2 3 3 3 2" xfId="29022" xr:uid="{00000000-0005-0000-0000-0000EC5E0000}"/>
    <cellStyle name="Entrada 12 2 3 3 4" xfId="17310" xr:uid="{00000000-0005-0000-0000-0000ED5E0000}"/>
    <cellStyle name="Entrada 12 2 3 3 4 2" xfId="28784" xr:uid="{00000000-0005-0000-0000-0000EE5E0000}"/>
    <cellStyle name="Entrada 12 2 3 3 5" xfId="31301" xr:uid="{00000000-0005-0000-0000-0000EF5E0000}"/>
    <cellStyle name="Entrada 12 2 3 3 6" xfId="35460" xr:uid="{00000000-0005-0000-0000-0000F05E0000}"/>
    <cellStyle name="Entrada 12 2 3 3 7" xfId="19828" xr:uid="{00000000-0005-0000-0000-0000F15E0000}"/>
    <cellStyle name="Entrada 12 2 3 4" xfId="40950" xr:uid="{00000000-0005-0000-0000-0000F25E0000}"/>
    <cellStyle name="Entrada 12 2 4" xfId="6208" xr:uid="{00000000-0005-0000-0000-0000F35E0000}"/>
    <cellStyle name="Entrada 12 2 4 10" xfId="38856" xr:uid="{00000000-0005-0000-0000-0000F45E0000}"/>
    <cellStyle name="Entrada 12 2 4 11" xfId="19422" xr:uid="{00000000-0005-0000-0000-0000F55E0000}"/>
    <cellStyle name="Entrada 12 2 4 2" xfId="8746" xr:uid="{00000000-0005-0000-0000-0000F65E0000}"/>
    <cellStyle name="Entrada 12 2 4 2 2" xfId="16800" xr:uid="{00000000-0005-0000-0000-0000F75E0000}"/>
    <cellStyle name="Entrada 12 2 4 2 2 2" xfId="28274" xr:uid="{00000000-0005-0000-0000-0000F85E0000}"/>
    <cellStyle name="Entrada 12 2 4 2 3" xfId="18193" xr:uid="{00000000-0005-0000-0000-0000F95E0000}"/>
    <cellStyle name="Entrada 12 2 4 2 3 2" xfId="29667" xr:uid="{00000000-0005-0000-0000-0000FA5E0000}"/>
    <cellStyle name="Entrada 12 2 4 2 4" xfId="18395" xr:uid="{00000000-0005-0000-0000-0000FB5E0000}"/>
    <cellStyle name="Entrada 12 2 4 2 4 2" xfId="29869" xr:uid="{00000000-0005-0000-0000-0000FC5E0000}"/>
    <cellStyle name="Entrada 12 2 4 2 5" xfId="33134" xr:uid="{00000000-0005-0000-0000-0000FD5E0000}"/>
    <cellStyle name="Entrada 12 2 4 2 6" xfId="35877" xr:uid="{00000000-0005-0000-0000-0000FE5E0000}"/>
    <cellStyle name="Entrada 12 2 4 2 7" xfId="21661" xr:uid="{00000000-0005-0000-0000-0000FF5E0000}"/>
    <cellStyle name="Entrada 12 2 4 3" xfId="14560" xr:uid="{00000000-0005-0000-0000-0000005F0000}"/>
    <cellStyle name="Entrada 12 2 4 3 2" xfId="35219" xr:uid="{00000000-0005-0000-0000-0000015F0000}"/>
    <cellStyle name="Entrada 12 2 4 3 3" xfId="36241" xr:uid="{00000000-0005-0000-0000-0000025F0000}"/>
    <cellStyle name="Entrada 12 2 4 3 4" xfId="23746" xr:uid="{00000000-0005-0000-0000-0000035F0000}"/>
    <cellStyle name="Entrada 12 2 4 4" xfId="17386" xr:uid="{00000000-0005-0000-0000-0000045F0000}"/>
    <cellStyle name="Entrada 12 2 4 4 2" xfId="26035" xr:uid="{00000000-0005-0000-0000-0000055F0000}"/>
    <cellStyle name="Entrada 12 2 4 5" xfId="12469" xr:uid="{00000000-0005-0000-0000-0000065F0000}"/>
    <cellStyle name="Entrada 12 2 4 5 2" xfId="28860" xr:uid="{00000000-0005-0000-0000-0000075F0000}"/>
    <cellStyle name="Entrada 12 2 4 6" xfId="24433" xr:uid="{00000000-0005-0000-0000-0000085F0000}"/>
    <cellStyle name="Entrada 12 2 4 7" xfId="30895" xr:uid="{00000000-0005-0000-0000-0000095F0000}"/>
    <cellStyle name="Entrada 12 2 4 8" xfId="35359" xr:uid="{00000000-0005-0000-0000-00000A5F0000}"/>
    <cellStyle name="Entrada 12 2 4 9" xfId="38291" xr:uid="{00000000-0005-0000-0000-00000B5F0000}"/>
    <cellStyle name="Entrada 12 2 5" xfId="5074" xr:uid="{00000000-0005-0000-0000-00000C5F0000}"/>
    <cellStyle name="Entrada 12 2 5 10" xfId="20637" xr:uid="{00000000-0005-0000-0000-00000D5F0000}"/>
    <cellStyle name="Entrada 12 2 5 2" xfId="7722" xr:uid="{00000000-0005-0000-0000-00000E5F0000}"/>
    <cellStyle name="Entrada 12 2 5 2 2" xfId="15776" xr:uid="{00000000-0005-0000-0000-00000F5F0000}"/>
    <cellStyle name="Entrada 12 2 5 2 2 2" xfId="27250" xr:uid="{00000000-0005-0000-0000-0000105F0000}"/>
    <cellStyle name="Entrada 12 2 5 2 3" xfId="17812" xr:uid="{00000000-0005-0000-0000-0000115F0000}"/>
    <cellStyle name="Entrada 12 2 5 2 3 2" xfId="29286" xr:uid="{00000000-0005-0000-0000-0000125F0000}"/>
    <cellStyle name="Entrada 12 2 5 2 4" xfId="12519" xr:uid="{00000000-0005-0000-0000-0000135F0000}"/>
    <cellStyle name="Entrada 12 2 5 2 4 2" xfId="24470" xr:uid="{00000000-0005-0000-0000-0000145F0000}"/>
    <cellStyle name="Entrada 12 2 5 2 5" xfId="34195" xr:uid="{00000000-0005-0000-0000-0000155F0000}"/>
    <cellStyle name="Entrada 12 2 5 2 6" xfId="35982" xr:uid="{00000000-0005-0000-0000-0000165F0000}"/>
    <cellStyle name="Entrada 12 2 5 2 7" xfId="22722" xr:uid="{00000000-0005-0000-0000-0000175F0000}"/>
    <cellStyle name="Entrada 12 2 5 3" xfId="13535" xr:uid="{00000000-0005-0000-0000-0000185F0000}"/>
    <cellStyle name="Entrada 12 2 5 3 2" xfId="25011" xr:uid="{00000000-0005-0000-0000-0000195F0000}"/>
    <cellStyle name="Entrada 12 2 5 4" xfId="17003" xr:uid="{00000000-0005-0000-0000-00001A5F0000}"/>
    <cellStyle name="Entrada 12 2 5 4 2" xfId="28477" xr:uid="{00000000-0005-0000-0000-00001B5F0000}"/>
    <cellStyle name="Entrada 12 2 5 5" xfId="18171" xr:uid="{00000000-0005-0000-0000-00001C5F0000}"/>
    <cellStyle name="Entrada 12 2 5 5 2" xfId="29645" xr:uid="{00000000-0005-0000-0000-00001D5F0000}"/>
    <cellStyle name="Entrada 12 2 5 6" xfId="32110" xr:uid="{00000000-0005-0000-0000-00001E5F0000}"/>
    <cellStyle name="Entrada 12 2 5 7" xfId="35618" xr:uid="{00000000-0005-0000-0000-00001F5F0000}"/>
    <cellStyle name="Entrada 12 2 5 8" xfId="37267" xr:uid="{00000000-0005-0000-0000-0000205F0000}"/>
    <cellStyle name="Entrada 12 2 5 9" xfId="38597" xr:uid="{00000000-0005-0000-0000-0000215F0000}"/>
    <cellStyle name="Entrada 12 2 6" xfId="6698" xr:uid="{00000000-0005-0000-0000-0000225F0000}"/>
    <cellStyle name="Entrada 13 2" xfId="711" xr:uid="{00000000-0005-0000-0000-0000235F0000}"/>
    <cellStyle name="Entrada 13 2 2" xfId="4331" xr:uid="{00000000-0005-0000-0000-0000245F0000}"/>
    <cellStyle name="Entrada 13 2 2 2" xfId="5711" xr:uid="{00000000-0005-0000-0000-0000255F0000}"/>
    <cellStyle name="Entrada 13 2 2 2 10" xfId="21164" xr:uid="{00000000-0005-0000-0000-0000265F0000}"/>
    <cellStyle name="Entrada 13 2 2 2 2" xfId="8249" xr:uid="{00000000-0005-0000-0000-0000275F0000}"/>
    <cellStyle name="Entrada 13 2 2 2 2 2" xfId="16303" xr:uid="{00000000-0005-0000-0000-0000285F0000}"/>
    <cellStyle name="Entrada 13 2 2 2 2 2 2" xfId="27777" xr:uid="{00000000-0005-0000-0000-0000295F0000}"/>
    <cellStyle name="Entrada 13 2 2 2 2 3" xfId="18066" xr:uid="{00000000-0005-0000-0000-00002A5F0000}"/>
    <cellStyle name="Entrada 13 2 2 2 2 3 2" xfId="29540" xr:uid="{00000000-0005-0000-0000-00002B5F0000}"/>
    <cellStyle name="Entrada 13 2 2 2 2 4" xfId="18327" xr:uid="{00000000-0005-0000-0000-00002C5F0000}"/>
    <cellStyle name="Entrada 13 2 2 2 2 4 2" xfId="29801" xr:uid="{00000000-0005-0000-0000-00002D5F0000}"/>
    <cellStyle name="Entrada 13 2 2 2 2 5" xfId="34722" xr:uid="{00000000-0005-0000-0000-00002E5F0000}"/>
    <cellStyle name="Entrada 13 2 2 2 2 6" xfId="36173" xr:uid="{00000000-0005-0000-0000-00002F5F0000}"/>
    <cellStyle name="Entrada 13 2 2 2 2 7" xfId="23249" xr:uid="{00000000-0005-0000-0000-0000305F0000}"/>
    <cellStyle name="Entrada 13 2 2 2 3" xfId="14063" xr:uid="{00000000-0005-0000-0000-0000315F0000}"/>
    <cellStyle name="Entrada 13 2 2 2 3 2" xfId="25538" xr:uid="{00000000-0005-0000-0000-0000325F0000}"/>
    <cellStyle name="Entrada 13 2 2 2 4" xfId="17259" xr:uid="{00000000-0005-0000-0000-0000335F0000}"/>
    <cellStyle name="Entrada 13 2 2 2 4 2" xfId="28733" xr:uid="{00000000-0005-0000-0000-0000345F0000}"/>
    <cellStyle name="Entrada 13 2 2 2 5" xfId="12676" xr:uid="{00000000-0005-0000-0000-0000355F0000}"/>
    <cellStyle name="Entrada 13 2 2 2 5 2" xfId="24152" xr:uid="{00000000-0005-0000-0000-0000365F0000}"/>
    <cellStyle name="Entrada 13 2 2 2 6" xfId="32637" xr:uid="{00000000-0005-0000-0000-0000375F0000}"/>
    <cellStyle name="Entrada 13 2 2 2 7" xfId="35809" xr:uid="{00000000-0005-0000-0000-0000385F0000}"/>
    <cellStyle name="Entrada 13 2 2 2 8" xfId="37794" xr:uid="{00000000-0005-0000-0000-0000395F0000}"/>
    <cellStyle name="Entrada 13 2 2 2 9" xfId="38788" xr:uid="{00000000-0005-0000-0000-00003A5F0000}"/>
    <cellStyle name="Entrada 13 2 2 3" xfId="7225" xr:uid="{00000000-0005-0000-0000-00003B5F0000}"/>
    <cellStyle name="Entrada 13 2 2 3 2" xfId="15279" xr:uid="{00000000-0005-0000-0000-00003C5F0000}"/>
    <cellStyle name="Entrada 13 2 2 3 2 2" xfId="26753" xr:uid="{00000000-0005-0000-0000-00003D5F0000}"/>
    <cellStyle name="Entrada 13 2 2 3 3" xfId="17683" xr:uid="{00000000-0005-0000-0000-00003E5F0000}"/>
    <cellStyle name="Entrada 13 2 2 3 3 2" xfId="29157" xr:uid="{00000000-0005-0000-0000-00003F5F0000}"/>
    <cellStyle name="Entrada 13 2 2 3 4" xfId="17342" xr:uid="{00000000-0005-0000-0000-0000405F0000}"/>
    <cellStyle name="Entrada 13 2 2 3 4 2" xfId="28816" xr:uid="{00000000-0005-0000-0000-0000415F0000}"/>
    <cellStyle name="Entrada 13 2 2 3 5" xfId="31613" xr:uid="{00000000-0005-0000-0000-0000425F0000}"/>
    <cellStyle name="Entrada 13 2 2 3 6" xfId="35550" xr:uid="{00000000-0005-0000-0000-0000435F0000}"/>
    <cellStyle name="Entrada 13 2 2 3 7" xfId="20140" xr:uid="{00000000-0005-0000-0000-0000445F0000}"/>
    <cellStyle name="Entrada 13 2 2 4" xfId="41262" xr:uid="{00000000-0005-0000-0000-0000455F0000}"/>
    <cellStyle name="Entrada 13 2 3" xfId="3909" xr:uid="{00000000-0005-0000-0000-0000465F0000}"/>
    <cellStyle name="Entrada 13 2 3 2" xfId="5400" xr:uid="{00000000-0005-0000-0000-0000475F0000}"/>
    <cellStyle name="Entrada 13 2 3 2 10" xfId="20853" xr:uid="{00000000-0005-0000-0000-0000485F0000}"/>
    <cellStyle name="Entrada 13 2 3 2 2" xfId="7938" xr:uid="{00000000-0005-0000-0000-0000495F0000}"/>
    <cellStyle name="Entrada 13 2 3 2 2 2" xfId="15992" xr:uid="{00000000-0005-0000-0000-00004A5F0000}"/>
    <cellStyle name="Entrada 13 2 3 2 2 2 2" xfId="27466" xr:uid="{00000000-0005-0000-0000-00004B5F0000}"/>
    <cellStyle name="Entrada 13 2 3 2 2 3" xfId="17934" xr:uid="{00000000-0005-0000-0000-00004C5F0000}"/>
    <cellStyle name="Entrada 13 2 3 2 2 3 2" xfId="29408" xr:uid="{00000000-0005-0000-0000-00004D5F0000}"/>
    <cellStyle name="Entrada 13 2 3 2 2 4" xfId="12732" xr:uid="{00000000-0005-0000-0000-00004E5F0000}"/>
    <cellStyle name="Entrada 13 2 3 2 2 4 2" xfId="24698" xr:uid="{00000000-0005-0000-0000-00004F5F0000}"/>
    <cellStyle name="Entrada 13 2 3 2 2 5" xfId="34411" xr:uid="{00000000-0005-0000-0000-0000505F0000}"/>
    <cellStyle name="Entrada 13 2 3 2 2 6" xfId="36084" xr:uid="{00000000-0005-0000-0000-0000515F0000}"/>
    <cellStyle name="Entrada 13 2 3 2 2 7" xfId="22938" xr:uid="{00000000-0005-0000-0000-0000525F0000}"/>
    <cellStyle name="Entrada 13 2 3 2 3" xfId="13752" xr:uid="{00000000-0005-0000-0000-0000535F0000}"/>
    <cellStyle name="Entrada 13 2 3 2 3 2" xfId="25227" xr:uid="{00000000-0005-0000-0000-0000545F0000}"/>
    <cellStyle name="Entrada 13 2 3 2 4" xfId="17124" xr:uid="{00000000-0005-0000-0000-0000555F0000}"/>
    <cellStyle name="Entrada 13 2 3 2 4 2" xfId="28598" xr:uid="{00000000-0005-0000-0000-0000565F0000}"/>
    <cellStyle name="Entrada 13 2 3 2 5" xfId="18166" xr:uid="{00000000-0005-0000-0000-0000575F0000}"/>
    <cellStyle name="Entrada 13 2 3 2 5 2" xfId="29640" xr:uid="{00000000-0005-0000-0000-0000585F0000}"/>
    <cellStyle name="Entrada 13 2 3 2 6" xfId="32326" xr:uid="{00000000-0005-0000-0000-0000595F0000}"/>
    <cellStyle name="Entrada 13 2 3 2 7" xfId="35720" xr:uid="{00000000-0005-0000-0000-00005A5F0000}"/>
    <cellStyle name="Entrada 13 2 3 2 8" xfId="37483" xr:uid="{00000000-0005-0000-0000-00005B5F0000}"/>
    <cellStyle name="Entrada 13 2 3 2 9" xfId="38699" xr:uid="{00000000-0005-0000-0000-00005C5F0000}"/>
    <cellStyle name="Entrada 13 2 3 3" xfId="6914" xr:uid="{00000000-0005-0000-0000-00005D5F0000}"/>
    <cellStyle name="Entrada 13 2 3 3 2" xfId="14968" xr:uid="{00000000-0005-0000-0000-00005E5F0000}"/>
    <cellStyle name="Entrada 13 2 3 3 2 2" xfId="26442" xr:uid="{00000000-0005-0000-0000-00005F5F0000}"/>
    <cellStyle name="Entrada 13 2 3 3 3" xfId="17549" xr:uid="{00000000-0005-0000-0000-0000605F0000}"/>
    <cellStyle name="Entrada 13 2 3 3 3 2" xfId="29023" xr:uid="{00000000-0005-0000-0000-0000615F0000}"/>
    <cellStyle name="Entrada 13 2 3 3 4" xfId="16925" xr:uid="{00000000-0005-0000-0000-0000625F0000}"/>
    <cellStyle name="Entrada 13 2 3 3 4 2" xfId="28399" xr:uid="{00000000-0005-0000-0000-0000635F0000}"/>
    <cellStyle name="Entrada 13 2 3 3 5" xfId="31302" xr:uid="{00000000-0005-0000-0000-0000645F0000}"/>
    <cellStyle name="Entrada 13 2 3 3 6" xfId="35461" xr:uid="{00000000-0005-0000-0000-0000655F0000}"/>
    <cellStyle name="Entrada 13 2 3 3 7" xfId="19829" xr:uid="{00000000-0005-0000-0000-0000665F0000}"/>
    <cellStyle name="Entrada 13 2 3 4" xfId="40951" xr:uid="{00000000-0005-0000-0000-0000675F0000}"/>
    <cellStyle name="Entrada 13 2 4" xfId="6209" xr:uid="{00000000-0005-0000-0000-0000685F0000}"/>
    <cellStyle name="Entrada 13 2 4 10" xfId="38857" xr:uid="{00000000-0005-0000-0000-0000695F0000}"/>
    <cellStyle name="Entrada 13 2 4 11" xfId="19423" xr:uid="{00000000-0005-0000-0000-00006A5F0000}"/>
    <cellStyle name="Entrada 13 2 4 2" xfId="8747" xr:uid="{00000000-0005-0000-0000-00006B5F0000}"/>
    <cellStyle name="Entrada 13 2 4 2 2" xfId="16801" xr:uid="{00000000-0005-0000-0000-00006C5F0000}"/>
    <cellStyle name="Entrada 13 2 4 2 2 2" xfId="28275" xr:uid="{00000000-0005-0000-0000-00006D5F0000}"/>
    <cellStyle name="Entrada 13 2 4 2 3" xfId="18194" xr:uid="{00000000-0005-0000-0000-00006E5F0000}"/>
    <cellStyle name="Entrada 13 2 4 2 3 2" xfId="29668" xr:uid="{00000000-0005-0000-0000-00006F5F0000}"/>
    <cellStyle name="Entrada 13 2 4 2 4" xfId="18396" xr:uid="{00000000-0005-0000-0000-0000705F0000}"/>
    <cellStyle name="Entrada 13 2 4 2 4 2" xfId="29870" xr:uid="{00000000-0005-0000-0000-0000715F0000}"/>
    <cellStyle name="Entrada 13 2 4 2 5" xfId="33135" xr:uid="{00000000-0005-0000-0000-0000725F0000}"/>
    <cellStyle name="Entrada 13 2 4 2 6" xfId="35878" xr:uid="{00000000-0005-0000-0000-0000735F0000}"/>
    <cellStyle name="Entrada 13 2 4 2 7" xfId="21662" xr:uid="{00000000-0005-0000-0000-0000745F0000}"/>
    <cellStyle name="Entrada 13 2 4 3" xfId="14561" xr:uid="{00000000-0005-0000-0000-0000755F0000}"/>
    <cellStyle name="Entrada 13 2 4 3 2" xfId="35220" xr:uid="{00000000-0005-0000-0000-0000765F0000}"/>
    <cellStyle name="Entrada 13 2 4 3 3" xfId="36242" xr:uid="{00000000-0005-0000-0000-0000775F0000}"/>
    <cellStyle name="Entrada 13 2 4 3 4" xfId="23747" xr:uid="{00000000-0005-0000-0000-0000785F0000}"/>
    <cellStyle name="Entrada 13 2 4 4" xfId="17387" xr:uid="{00000000-0005-0000-0000-0000795F0000}"/>
    <cellStyle name="Entrada 13 2 4 4 2" xfId="26036" xr:uid="{00000000-0005-0000-0000-00007A5F0000}"/>
    <cellStyle name="Entrada 13 2 4 5" xfId="17492" xr:uid="{00000000-0005-0000-0000-00007B5F0000}"/>
    <cellStyle name="Entrada 13 2 4 5 2" xfId="28861" xr:uid="{00000000-0005-0000-0000-00007C5F0000}"/>
    <cellStyle name="Entrada 13 2 4 6" xfId="28966" xr:uid="{00000000-0005-0000-0000-00007D5F0000}"/>
    <cellStyle name="Entrada 13 2 4 7" xfId="30896" xr:uid="{00000000-0005-0000-0000-00007E5F0000}"/>
    <cellStyle name="Entrada 13 2 4 8" xfId="35360" xr:uid="{00000000-0005-0000-0000-00007F5F0000}"/>
    <cellStyle name="Entrada 13 2 4 9" xfId="38292" xr:uid="{00000000-0005-0000-0000-0000805F0000}"/>
    <cellStyle name="Entrada 13 2 5" xfId="5075" xr:uid="{00000000-0005-0000-0000-0000815F0000}"/>
    <cellStyle name="Entrada 13 2 5 10" xfId="20638" xr:uid="{00000000-0005-0000-0000-0000825F0000}"/>
    <cellStyle name="Entrada 13 2 5 2" xfId="7723" xr:uid="{00000000-0005-0000-0000-0000835F0000}"/>
    <cellStyle name="Entrada 13 2 5 2 2" xfId="15777" xr:uid="{00000000-0005-0000-0000-0000845F0000}"/>
    <cellStyle name="Entrada 13 2 5 2 2 2" xfId="27251" xr:uid="{00000000-0005-0000-0000-0000855F0000}"/>
    <cellStyle name="Entrada 13 2 5 2 3" xfId="17813" xr:uid="{00000000-0005-0000-0000-0000865F0000}"/>
    <cellStyle name="Entrada 13 2 5 2 3 2" xfId="29287" xr:uid="{00000000-0005-0000-0000-0000875F0000}"/>
    <cellStyle name="Entrada 13 2 5 2 4" xfId="12722" xr:uid="{00000000-0005-0000-0000-0000885F0000}"/>
    <cellStyle name="Entrada 13 2 5 2 4 2" xfId="24692" xr:uid="{00000000-0005-0000-0000-0000895F0000}"/>
    <cellStyle name="Entrada 13 2 5 2 5" xfId="34196" xr:uid="{00000000-0005-0000-0000-00008A5F0000}"/>
    <cellStyle name="Entrada 13 2 5 2 6" xfId="35983" xr:uid="{00000000-0005-0000-0000-00008B5F0000}"/>
    <cellStyle name="Entrada 13 2 5 2 7" xfId="22723" xr:uid="{00000000-0005-0000-0000-00008C5F0000}"/>
    <cellStyle name="Entrada 13 2 5 3" xfId="13536" xr:uid="{00000000-0005-0000-0000-00008D5F0000}"/>
    <cellStyle name="Entrada 13 2 5 3 2" xfId="25012" xr:uid="{00000000-0005-0000-0000-00008E5F0000}"/>
    <cellStyle name="Entrada 13 2 5 4" xfId="17004" xr:uid="{00000000-0005-0000-0000-00008F5F0000}"/>
    <cellStyle name="Entrada 13 2 5 4 2" xfId="28478" xr:uid="{00000000-0005-0000-0000-0000905F0000}"/>
    <cellStyle name="Entrada 13 2 5 5" xfId="17364" xr:uid="{00000000-0005-0000-0000-0000915F0000}"/>
    <cellStyle name="Entrada 13 2 5 5 2" xfId="28838" xr:uid="{00000000-0005-0000-0000-0000925F0000}"/>
    <cellStyle name="Entrada 13 2 5 6" xfId="32111" xr:uid="{00000000-0005-0000-0000-0000935F0000}"/>
    <cellStyle name="Entrada 13 2 5 7" xfId="35619" xr:uid="{00000000-0005-0000-0000-0000945F0000}"/>
    <cellStyle name="Entrada 13 2 5 8" xfId="37268" xr:uid="{00000000-0005-0000-0000-0000955F0000}"/>
    <cellStyle name="Entrada 13 2 5 9" xfId="38598" xr:uid="{00000000-0005-0000-0000-0000965F0000}"/>
    <cellStyle name="Entrada 13 2 6" xfId="6699" xr:uid="{00000000-0005-0000-0000-0000975F0000}"/>
    <cellStyle name="Entrada 14 2" xfId="712" xr:uid="{00000000-0005-0000-0000-0000985F0000}"/>
    <cellStyle name="Entrada 14 2 2" xfId="4332" xr:uid="{00000000-0005-0000-0000-0000995F0000}"/>
    <cellStyle name="Entrada 14 2 2 2" xfId="5712" xr:uid="{00000000-0005-0000-0000-00009A5F0000}"/>
    <cellStyle name="Entrada 14 2 2 2 10" xfId="21165" xr:uid="{00000000-0005-0000-0000-00009B5F0000}"/>
    <cellStyle name="Entrada 14 2 2 2 2" xfId="8250" xr:uid="{00000000-0005-0000-0000-00009C5F0000}"/>
    <cellStyle name="Entrada 14 2 2 2 2 2" xfId="16304" xr:uid="{00000000-0005-0000-0000-00009D5F0000}"/>
    <cellStyle name="Entrada 14 2 2 2 2 2 2" xfId="27778" xr:uid="{00000000-0005-0000-0000-00009E5F0000}"/>
    <cellStyle name="Entrada 14 2 2 2 2 3" xfId="18067" xr:uid="{00000000-0005-0000-0000-00009F5F0000}"/>
    <cellStyle name="Entrada 14 2 2 2 2 3 2" xfId="29541" xr:uid="{00000000-0005-0000-0000-0000A05F0000}"/>
    <cellStyle name="Entrada 14 2 2 2 2 4" xfId="18328" xr:uid="{00000000-0005-0000-0000-0000A15F0000}"/>
    <cellStyle name="Entrada 14 2 2 2 2 4 2" xfId="29802" xr:uid="{00000000-0005-0000-0000-0000A25F0000}"/>
    <cellStyle name="Entrada 14 2 2 2 2 5" xfId="34723" xr:uid="{00000000-0005-0000-0000-0000A35F0000}"/>
    <cellStyle name="Entrada 14 2 2 2 2 6" xfId="36174" xr:uid="{00000000-0005-0000-0000-0000A45F0000}"/>
    <cellStyle name="Entrada 14 2 2 2 2 7" xfId="23250" xr:uid="{00000000-0005-0000-0000-0000A55F0000}"/>
    <cellStyle name="Entrada 14 2 2 2 3" xfId="14064" xr:uid="{00000000-0005-0000-0000-0000A65F0000}"/>
    <cellStyle name="Entrada 14 2 2 2 3 2" xfId="25539" xr:uid="{00000000-0005-0000-0000-0000A75F0000}"/>
    <cellStyle name="Entrada 14 2 2 2 4" xfId="17260" xr:uid="{00000000-0005-0000-0000-0000A85F0000}"/>
    <cellStyle name="Entrada 14 2 2 2 4 2" xfId="28734" xr:uid="{00000000-0005-0000-0000-0000A95F0000}"/>
    <cellStyle name="Entrada 14 2 2 2 5" xfId="12677" xr:uid="{00000000-0005-0000-0000-0000AA5F0000}"/>
    <cellStyle name="Entrada 14 2 2 2 5 2" xfId="24153" xr:uid="{00000000-0005-0000-0000-0000AB5F0000}"/>
    <cellStyle name="Entrada 14 2 2 2 6" xfId="32638" xr:uid="{00000000-0005-0000-0000-0000AC5F0000}"/>
    <cellStyle name="Entrada 14 2 2 2 7" xfId="35810" xr:uid="{00000000-0005-0000-0000-0000AD5F0000}"/>
    <cellStyle name="Entrada 14 2 2 2 8" xfId="37795" xr:uid="{00000000-0005-0000-0000-0000AE5F0000}"/>
    <cellStyle name="Entrada 14 2 2 2 9" xfId="38789" xr:uid="{00000000-0005-0000-0000-0000AF5F0000}"/>
    <cellStyle name="Entrada 14 2 2 3" xfId="7226" xr:uid="{00000000-0005-0000-0000-0000B05F0000}"/>
    <cellStyle name="Entrada 14 2 2 3 2" xfId="15280" xr:uid="{00000000-0005-0000-0000-0000B15F0000}"/>
    <cellStyle name="Entrada 14 2 2 3 2 2" xfId="26754" xr:uid="{00000000-0005-0000-0000-0000B25F0000}"/>
    <cellStyle name="Entrada 14 2 2 3 3" xfId="17684" xr:uid="{00000000-0005-0000-0000-0000B35F0000}"/>
    <cellStyle name="Entrada 14 2 2 3 3 2" xfId="29158" xr:uid="{00000000-0005-0000-0000-0000B45F0000}"/>
    <cellStyle name="Entrada 14 2 2 3 4" xfId="17741" xr:uid="{00000000-0005-0000-0000-0000B55F0000}"/>
    <cellStyle name="Entrada 14 2 2 3 4 2" xfId="29215" xr:uid="{00000000-0005-0000-0000-0000B65F0000}"/>
    <cellStyle name="Entrada 14 2 2 3 5" xfId="31614" xr:uid="{00000000-0005-0000-0000-0000B75F0000}"/>
    <cellStyle name="Entrada 14 2 2 3 6" xfId="35551" xr:uid="{00000000-0005-0000-0000-0000B85F0000}"/>
    <cellStyle name="Entrada 14 2 2 3 7" xfId="20141" xr:uid="{00000000-0005-0000-0000-0000B95F0000}"/>
    <cellStyle name="Entrada 14 2 2 4" xfId="41263" xr:uid="{00000000-0005-0000-0000-0000BA5F0000}"/>
    <cellStyle name="Entrada 14 2 3" xfId="3910" xr:uid="{00000000-0005-0000-0000-0000BB5F0000}"/>
    <cellStyle name="Entrada 14 2 3 2" xfId="5401" xr:uid="{00000000-0005-0000-0000-0000BC5F0000}"/>
    <cellStyle name="Entrada 14 2 3 2 10" xfId="20854" xr:uid="{00000000-0005-0000-0000-0000BD5F0000}"/>
    <cellStyle name="Entrada 14 2 3 2 2" xfId="7939" xr:uid="{00000000-0005-0000-0000-0000BE5F0000}"/>
    <cellStyle name="Entrada 14 2 3 2 2 2" xfId="15993" xr:uid="{00000000-0005-0000-0000-0000BF5F0000}"/>
    <cellStyle name="Entrada 14 2 3 2 2 2 2" xfId="27467" xr:uid="{00000000-0005-0000-0000-0000C05F0000}"/>
    <cellStyle name="Entrada 14 2 3 2 2 3" xfId="17935" xr:uid="{00000000-0005-0000-0000-0000C15F0000}"/>
    <cellStyle name="Entrada 14 2 3 2 2 3 2" xfId="29409" xr:uid="{00000000-0005-0000-0000-0000C25F0000}"/>
    <cellStyle name="Entrada 14 2 3 2 2 4" xfId="17472" xr:uid="{00000000-0005-0000-0000-0000C35F0000}"/>
    <cellStyle name="Entrada 14 2 3 2 2 4 2" xfId="28946" xr:uid="{00000000-0005-0000-0000-0000C45F0000}"/>
    <cellStyle name="Entrada 14 2 3 2 2 5" xfId="34412" xr:uid="{00000000-0005-0000-0000-0000C55F0000}"/>
    <cellStyle name="Entrada 14 2 3 2 2 6" xfId="36085" xr:uid="{00000000-0005-0000-0000-0000C65F0000}"/>
    <cellStyle name="Entrada 14 2 3 2 2 7" xfId="22939" xr:uid="{00000000-0005-0000-0000-0000C75F0000}"/>
    <cellStyle name="Entrada 14 2 3 2 3" xfId="13753" xr:uid="{00000000-0005-0000-0000-0000C85F0000}"/>
    <cellStyle name="Entrada 14 2 3 2 3 2" xfId="25228" xr:uid="{00000000-0005-0000-0000-0000C95F0000}"/>
    <cellStyle name="Entrada 14 2 3 2 4" xfId="17125" xr:uid="{00000000-0005-0000-0000-0000CA5F0000}"/>
    <cellStyle name="Entrada 14 2 3 2 4 2" xfId="28599" xr:uid="{00000000-0005-0000-0000-0000CB5F0000}"/>
    <cellStyle name="Entrada 14 2 3 2 5" xfId="17360" xr:uid="{00000000-0005-0000-0000-0000CC5F0000}"/>
    <cellStyle name="Entrada 14 2 3 2 5 2" xfId="28834" xr:uid="{00000000-0005-0000-0000-0000CD5F0000}"/>
    <cellStyle name="Entrada 14 2 3 2 6" xfId="32327" xr:uid="{00000000-0005-0000-0000-0000CE5F0000}"/>
    <cellStyle name="Entrada 14 2 3 2 7" xfId="35721" xr:uid="{00000000-0005-0000-0000-0000CF5F0000}"/>
    <cellStyle name="Entrada 14 2 3 2 8" xfId="37484" xr:uid="{00000000-0005-0000-0000-0000D05F0000}"/>
    <cellStyle name="Entrada 14 2 3 2 9" xfId="38700" xr:uid="{00000000-0005-0000-0000-0000D15F0000}"/>
    <cellStyle name="Entrada 14 2 3 3" xfId="6915" xr:uid="{00000000-0005-0000-0000-0000D25F0000}"/>
    <cellStyle name="Entrada 14 2 3 3 2" xfId="14969" xr:uid="{00000000-0005-0000-0000-0000D35F0000}"/>
    <cellStyle name="Entrada 14 2 3 3 2 2" xfId="26443" xr:uid="{00000000-0005-0000-0000-0000D45F0000}"/>
    <cellStyle name="Entrada 14 2 3 3 3" xfId="17550" xr:uid="{00000000-0005-0000-0000-0000D55F0000}"/>
    <cellStyle name="Entrada 14 2 3 3 3 2" xfId="29024" xr:uid="{00000000-0005-0000-0000-0000D65F0000}"/>
    <cellStyle name="Entrada 14 2 3 3 4" xfId="16921" xr:uid="{00000000-0005-0000-0000-0000D75F0000}"/>
    <cellStyle name="Entrada 14 2 3 3 4 2" xfId="28395" xr:uid="{00000000-0005-0000-0000-0000D85F0000}"/>
    <cellStyle name="Entrada 14 2 3 3 5" xfId="31303" xr:uid="{00000000-0005-0000-0000-0000D95F0000}"/>
    <cellStyle name="Entrada 14 2 3 3 6" xfId="35462" xr:uid="{00000000-0005-0000-0000-0000DA5F0000}"/>
    <cellStyle name="Entrada 14 2 3 3 7" xfId="19830" xr:uid="{00000000-0005-0000-0000-0000DB5F0000}"/>
    <cellStyle name="Entrada 14 2 3 4" xfId="40952" xr:uid="{00000000-0005-0000-0000-0000DC5F0000}"/>
    <cellStyle name="Entrada 14 2 4" xfId="6210" xr:uid="{00000000-0005-0000-0000-0000DD5F0000}"/>
    <cellStyle name="Entrada 14 2 4 10" xfId="38858" xr:uid="{00000000-0005-0000-0000-0000DE5F0000}"/>
    <cellStyle name="Entrada 14 2 4 11" xfId="19424" xr:uid="{00000000-0005-0000-0000-0000DF5F0000}"/>
    <cellStyle name="Entrada 14 2 4 2" xfId="8748" xr:uid="{00000000-0005-0000-0000-0000E05F0000}"/>
    <cellStyle name="Entrada 14 2 4 2 2" xfId="16802" xr:uid="{00000000-0005-0000-0000-0000E15F0000}"/>
    <cellStyle name="Entrada 14 2 4 2 2 2" xfId="28276" xr:uid="{00000000-0005-0000-0000-0000E25F0000}"/>
    <cellStyle name="Entrada 14 2 4 2 3" xfId="18195" xr:uid="{00000000-0005-0000-0000-0000E35F0000}"/>
    <cellStyle name="Entrada 14 2 4 2 3 2" xfId="29669" xr:uid="{00000000-0005-0000-0000-0000E45F0000}"/>
    <cellStyle name="Entrada 14 2 4 2 4" xfId="18397" xr:uid="{00000000-0005-0000-0000-0000E55F0000}"/>
    <cellStyle name="Entrada 14 2 4 2 4 2" xfId="29871" xr:uid="{00000000-0005-0000-0000-0000E65F0000}"/>
    <cellStyle name="Entrada 14 2 4 2 5" xfId="33136" xr:uid="{00000000-0005-0000-0000-0000E75F0000}"/>
    <cellStyle name="Entrada 14 2 4 2 6" xfId="35879" xr:uid="{00000000-0005-0000-0000-0000E85F0000}"/>
    <cellStyle name="Entrada 14 2 4 2 7" xfId="21663" xr:uid="{00000000-0005-0000-0000-0000E95F0000}"/>
    <cellStyle name="Entrada 14 2 4 3" xfId="14562" xr:uid="{00000000-0005-0000-0000-0000EA5F0000}"/>
    <cellStyle name="Entrada 14 2 4 3 2" xfId="35221" xr:uid="{00000000-0005-0000-0000-0000EB5F0000}"/>
    <cellStyle name="Entrada 14 2 4 3 3" xfId="36243" xr:uid="{00000000-0005-0000-0000-0000EC5F0000}"/>
    <cellStyle name="Entrada 14 2 4 3 4" xfId="23748" xr:uid="{00000000-0005-0000-0000-0000ED5F0000}"/>
    <cellStyle name="Entrada 14 2 4 4" xfId="17388" xr:uid="{00000000-0005-0000-0000-0000EE5F0000}"/>
    <cellStyle name="Entrada 14 2 4 4 2" xfId="26037" xr:uid="{00000000-0005-0000-0000-0000EF5F0000}"/>
    <cellStyle name="Entrada 14 2 4 5" xfId="17775" xr:uid="{00000000-0005-0000-0000-0000F05F0000}"/>
    <cellStyle name="Entrada 14 2 4 5 2" xfId="28862" xr:uid="{00000000-0005-0000-0000-0000F15F0000}"/>
    <cellStyle name="Entrada 14 2 4 6" xfId="29249" xr:uid="{00000000-0005-0000-0000-0000F25F0000}"/>
    <cellStyle name="Entrada 14 2 4 7" xfId="30897" xr:uid="{00000000-0005-0000-0000-0000F35F0000}"/>
    <cellStyle name="Entrada 14 2 4 8" xfId="35361" xr:uid="{00000000-0005-0000-0000-0000F45F0000}"/>
    <cellStyle name="Entrada 14 2 4 9" xfId="38293" xr:uid="{00000000-0005-0000-0000-0000F55F0000}"/>
    <cellStyle name="Entrada 14 2 5" xfId="5076" xr:uid="{00000000-0005-0000-0000-0000F65F0000}"/>
    <cellStyle name="Entrada 14 2 5 10" xfId="20639" xr:uid="{00000000-0005-0000-0000-0000F75F0000}"/>
    <cellStyle name="Entrada 14 2 5 2" xfId="7724" xr:uid="{00000000-0005-0000-0000-0000F85F0000}"/>
    <cellStyle name="Entrada 14 2 5 2 2" xfId="15778" xr:uid="{00000000-0005-0000-0000-0000F95F0000}"/>
    <cellStyle name="Entrada 14 2 5 2 2 2" xfId="27252" xr:uid="{00000000-0005-0000-0000-0000FA5F0000}"/>
    <cellStyle name="Entrada 14 2 5 2 3" xfId="17814" xr:uid="{00000000-0005-0000-0000-0000FB5F0000}"/>
    <cellStyle name="Entrada 14 2 5 2 3 2" xfId="29288" xr:uid="{00000000-0005-0000-0000-0000FC5F0000}"/>
    <cellStyle name="Entrada 14 2 5 2 4" xfId="12723" xr:uid="{00000000-0005-0000-0000-0000FD5F0000}"/>
    <cellStyle name="Entrada 14 2 5 2 4 2" xfId="24693" xr:uid="{00000000-0005-0000-0000-0000FE5F0000}"/>
    <cellStyle name="Entrada 14 2 5 2 5" xfId="34197" xr:uid="{00000000-0005-0000-0000-0000FF5F0000}"/>
    <cellStyle name="Entrada 14 2 5 2 6" xfId="35984" xr:uid="{00000000-0005-0000-0000-000000600000}"/>
    <cellStyle name="Entrada 14 2 5 2 7" xfId="22724" xr:uid="{00000000-0005-0000-0000-000001600000}"/>
    <cellStyle name="Entrada 14 2 5 3" xfId="13537" xr:uid="{00000000-0005-0000-0000-000002600000}"/>
    <cellStyle name="Entrada 14 2 5 3 2" xfId="25013" xr:uid="{00000000-0005-0000-0000-000003600000}"/>
    <cellStyle name="Entrada 14 2 5 4" xfId="17005" xr:uid="{00000000-0005-0000-0000-000004600000}"/>
    <cellStyle name="Entrada 14 2 5 4 2" xfId="28479" xr:uid="{00000000-0005-0000-0000-000005600000}"/>
    <cellStyle name="Entrada 14 2 5 5" xfId="13228" xr:uid="{00000000-0005-0000-0000-000006600000}"/>
    <cellStyle name="Entrada 14 2 5 5 2" xfId="23887" xr:uid="{00000000-0005-0000-0000-000007600000}"/>
    <cellStyle name="Entrada 14 2 5 6" xfId="32112" xr:uid="{00000000-0005-0000-0000-000008600000}"/>
    <cellStyle name="Entrada 14 2 5 7" xfId="35620" xr:uid="{00000000-0005-0000-0000-000009600000}"/>
    <cellStyle name="Entrada 14 2 5 8" xfId="37269" xr:uid="{00000000-0005-0000-0000-00000A600000}"/>
    <cellStyle name="Entrada 14 2 5 9" xfId="38599" xr:uid="{00000000-0005-0000-0000-00000B600000}"/>
    <cellStyle name="Entrada 14 2 6" xfId="6700" xr:uid="{00000000-0005-0000-0000-00000C600000}"/>
    <cellStyle name="Entrada 15 2" xfId="713" xr:uid="{00000000-0005-0000-0000-00000D600000}"/>
    <cellStyle name="Entrada 15 2 2" xfId="4333" xr:uid="{00000000-0005-0000-0000-00000E600000}"/>
    <cellStyle name="Entrada 15 2 2 2" xfId="5713" xr:uid="{00000000-0005-0000-0000-00000F600000}"/>
    <cellStyle name="Entrada 15 2 2 2 10" xfId="21166" xr:uid="{00000000-0005-0000-0000-000010600000}"/>
    <cellStyle name="Entrada 15 2 2 2 2" xfId="8251" xr:uid="{00000000-0005-0000-0000-000011600000}"/>
    <cellStyle name="Entrada 15 2 2 2 2 2" xfId="16305" xr:uid="{00000000-0005-0000-0000-000012600000}"/>
    <cellStyle name="Entrada 15 2 2 2 2 2 2" xfId="27779" xr:uid="{00000000-0005-0000-0000-000013600000}"/>
    <cellStyle name="Entrada 15 2 2 2 2 3" xfId="18068" xr:uid="{00000000-0005-0000-0000-000014600000}"/>
    <cellStyle name="Entrada 15 2 2 2 2 3 2" xfId="29542" xr:uid="{00000000-0005-0000-0000-000015600000}"/>
    <cellStyle name="Entrada 15 2 2 2 2 4" xfId="18329" xr:uid="{00000000-0005-0000-0000-000016600000}"/>
    <cellStyle name="Entrada 15 2 2 2 2 4 2" xfId="29803" xr:uid="{00000000-0005-0000-0000-000017600000}"/>
    <cellStyle name="Entrada 15 2 2 2 2 5" xfId="34724" xr:uid="{00000000-0005-0000-0000-000018600000}"/>
    <cellStyle name="Entrada 15 2 2 2 2 6" xfId="36175" xr:uid="{00000000-0005-0000-0000-000019600000}"/>
    <cellStyle name="Entrada 15 2 2 2 2 7" xfId="23251" xr:uid="{00000000-0005-0000-0000-00001A600000}"/>
    <cellStyle name="Entrada 15 2 2 2 3" xfId="14065" xr:uid="{00000000-0005-0000-0000-00001B600000}"/>
    <cellStyle name="Entrada 15 2 2 2 3 2" xfId="25540" xr:uid="{00000000-0005-0000-0000-00001C600000}"/>
    <cellStyle name="Entrada 15 2 2 2 4" xfId="17261" xr:uid="{00000000-0005-0000-0000-00001D600000}"/>
    <cellStyle name="Entrada 15 2 2 2 4 2" xfId="28735" xr:uid="{00000000-0005-0000-0000-00001E600000}"/>
    <cellStyle name="Entrada 15 2 2 2 5" xfId="12678" xr:uid="{00000000-0005-0000-0000-00001F600000}"/>
    <cellStyle name="Entrada 15 2 2 2 5 2" xfId="24154" xr:uid="{00000000-0005-0000-0000-000020600000}"/>
    <cellStyle name="Entrada 15 2 2 2 6" xfId="32639" xr:uid="{00000000-0005-0000-0000-000021600000}"/>
    <cellStyle name="Entrada 15 2 2 2 7" xfId="35811" xr:uid="{00000000-0005-0000-0000-000022600000}"/>
    <cellStyle name="Entrada 15 2 2 2 8" xfId="37796" xr:uid="{00000000-0005-0000-0000-000023600000}"/>
    <cellStyle name="Entrada 15 2 2 2 9" xfId="38790" xr:uid="{00000000-0005-0000-0000-000024600000}"/>
    <cellStyle name="Entrada 15 2 2 3" xfId="7227" xr:uid="{00000000-0005-0000-0000-000025600000}"/>
    <cellStyle name="Entrada 15 2 2 3 2" xfId="15281" xr:uid="{00000000-0005-0000-0000-000026600000}"/>
    <cellStyle name="Entrada 15 2 2 3 2 2" xfId="26755" xr:uid="{00000000-0005-0000-0000-000027600000}"/>
    <cellStyle name="Entrada 15 2 2 3 3" xfId="17685" xr:uid="{00000000-0005-0000-0000-000028600000}"/>
    <cellStyle name="Entrada 15 2 2 3 3 2" xfId="29159" xr:uid="{00000000-0005-0000-0000-000029600000}"/>
    <cellStyle name="Entrada 15 2 2 3 4" xfId="18123" xr:uid="{00000000-0005-0000-0000-00002A600000}"/>
    <cellStyle name="Entrada 15 2 2 3 4 2" xfId="29597" xr:uid="{00000000-0005-0000-0000-00002B600000}"/>
    <cellStyle name="Entrada 15 2 2 3 5" xfId="31615" xr:uid="{00000000-0005-0000-0000-00002C600000}"/>
    <cellStyle name="Entrada 15 2 2 3 6" xfId="35552" xr:uid="{00000000-0005-0000-0000-00002D600000}"/>
    <cellStyle name="Entrada 15 2 2 3 7" xfId="20142" xr:uid="{00000000-0005-0000-0000-00002E600000}"/>
    <cellStyle name="Entrada 15 2 2 4" xfId="41264" xr:uid="{00000000-0005-0000-0000-00002F600000}"/>
    <cellStyle name="Entrada 15 2 3" xfId="3911" xr:uid="{00000000-0005-0000-0000-000030600000}"/>
    <cellStyle name="Entrada 15 2 3 2" xfId="5402" xr:uid="{00000000-0005-0000-0000-000031600000}"/>
    <cellStyle name="Entrada 15 2 3 2 10" xfId="20855" xr:uid="{00000000-0005-0000-0000-000032600000}"/>
    <cellStyle name="Entrada 15 2 3 2 2" xfId="7940" xr:uid="{00000000-0005-0000-0000-000033600000}"/>
    <cellStyle name="Entrada 15 2 3 2 2 2" xfId="15994" xr:uid="{00000000-0005-0000-0000-000034600000}"/>
    <cellStyle name="Entrada 15 2 3 2 2 2 2" xfId="27468" xr:uid="{00000000-0005-0000-0000-000035600000}"/>
    <cellStyle name="Entrada 15 2 3 2 2 3" xfId="17936" xr:uid="{00000000-0005-0000-0000-000036600000}"/>
    <cellStyle name="Entrada 15 2 3 2 2 3 2" xfId="29410" xr:uid="{00000000-0005-0000-0000-000037600000}"/>
    <cellStyle name="Entrada 15 2 3 2 2 4" xfId="17752" xr:uid="{00000000-0005-0000-0000-000038600000}"/>
    <cellStyle name="Entrada 15 2 3 2 2 4 2" xfId="29226" xr:uid="{00000000-0005-0000-0000-000039600000}"/>
    <cellStyle name="Entrada 15 2 3 2 2 5" xfId="34413" xr:uid="{00000000-0005-0000-0000-00003A600000}"/>
    <cellStyle name="Entrada 15 2 3 2 2 6" xfId="36086" xr:uid="{00000000-0005-0000-0000-00003B600000}"/>
    <cellStyle name="Entrada 15 2 3 2 2 7" xfId="22940" xr:uid="{00000000-0005-0000-0000-00003C600000}"/>
    <cellStyle name="Entrada 15 2 3 2 3" xfId="13754" xr:uid="{00000000-0005-0000-0000-00003D600000}"/>
    <cellStyle name="Entrada 15 2 3 2 3 2" xfId="25229" xr:uid="{00000000-0005-0000-0000-00003E600000}"/>
    <cellStyle name="Entrada 15 2 3 2 4" xfId="17126" xr:uid="{00000000-0005-0000-0000-00003F600000}"/>
    <cellStyle name="Entrada 15 2 3 2 4 2" xfId="28600" xr:uid="{00000000-0005-0000-0000-000040600000}"/>
    <cellStyle name="Entrada 15 2 3 2 5" xfId="17748" xr:uid="{00000000-0005-0000-0000-000041600000}"/>
    <cellStyle name="Entrada 15 2 3 2 5 2" xfId="29222" xr:uid="{00000000-0005-0000-0000-000042600000}"/>
    <cellStyle name="Entrada 15 2 3 2 6" xfId="32328" xr:uid="{00000000-0005-0000-0000-000043600000}"/>
    <cellStyle name="Entrada 15 2 3 2 7" xfId="35722" xr:uid="{00000000-0005-0000-0000-000044600000}"/>
    <cellStyle name="Entrada 15 2 3 2 8" xfId="37485" xr:uid="{00000000-0005-0000-0000-000045600000}"/>
    <cellStyle name="Entrada 15 2 3 2 9" xfId="38701" xr:uid="{00000000-0005-0000-0000-000046600000}"/>
    <cellStyle name="Entrada 15 2 3 3" xfId="6916" xr:uid="{00000000-0005-0000-0000-000047600000}"/>
    <cellStyle name="Entrada 15 2 3 3 2" xfId="14970" xr:uid="{00000000-0005-0000-0000-000048600000}"/>
    <cellStyle name="Entrada 15 2 3 3 2 2" xfId="26444" xr:uid="{00000000-0005-0000-0000-000049600000}"/>
    <cellStyle name="Entrada 15 2 3 3 3" xfId="17551" xr:uid="{00000000-0005-0000-0000-00004A600000}"/>
    <cellStyle name="Entrada 15 2 3 3 3 2" xfId="29025" xr:uid="{00000000-0005-0000-0000-00004B600000}"/>
    <cellStyle name="Entrada 15 2 3 3 4" xfId="17629" xr:uid="{00000000-0005-0000-0000-00004C600000}"/>
    <cellStyle name="Entrada 15 2 3 3 4 2" xfId="29103" xr:uid="{00000000-0005-0000-0000-00004D600000}"/>
    <cellStyle name="Entrada 15 2 3 3 5" xfId="31304" xr:uid="{00000000-0005-0000-0000-00004E600000}"/>
    <cellStyle name="Entrada 15 2 3 3 6" xfId="35463" xr:uid="{00000000-0005-0000-0000-00004F600000}"/>
    <cellStyle name="Entrada 15 2 3 3 7" xfId="19831" xr:uid="{00000000-0005-0000-0000-000050600000}"/>
    <cellStyle name="Entrada 15 2 3 4" xfId="40953" xr:uid="{00000000-0005-0000-0000-000051600000}"/>
    <cellStyle name="Entrada 15 2 4" xfId="6211" xr:uid="{00000000-0005-0000-0000-000052600000}"/>
    <cellStyle name="Entrada 15 2 4 10" xfId="38859" xr:uid="{00000000-0005-0000-0000-000053600000}"/>
    <cellStyle name="Entrada 15 2 4 11" xfId="19425" xr:uid="{00000000-0005-0000-0000-000054600000}"/>
    <cellStyle name="Entrada 15 2 4 2" xfId="8749" xr:uid="{00000000-0005-0000-0000-000055600000}"/>
    <cellStyle name="Entrada 15 2 4 2 2" xfId="16803" xr:uid="{00000000-0005-0000-0000-000056600000}"/>
    <cellStyle name="Entrada 15 2 4 2 2 2" xfId="28277" xr:uid="{00000000-0005-0000-0000-000057600000}"/>
    <cellStyle name="Entrada 15 2 4 2 3" xfId="18196" xr:uid="{00000000-0005-0000-0000-000058600000}"/>
    <cellStyle name="Entrada 15 2 4 2 3 2" xfId="29670" xr:uid="{00000000-0005-0000-0000-000059600000}"/>
    <cellStyle name="Entrada 15 2 4 2 4" xfId="18398" xr:uid="{00000000-0005-0000-0000-00005A600000}"/>
    <cellStyle name="Entrada 15 2 4 2 4 2" xfId="29872" xr:uid="{00000000-0005-0000-0000-00005B600000}"/>
    <cellStyle name="Entrada 15 2 4 2 5" xfId="33137" xr:uid="{00000000-0005-0000-0000-00005C600000}"/>
    <cellStyle name="Entrada 15 2 4 2 6" xfId="35880" xr:uid="{00000000-0005-0000-0000-00005D600000}"/>
    <cellStyle name="Entrada 15 2 4 2 7" xfId="21664" xr:uid="{00000000-0005-0000-0000-00005E600000}"/>
    <cellStyle name="Entrada 15 2 4 3" xfId="14563" xr:uid="{00000000-0005-0000-0000-00005F600000}"/>
    <cellStyle name="Entrada 15 2 4 3 2" xfId="35222" xr:uid="{00000000-0005-0000-0000-000060600000}"/>
    <cellStyle name="Entrada 15 2 4 3 3" xfId="36244" xr:uid="{00000000-0005-0000-0000-000061600000}"/>
    <cellStyle name="Entrada 15 2 4 3 4" xfId="23749" xr:uid="{00000000-0005-0000-0000-000062600000}"/>
    <cellStyle name="Entrada 15 2 4 4" xfId="17389" xr:uid="{00000000-0005-0000-0000-000063600000}"/>
    <cellStyle name="Entrada 15 2 4 4 2" xfId="26038" xr:uid="{00000000-0005-0000-0000-000064600000}"/>
    <cellStyle name="Entrada 15 2 4 5" xfId="16966" xr:uid="{00000000-0005-0000-0000-000065600000}"/>
    <cellStyle name="Entrada 15 2 4 5 2" xfId="28863" xr:uid="{00000000-0005-0000-0000-000066600000}"/>
    <cellStyle name="Entrada 15 2 4 6" xfId="28440" xr:uid="{00000000-0005-0000-0000-000067600000}"/>
    <cellStyle name="Entrada 15 2 4 7" xfId="30898" xr:uid="{00000000-0005-0000-0000-000068600000}"/>
    <cellStyle name="Entrada 15 2 4 8" xfId="35362" xr:uid="{00000000-0005-0000-0000-000069600000}"/>
    <cellStyle name="Entrada 15 2 4 9" xfId="38294" xr:uid="{00000000-0005-0000-0000-00006A600000}"/>
    <cellStyle name="Entrada 15 2 5" xfId="5077" xr:uid="{00000000-0005-0000-0000-00006B600000}"/>
    <cellStyle name="Entrada 15 2 5 10" xfId="20640" xr:uid="{00000000-0005-0000-0000-00006C600000}"/>
    <cellStyle name="Entrada 15 2 5 2" xfId="7725" xr:uid="{00000000-0005-0000-0000-00006D600000}"/>
    <cellStyle name="Entrada 15 2 5 2 2" xfId="15779" xr:uid="{00000000-0005-0000-0000-00006E600000}"/>
    <cellStyle name="Entrada 15 2 5 2 2 2" xfId="27253" xr:uid="{00000000-0005-0000-0000-00006F600000}"/>
    <cellStyle name="Entrada 15 2 5 2 3" xfId="17815" xr:uid="{00000000-0005-0000-0000-000070600000}"/>
    <cellStyle name="Entrada 15 2 5 2 3 2" xfId="29289" xr:uid="{00000000-0005-0000-0000-000071600000}"/>
    <cellStyle name="Entrada 15 2 5 2 4" xfId="17478" xr:uid="{00000000-0005-0000-0000-000072600000}"/>
    <cellStyle name="Entrada 15 2 5 2 4 2" xfId="28952" xr:uid="{00000000-0005-0000-0000-000073600000}"/>
    <cellStyle name="Entrada 15 2 5 2 5" xfId="34198" xr:uid="{00000000-0005-0000-0000-000074600000}"/>
    <cellStyle name="Entrada 15 2 5 2 6" xfId="35985" xr:uid="{00000000-0005-0000-0000-000075600000}"/>
    <cellStyle name="Entrada 15 2 5 2 7" xfId="22725" xr:uid="{00000000-0005-0000-0000-000076600000}"/>
    <cellStyle name="Entrada 15 2 5 3" xfId="13538" xr:uid="{00000000-0005-0000-0000-000077600000}"/>
    <cellStyle name="Entrada 15 2 5 3 2" xfId="25014" xr:uid="{00000000-0005-0000-0000-000078600000}"/>
    <cellStyle name="Entrada 15 2 5 4" xfId="17006" xr:uid="{00000000-0005-0000-0000-000079600000}"/>
    <cellStyle name="Entrada 15 2 5 4 2" xfId="28480" xr:uid="{00000000-0005-0000-0000-00007A600000}"/>
    <cellStyle name="Entrada 15 2 5 5" xfId="12653" xr:uid="{00000000-0005-0000-0000-00007B600000}"/>
    <cellStyle name="Entrada 15 2 5 5 2" xfId="24127" xr:uid="{00000000-0005-0000-0000-00007C600000}"/>
    <cellStyle name="Entrada 15 2 5 6" xfId="32113" xr:uid="{00000000-0005-0000-0000-00007D600000}"/>
    <cellStyle name="Entrada 15 2 5 7" xfId="35621" xr:uid="{00000000-0005-0000-0000-00007E600000}"/>
    <cellStyle name="Entrada 15 2 5 8" xfId="37270" xr:uid="{00000000-0005-0000-0000-00007F600000}"/>
    <cellStyle name="Entrada 15 2 5 9" xfId="38600" xr:uid="{00000000-0005-0000-0000-000080600000}"/>
    <cellStyle name="Entrada 15 2 6" xfId="6701" xr:uid="{00000000-0005-0000-0000-000081600000}"/>
    <cellStyle name="Entrada 16 2" xfId="714" xr:uid="{00000000-0005-0000-0000-000082600000}"/>
    <cellStyle name="Entrada 16 2 2" xfId="4334" xr:uid="{00000000-0005-0000-0000-000083600000}"/>
    <cellStyle name="Entrada 16 2 2 2" xfId="5714" xr:uid="{00000000-0005-0000-0000-000084600000}"/>
    <cellStyle name="Entrada 16 2 2 2 10" xfId="21167" xr:uid="{00000000-0005-0000-0000-000085600000}"/>
    <cellStyle name="Entrada 16 2 2 2 2" xfId="8252" xr:uid="{00000000-0005-0000-0000-000086600000}"/>
    <cellStyle name="Entrada 16 2 2 2 2 2" xfId="16306" xr:uid="{00000000-0005-0000-0000-000087600000}"/>
    <cellStyle name="Entrada 16 2 2 2 2 2 2" xfId="27780" xr:uid="{00000000-0005-0000-0000-000088600000}"/>
    <cellStyle name="Entrada 16 2 2 2 2 3" xfId="18069" xr:uid="{00000000-0005-0000-0000-000089600000}"/>
    <cellStyle name="Entrada 16 2 2 2 2 3 2" xfId="29543" xr:uid="{00000000-0005-0000-0000-00008A600000}"/>
    <cellStyle name="Entrada 16 2 2 2 2 4" xfId="18330" xr:uid="{00000000-0005-0000-0000-00008B600000}"/>
    <cellStyle name="Entrada 16 2 2 2 2 4 2" xfId="29804" xr:uid="{00000000-0005-0000-0000-00008C600000}"/>
    <cellStyle name="Entrada 16 2 2 2 2 5" xfId="34725" xr:uid="{00000000-0005-0000-0000-00008D600000}"/>
    <cellStyle name="Entrada 16 2 2 2 2 6" xfId="36176" xr:uid="{00000000-0005-0000-0000-00008E600000}"/>
    <cellStyle name="Entrada 16 2 2 2 2 7" xfId="23252" xr:uid="{00000000-0005-0000-0000-00008F600000}"/>
    <cellStyle name="Entrada 16 2 2 2 3" xfId="14066" xr:uid="{00000000-0005-0000-0000-000090600000}"/>
    <cellStyle name="Entrada 16 2 2 2 3 2" xfId="25541" xr:uid="{00000000-0005-0000-0000-000091600000}"/>
    <cellStyle name="Entrada 16 2 2 2 4" xfId="17262" xr:uid="{00000000-0005-0000-0000-000092600000}"/>
    <cellStyle name="Entrada 16 2 2 2 4 2" xfId="28736" xr:uid="{00000000-0005-0000-0000-000093600000}"/>
    <cellStyle name="Entrada 16 2 2 2 5" xfId="17648" xr:uid="{00000000-0005-0000-0000-000094600000}"/>
    <cellStyle name="Entrada 16 2 2 2 5 2" xfId="29122" xr:uid="{00000000-0005-0000-0000-000095600000}"/>
    <cellStyle name="Entrada 16 2 2 2 6" xfId="32640" xr:uid="{00000000-0005-0000-0000-000096600000}"/>
    <cellStyle name="Entrada 16 2 2 2 7" xfId="35812" xr:uid="{00000000-0005-0000-0000-000097600000}"/>
    <cellStyle name="Entrada 16 2 2 2 8" xfId="37797" xr:uid="{00000000-0005-0000-0000-000098600000}"/>
    <cellStyle name="Entrada 16 2 2 2 9" xfId="38791" xr:uid="{00000000-0005-0000-0000-000099600000}"/>
    <cellStyle name="Entrada 16 2 2 3" xfId="7228" xr:uid="{00000000-0005-0000-0000-00009A600000}"/>
    <cellStyle name="Entrada 16 2 2 3 2" xfId="15282" xr:uid="{00000000-0005-0000-0000-00009B600000}"/>
    <cellStyle name="Entrada 16 2 2 3 2 2" xfId="26756" xr:uid="{00000000-0005-0000-0000-00009C600000}"/>
    <cellStyle name="Entrada 16 2 2 3 3" xfId="17686" xr:uid="{00000000-0005-0000-0000-00009D600000}"/>
    <cellStyle name="Entrada 16 2 2 3 3 2" xfId="29160" xr:uid="{00000000-0005-0000-0000-00009E600000}"/>
    <cellStyle name="Entrada 16 2 2 3 4" xfId="17318" xr:uid="{00000000-0005-0000-0000-00009F600000}"/>
    <cellStyle name="Entrada 16 2 2 3 4 2" xfId="28792" xr:uid="{00000000-0005-0000-0000-0000A0600000}"/>
    <cellStyle name="Entrada 16 2 2 3 5" xfId="31616" xr:uid="{00000000-0005-0000-0000-0000A1600000}"/>
    <cellStyle name="Entrada 16 2 2 3 6" xfId="35553" xr:uid="{00000000-0005-0000-0000-0000A2600000}"/>
    <cellStyle name="Entrada 16 2 2 3 7" xfId="20143" xr:uid="{00000000-0005-0000-0000-0000A3600000}"/>
    <cellStyle name="Entrada 16 2 2 4" xfId="41265" xr:uid="{00000000-0005-0000-0000-0000A4600000}"/>
    <cellStyle name="Entrada 16 2 3" xfId="3912" xr:uid="{00000000-0005-0000-0000-0000A5600000}"/>
    <cellStyle name="Entrada 16 2 3 2" xfId="5403" xr:uid="{00000000-0005-0000-0000-0000A6600000}"/>
    <cellStyle name="Entrada 16 2 3 2 10" xfId="20856" xr:uid="{00000000-0005-0000-0000-0000A7600000}"/>
    <cellStyle name="Entrada 16 2 3 2 2" xfId="7941" xr:uid="{00000000-0005-0000-0000-0000A8600000}"/>
    <cellStyle name="Entrada 16 2 3 2 2 2" xfId="15995" xr:uid="{00000000-0005-0000-0000-0000A9600000}"/>
    <cellStyle name="Entrada 16 2 3 2 2 2 2" xfId="27469" xr:uid="{00000000-0005-0000-0000-0000AA600000}"/>
    <cellStyle name="Entrada 16 2 3 2 2 3" xfId="17937" xr:uid="{00000000-0005-0000-0000-0000AB600000}"/>
    <cellStyle name="Entrada 16 2 3 2 2 3 2" xfId="29411" xr:uid="{00000000-0005-0000-0000-0000AC600000}"/>
    <cellStyle name="Entrada 16 2 3 2 2 4" xfId="16944" xr:uid="{00000000-0005-0000-0000-0000AD600000}"/>
    <cellStyle name="Entrada 16 2 3 2 2 4 2" xfId="28418" xr:uid="{00000000-0005-0000-0000-0000AE600000}"/>
    <cellStyle name="Entrada 16 2 3 2 2 5" xfId="34414" xr:uid="{00000000-0005-0000-0000-0000AF600000}"/>
    <cellStyle name="Entrada 16 2 3 2 2 6" xfId="36087" xr:uid="{00000000-0005-0000-0000-0000B0600000}"/>
    <cellStyle name="Entrada 16 2 3 2 2 7" xfId="22941" xr:uid="{00000000-0005-0000-0000-0000B1600000}"/>
    <cellStyle name="Entrada 16 2 3 2 3" xfId="13755" xr:uid="{00000000-0005-0000-0000-0000B2600000}"/>
    <cellStyle name="Entrada 16 2 3 2 3 2" xfId="25230" xr:uid="{00000000-0005-0000-0000-0000B3600000}"/>
    <cellStyle name="Entrada 16 2 3 2 4" xfId="17127" xr:uid="{00000000-0005-0000-0000-0000B4600000}"/>
    <cellStyle name="Entrada 16 2 3 2 4 2" xfId="28601" xr:uid="{00000000-0005-0000-0000-0000B5600000}"/>
    <cellStyle name="Entrada 16 2 3 2 5" xfId="18132" xr:uid="{00000000-0005-0000-0000-0000B6600000}"/>
    <cellStyle name="Entrada 16 2 3 2 5 2" xfId="29606" xr:uid="{00000000-0005-0000-0000-0000B7600000}"/>
    <cellStyle name="Entrada 16 2 3 2 6" xfId="32329" xr:uid="{00000000-0005-0000-0000-0000B8600000}"/>
    <cellStyle name="Entrada 16 2 3 2 7" xfId="35723" xr:uid="{00000000-0005-0000-0000-0000B9600000}"/>
    <cellStyle name="Entrada 16 2 3 2 8" xfId="37486" xr:uid="{00000000-0005-0000-0000-0000BA600000}"/>
    <cellStyle name="Entrada 16 2 3 2 9" xfId="38702" xr:uid="{00000000-0005-0000-0000-0000BB600000}"/>
    <cellStyle name="Entrada 16 2 3 3" xfId="6917" xr:uid="{00000000-0005-0000-0000-0000BC600000}"/>
    <cellStyle name="Entrada 16 2 3 3 2" xfId="14971" xr:uid="{00000000-0005-0000-0000-0000BD600000}"/>
    <cellStyle name="Entrada 16 2 3 3 2 2" xfId="26445" xr:uid="{00000000-0005-0000-0000-0000BE600000}"/>
    <cellStyle name="Entrada 16 2 3 3 3" xfId="17552" xr:uid="{00000000-0005-0000-0000-0000BF600000}"/>
    <cellStyle name="Entrada 16 2 3 3 3 2" xfId="29026" xr:uid="{00000000-0005-0000-0000-0000C0600000}"/>
    <cellStyle name="Entrada 16 2 3 3 4" xfId="18013" xr:uid="{00000000-0005-0000-0000-0000C1600000}"/>
    <cellStyle name="Entrada 16 2 3 3 4 2" xfId="29487" xr:uid="{00000000-0005-0000-0000-0000C2600000}"/>
    <cellStyle name="Entrada 16 2 3 3 5" xfId="31305" xr:uid="{00000000-0005-0000-0000-0000C3600000}"/>
    <cellStyle name="Entrada 16 2 3 3 6" xfId="35464" xr:uid="{00000000-0005-0000-0000-0000C4600000}"/>
    <cellStyle name="Entrada 16 2 3 3 7" xfId="19832" xr:uid="{00000000-0005-0000-0000-0000C5600000}"/>
    <cellStyle name="Entrada 16 2 3 4" xfId="40954" xr:uid="{00000000-0005-0000-0000-0000C6600000}"/>
    <cellStyle name="Entrada 16 2 4" xfId="6212" xr:uid="{00000000-0005-0000-0000-0000C7600000}"/>
    <cellStyle name="Entrada 16 2 4 10" xfId="38860" xr:uid="{00000000-0005-0000-0000-0000C8600000}"/>
    <cellStyle name="Entrada 16 2 4 11" xfId="19426" xr:uid="{00000000-0005-0000-0000-0000C9600000}"/>
    <cellStyle name="Entrada 16 2 4 2" xfId="8750" xr:uid="{00000000-0005-0000-0000-0000CA600000}"/>
    <cellStyle name="Entrada 16 2 4 2 2" xfId="16804" xr:uid="{00000000-0005-0000-0000-0000CB600000}"/>
    <cellStyle name="Entrada 16 2 4 2 2 2" xfId="28278" xr:uid="{00000000-0005-0000-0000-0000CC600000}"/>
    <cellStyle name="Entrada 16 2 4 2 3" xfId="18197" xr:uid="{00000000-0005-0000-0000-0000CD600000}"/>
    <cellStyle name="Entrada 16 2 4 2 3 2" xfId="29671" xr:uid="{00000000-0005-0000-0000-0000CE600000}"/>
    <cellStyle name="Entrada 16 2 4 2 4" xfId="18399" xr:uid="{00000000-0005-0000-0000-0000CF600000}"/>
    <cellStyle name="Entrada 16 2 4 2 4 2" xfId="29873" xr:uid="{00000000-0005-0000-0000-0000D0600000}"/>
    <cellStyle name="Entrada 16 2 4 2 5" xfId="33138" xr:uid="{00000000-0005-0000-0000-0000D1600000}"/>
    <cellStyle name="Entrada 16 2 4 2 6" xfId="35881" xr:uid="{00000000-0005-0000-0000-0000D2600000}"/>
    <cellStyle name="Entrada 16 2 4 2 7" xfId="21665" xr:uid="{00000000-0005-0000-0000-0000D3600000}"/>
    <cellStyle name="Entrada 16 2 4 3" xfId="14564" xr:uid="{00000000-0005-0000-0000-0000D4600000}"/>
    <cellStyle name="Entrada 16 2 4 3 2" xfId="35223" xr:uid="{00000000-0005-0000-0000-0000D5600000}"/>
    <cellStyle name="Entrada 16 2 4 3 3" xfId="36245" xr:uid="{00000000-0005-0000-0000-0000D6600000}"/>
    <cellStyle name="Entrada 16 2 4 3 4" xfId="23750" xr:uid="{00000000-0005-0000-0000-0000D7600000}"/>
    <cellStyle name="Entrada 16 2 4 4" xfId="17390" xr:uid="{00000000-0005-0000-0000-0000D8600000}"/>
    <cellStyle name="Entrada 16 2 4 4 2" xfId="26039" xr:uid="{00000000-0005-0000-0000-0000D9600000}"/>
    <cellStyle name="Entrada 16 2 4 5" xfId="18155" xr:uid="{00000000-0005-0000-0000-0000DA600000}"/>
    <cellStyle name="Entrada 16 2 4 5 2" xfId="28864" xr:uid="{00000000-0005-0000-0000-0000DB600000}"/>
    <cellStyle name="Entrada 16 2 4 6" xfId="29629" xr:uid="{00000000-0005-0000-0000-0000DC600000}"/>
    <cellStyle name="Entrada 16 2 4 7" xfId="30899" xr:uid="{00000000-0005-0000-0000-0000DD600000}"/>
    <cellStyle name="Entrada 16 2 4 8" xfId="35363" xr:uid="{00000000-0005-0000-0000-0000DE600000}"/>
    <cellStyle name="Entrada 16 2 4 9" xfId="38295" xr:uid="{00000000-0005-0000-0000-0000DF600000}"/>
    <cellStyle name="Entrada 16 2 5" xfId="5078" xr:uid="{00000000-0005-0000-0000-0000E0600000}"/>
    <cellStyle name="Entrada 16 2 5 10" xfId="20641" xr:uid="{00000000-0005-0000-0000-0000E1600000}"/>
    <cellStyle name="Entrada 16 2 5 2" xfId="7726" xr:uid="{00000000-0005-0000-0000-0000E2600000}"/>
    <cellStyle name="Entrada 16 2 5 2 2" xfId="15780" xr:uid="{00000000-0005-0000-0000-0000E3600000}"/>
    <cellStyle name="Entrada 16 2 5 2 2 2" xfId="27254" xr:uid="{00000000-0005-0000-0000-0000E4600000}"/>
    <cellStyle name="Entrada 16 2 5 2 3" xfId="17816" xr:uid="{00000000-0005-0000-0000-0000E5600000}"/>
    <cellStyle name="Entrada 16 2 5 2 3 2" xfId="29290" xr:uid="{00000000-0005-0000-0000-0000E6600000}"/>
    <cellStyle name="Entrada 16 2 5 2 4" xfId="17759" xr:uid="{00000000-0005-0000-0000-0000E7600000}"/>
    <cellStyle name="Entrada 16 2 5 2 4 2" xfId="29233" xr:uid="{00000000-0005-0000-0000-0000E8600000}"/>
    <cellStyle name="Entrada 16 2 5 2 5" xfId="34199" xr:uid="{00000000-0005-0000-0000-0000E9600000}"/>
    <cellStyle name="Entrada 16 2 5 2 6" xfId="35986" xr:uid="{00000000-0005-0000-0000-0000EA600000}"/>
    <cellStyle name="Entrada 16 2 5 2 7" xfId="22726" xr:uid="{00000000-0005-0000-0000-0000EB600000}"/>
    <cellStyle name="Entrada 16 2 5 3" xfId="13539" xr:uid="{00000000-0005-0000-0000-0000EC600000}"/>
    <cellStyle name="Entrada 16 2 5 3 2" xfId="25015" xr:uid="{00000000-0005-0000-0000-0000ED600000}"/>
    <cellStyle name="Entrada 16 2 5 4" xfId="17007" xr:uid="{00000000-0005-0000-0000-0000EE600000}"/>
    <cellStyle name="Entrada 16 2 5 4 2" xfId="28481" xr:uid="{00000000-0005-0000-0000-0000EF600000}"/>
    <cellStyle name="Entrada 16 2 5 5" xfId="17514" xr:uid="{00000000-0005-0000-0000-0000F0600000}"/>
    <cellStyle name="Entrada 16 2 5 5 2" xfId="28988" xr:uid="{00000000-0005-0000-0000-0000F1600000}"/>
    <cellStyle name="Entrada 16 2 5 6" xfId="32114" xr:uid="{00000000-0005-0000-0000-0000F2600000}"/>
    <cellStyle name="Entrada 16 2 5 7" xfId="35622" xr:uid="{00000000-0005-0000-0000-0000F3600000}"/>
    <cellStyle name="Entrada 16 2 5 8" xfId="37271" xr:uid="{00000000-0005-0000-0000-0000F4600000}"/>
    <cellStyle name="Entrada 16 2 5 9" xfId="38601" xr:uid="{00000000-0005-0000-0000-0000F5600000}"/>
    <cellStyle name="Entrada 16 2 6" xfId="6702" xr:uid="{00000000-0005-0000-0000-0000F6600000}"/>
    <cellStyle name="Entrada 17 2" xfId="715" xr:uid="{00000000-0005-0000-0000-0000F7600000}"/>
    <cellStyle name="Entrada 17 2 2" xfId="4335" xr:uid="{00000000-0005-0000-0000-0000F8600000}"/>
    <cellStyle name="Entrada 17 2 2 2" xfId="5715" xr:uid="{00000000-0005-0000-0000-0000F9600000}"/>
    <cellStyle name="Entrada 17 2 2 2 10" xfId="21168" xr:uid="{00000000-0005-0000-0000-0000FA600000}"/>
    <cellStyle name="Entrada 17 2 2 2 2" xfId="8253" xr:uid="{00000000-0005-0000-0000-0000FB600000}"/>
    <cellStyle name="Entrada 17 2 2 2 2 2" xfId="16307" xr:uid="{00000000-0005-0000-0000-0000FC600000}"/>
    <cellStyle name="Entrada 17 2 2 2 2 2 2" xfId="27781" xr:uid="{00000000-0005-0000-0000-0000FD600000}"/>
    <cellStyle name="Entrada 17 2 2 2 2 3" xfId="18070" xr:uid="{00000000-0005-0000-0000-0000FE600000}"/>
    <cellStyle name="Entrada 17 2 2 2 2 3 2" xfId="29544" xr:uid="{00000000-0005-0000-0000-0000FF600000}"/>
    <cellStyle name="Entrada 17 2 2 2 2 4" xfId="18331" xr:uid="{00000000-0005-0000-0000-000000610000}"/>
    <cellStyle name="Entrada 17 2 2 2 2 4 2" xfId="29805" xr:uid="{00000000-0005-0000-0000-000001610000}"/>
    <cellStyle name="Entrada 17 2 2 2 2 5" xfId="34726" xr:uid="{00000000-0005-0000-0000-000002610000}"/>
    <cellStyle name="Entrada 17 2 2 2 2 6" xfId="36177" xr:uid="{00000000-0005-0000-0000-000003610000}"/>
    <cellStyle name="Entrada 17 2 2 2 2 7" xfId="23253" xr:uid="{00000000-0005-0000-0000-000004610000}"/>
    <cellStyle name="Entrada 17 2 2 2 3" xfId="14067" xr:uid="{00000000-0005-0000-0000-000005610000}"/>
    <cellStyle name="Entrada 17 2 2 2 3 2" xfId="25542" xr:uid="{00000000-0005-0000-0000-000006610000}"/>
    <cellStyle name="Entrada 17 2 2 2 4" xfId="17263" xr:uid="{00000000-0005-0000-0000-000007610000}"/>
    <cellStyle name="Entrada 17 2 2 2 4 2" xfId="28737" xr:uid="{00000000-0005-0000-0000-000008610000}"/>
    <cellStyle name="Entrada 17 2 2 2 5" xfId="18033" xr:uid="{00000000-0005-0000-0000-000009610000}"/>
    <cellStyle name="Entrada 17 2 2 2 5 2" xfId="29507" xr:uid="{00000000-0005-0000-0000-00000A610000}"/>
    <cellStyle name="Entrada 17 2 2 2 6" xfId="32641" xr:uid="{00000000-0005-0000-0000-00000B610000}"/>
    <cellStyle name="Entrada 17 2 2 2 7" xfId="35813" xr:uid="{00000000-0005-0000-0000-00000C610000}"/>
    <cellStyle name="Entrada 17 2 2 2 8" xfId="37798" xr:uid="{00000000-0005-0000-0000-00000D610000}"/>
    <cellStyle name="Entrada 17 2 2 2 9" xfId="38792" xr:uid="{00000000-0005-0000-0000-00000E610000}"/>
    <cellStyle name="Entrada 17 2 2 3" xfId="7229" xr:uid="{00000000-0005-0000-0000-00000F610000}"/>
    <cellStyle name="Entrada 17 2 2 3 2" xfId="15283" xr:uid="{00000000-0005-0000-0000-000010610000}"/>
    <cellStyle name="Entrada 17 2 2 3 2 2" xfId="26757" xr:uid="{00000000-0005-0000-0000-000011610000}"/>
    <cellStyle name="Entrada 17 2 2 3 3" xfId="17687" xr:uid="{00000000-0005-0000-0000-000012610000}"/>
    <cellStyle name="Entrada 17 2 2 3 3 2" xfId="29161" xr:uid="{00000000-0005-0000-0000-000013610000}"/>
    <cellStyle name="Entrada 17 2 2 3 4" xfId="16931" xr:uid="{00000000-0005-0000-0000-000014610000}"/>
    <cellStyle name="Entrada 17 2 2 3 4 2" xfId="28405" xr:uid="{00000000-0005-0000-0000-000015610000}"/>
    <cellStyle name="Entrada 17 2 2 3 5" xfId="31617" xr:uid="{00000000-0005-0000-0000-000016610000}"/>
    <cellStyle name="Entrada 17 2 2 3 6" xfId="35554" xr:uid="{00000000-0005-0000-0000-000017610000}"/>
    <cellStyle name="Entrada 17 2 2 3 7" xfId="20144" xr:uid="{00000000-0005-0000-0000-000018610000}"/>
    <cellStyle name="Entrada 17 2 2 4" xfId="41266" xr:uid="{00000000-0005-0000-0000-000019610000}"/>
    <cellStyle name="Entrada 17 2 3" xfId="3913" xr:uid="{00000000-0005-0000-0000-00001A610000}"/>
    <cellStyle name="Entrada 17 2 3 2" xfId="5404" xr:uid="{00000000-0005-0000-0000-00001B610000}"/>
    <cellStyle name="Entrada 17 2 3 2 10" xfId="20857" xr:uid="{00000000-0005-0000-0000-00001C610000}"/>
    <cellStyle name="Entrada 17 2 3 2 2" xfId="7942" xr:uid="{00000000-0005-0000-0000-00001D610000}"/>
    <cellStyle name="Entrada 17 2 3 2 2 2" xfId="15996" xr:uid="{00000000-0005-0000-0000-00001E610000}"/>
    <cellStyle name="Entrada 17 2 3 2 2 2 2" xfId="27470" xr:uid="{00000000-0005-0000-0000-00001F610000}"/>
    <cellStyle name="Entrada 17 2 3 2 2 3" xfId="17938" xr:uid="{00000000-0005-0000-0000-000020610000}"/>
    <cellStyle name="Entrada 17 2 3 2 2 3 2" xfId="29412" xr:uid="{00000000-0005-0000-0000-000021610000}"/>
    <cellStyle name="Entrada 17 2 3 2 2 4" xfId="18137" xr:uid="{00000000-0005-0000-0000-000022610000}"/>
    <cellStyle name="Entrada 17 2 3 2 2 4 2" xfId="29611" xr:uid="{00000000-0005-0000-0000-000023610000}"/>
    <cellStyle name="Entrada 17 2 3 2 2 5" xfId="34415" xr:uid="{00000000-0005-0000-0000-000024610000}"/>
    <cellStyle name="Entrada 17 2 3 2 2 6" xfId="36088" xr:uid="{00000000-0005-0000-0000-000025610000}"/>
    <cellStyle name="Entrada 17 2 3 2 2 7" xfId="22942" xr:uid="{00000000-0005-0000-0000-000026610000}"/>
    <cellStyle name="Entrada 17 2 3 2 3" xfId="13756" xr:uid="{00000000-0005-0000-0000-000027610000}"/>
    <cellStyle name="Entrada 17 2 3 2 3 2" xfId="25231" xr:uid="{00000000-0005-0000-0000-000028610000}"/>
    <cellStyle name="Entrada 17 2 3 2 4" xfId="17128" xr:uid="{00000000-0005-0000-0000-000029610000}"/>
    <cellStyle name="Entrada 17 2 3 2 4 2" xfId="28602" xr:uid="{00000000-0005-0000-0000-00002A610000}"/>
    <cellStyle name="Entrada 17 2 3 2 5" xfId="17327" xr:uid="{00000000-0005-0000-0000-00002B610000}"/>
    <cellStyle name="Entrada 17 2 3 2 5 2" xfId="28801" xr:uid="{00000000-0005-0000-0000-00002C610000}"/>
    <cellStyle name="Entrada 17 2 3 2 6" xfId="32330" xr:uid="{00000000-0005-0000-0000-00002D610000}"/>
    <cellStyle name="Entrada 17 2 3 2 7" xfId="35724" xr:uid="{00000000-0005-0000-0000-00002E610000}"/>
    <cellStyle name="Entrada 17 2 3 2 8" xfId="37487" xr:uid="{00000000-0005-0000-0000-00002F610000}"/>
    <cellStyle name="Entrada 17 2 3 2 9" xfId="38703" xr:uid="{00000000-0005-0000-0000-000030610000}"/>
    <cellStyle name="Entrada 17 2 3 3" xfId="6918" xr:uid="{00000000-0005-0000-0000-000031610000}"/>
    <cellStyle name="Entrada 17 2 3 3 2" xfId="14972" xr:uid="{00000000-0005-0000-0000-000032610000}"/>
    <cellStyle name="Entrada 17 2 3 3 2 2" xfId="26446" xr:uid="{00000000-0005-0000-0000-000033610000}"/>
    <cellStyle name="Entrada 17 2 3 3 3" xfId="17553" xr:uid="{00000000-0005-0000-0000-000034610000}"/>
    <cellStyle name="Entrada 17 2 3 3 3 2" xfId="29027" xr:uid="{00000000-0005-0000-0000-000035610000}"/>
    <cellStyle name="Entrada 17 2 3 3 4" xfId="17203" xr:uid="{00000000-0005-0000-0000-000036610000}"/>
    <cellStyle name="Entrada 17 2 3 3 4 2" xfId="28677" xr:uid="{00000000-0005-0000-0000-000037610000}"/>
    <cellStyle name="Entrada 17 2 3 3 5" xfId="31306" xr:uid="{00000000-0005-0000-0000-000038610000}"/>
    <cellStyle name="Entrada 17 2 3 3 6" xfId="35465" xr:uid="{00000000-0005-0000-0000-000039610000}"/>
    <cellStyle name="Entrada 17 2 3 3 7" xfId="19833" xr:uid="{00000000-0005-0000-0000-00003A610000}"/>
    <cellStyle name="Entrada 17 2 3 4" xfId="40955" xr:uid="{00000000-0005-0000-0000-00003B610000}"/>
    <cellStyle name="Entrada 17 2 4" xfId="6213" xr:uid="{00000000-0005-0000-0000-00003C610000}"/>
    <cellStyle name="Entrada 17 2 4 10" xfId="38861" xr:uid="{00000000-0005-0000-0000-00003D610000}"/>
    <cellStyle name="Entrada 17 2 4 11" xfId="19427" xr:uid="{00000000-0005-0000-0000-00003E610000}"/>
    <cellStyle name="Entrada 17 2 4 2" xfId="8751" xr:uid="{00000000-0005-0000-0000-00003F610000}"/>
    <cellStyle name="Entrada 17 2 4 2 2" xfId="16805" xr:uid="{00000000-0005-0000-0000-000040610000}"/>
    <cellStyle name="Entrada 17 2 4 2 2 2" xfId="28279" xr:uid="{00000000-0005-0000-0000-000041610000}"/>
    <cellStyle name="Entrada 17 2 4 2 3" xfId="18198" xr:uid="{00000000-0005-0000-0000-000042610000}"/>
    <cellStyle name="Entrada 17 2 4 2 3 2" xfId="29672" xr:uid="{00000000-0005-0000-0000-000043610000}"/>
    <cellStyle name="Entrada 17 2 4 2 4" xfId="18400" xr:uid="{00000000-0005-0000-0000-000044610000}"/>
    <cellStyle name="Entrada 17 2 4 2 4 2" xfId="29874" xr:uid="{00000000-0005-0000-0000-000045610000}"/>
    <cellStyle name="Entrada 17 2 4 2 5" xfId="33139" xr:uid="{00000000-0005-0000-0000-000046610000}"/>
    <cellStyle name="Entrada 17 2 4 2 6" xfId="35882" xr:uid="{00000000-0005-0000-0000-000047610000}"/>
    <cellStyle name="Entrada 17 2 4 2 7" xfId="21666" xr:uid="{00000000-0005-0000-0000-000048610000}"/>
    <cellStyle name="Entrada 17 2 4 3" xfId="14565" xr:uid="{00000000-0005-0000-0000-000049610000}"/>
    <cellStyle name="Entrada 17 2 4 3 2" xfId="35224" xr:uid="{00000000-0005-0000-0000-00004A610000}"/>
    <cellStyle name="Entrada 17 2 4 3 3" xfId="36246" xr:uid="{00000000-0005-0000-0000-00004B610000}"/>
    <cellStyle name="Entrada 17 2 4 3 4" xfId="23751" xr:uid="{00000000-0005-0000-0000-00004C610000}"/>
    <cellStyle name="Entrada 17 2 4 4" xfId="17391" xr:uid="{00000000-0005-0000-0000-00004D610000}"/>
    <cellStyle name="Entrada 17 2 4 4 2" xfId="26040" xr:uid="{00000000-0005-0000-0000-00004E610000}"/>
    <cellStyle name="Entrada 17 2 4 5" xfId="17350" xr:uid="{00000000-0005-0000-0000-00004F610000}"/>
    <cellStyle name="Entrada 17 2 4 5 2" xfId="28865" xr:uid="{00000000-0005-0000-0000-000050610000}"/>
    <cellStyle name="Entrada 17 2 4 6" xfId="28824" xr:uid="{00000000-0005-0000-0000-000051610000}"/>
    <cellStyle name="Entrada 17 2 4 7" xfId="30900" xr:uid="{00000000-0005-0000-0000-000052610000}"/>
    <cellStyle name="Entrada 17 2 4 8" xfId="35364" xr:uid="{00000000-0005-0000-0000-000053610000}"/>
    <cellStyle name="Entrada 17 2 4 9" xfId="38296" xr:uid="{00000000-0005-0000-0000-000054610000}"/>
    <cellStyle name="Entrada 17 2 5" xfId="5079" xr:uid="{00000000-0005-0000-0000-000055610000}"/>
    <cellStyle name="Entrada 17 2 5 10" xfId="20642" xr:uid="{00000000-0005-0000-0000-000056610000}"/>
    <cellStyle name="Entrada 17 2 5 2" xfId="7727" xr:uid="{00000000-0005-0000-0000-000057610000}"/>
    <cellStyle name="Entrada 17 2 5 2 2" xfId="15781" xr:uid="{00000000-0005-0000-0000-000058610000}"/>
    <cellStyle name="Entrada 17 2 5 2 2 2" xfId="27255" xr:uid="{00000000-0005-0000-0000-000059610000}"/>
    <cellStyle name="Entrada 17 2 5 2 3" xfId="17817" xr:uid="{00000000-0005-0000-0000-00005A610000}"/>
    <cellStyle name="Entrada 17 2 5 2 3 2" xfId="29291" xr:uid="{00000000-0005-0000-0000-00005B610000}"/>
    <cellStyle name="Entrada 17 2 5 2 4" xfId="16951" xr:uid="{00000000-0005-0000-0000-00005C610000}"/>
    <cellStyle name="Entrada 17 2 5 2 4 2" xfId="28425" xr:uid="{00000000-0005-0000-0000-00005D610000}"/>
    <cellStyle name="Entrada 17 2 5 2 5" xfId="34200" xr:uid="{00000000-0005-0000-0000-00005E610000}"/>
    <cellStyle name="Entrada 17 2 5 2 6" xfId="35987" xr:uid="{00000000-0005-0000-0000-00005F610000}"/>
    <cellStyle name="Entrada 17 2 5 2 7" xfId="22727" xr:uid="{00000000-0005-0000-0000-000060610000}"/>
    <cellStyle name="Entrada 17 2 5 3" xfId="13540" xr:uid="{00000000-0005-0000-0000-000061610000}"/>
    <cellStyle name="Entrada 17 2 5 3 2" xfId="25016" xr:uid="{00000000-0005-0000-0000-000062610000}"/>
    <cellStyle name="Entrada 17 2 5 4" xfId="17008" xr:uid="{00000000-0005-0000-0000-000063610000}"/>
    <cellStyle name="Entrada 17 2 5 4 2" xfId="28482" xr:uid="{00000000-0005-0000-0000-000064610000}"/>
    <cellStyle name="Entrada 17 2 5 5" xfId="17902" xr:uid="{00000000-0005-0000-0000-000065610000}"/>
    <cellStyle name="Entrada 17 2 5 5 2" xfId="29376" xr:uid="{00000000-0005-0000-0000-000066610000}"/>
    <cellStyle name="Entrada 17 2 5 6" xfId="32115" xr:uid="{00000000-0005-0000-0000-000067610000}"/>
    <cellStyle name="Entrada 17 2 5 7" xfId="35623" xr:uid="{00000000-0005-0000-0000-000068610000}"/>
    <cellStyle name="Entrada 17 2 5 8" xfId="37272" xr:uid="{00000000-0005-0000-0000-000069610000}"/>
    <cellStyle name="Entrada 17 2 5 9" xfId="38602" xr:uid="{00000000-0005-0000-0000-00006A610000}"/>
    <cellStyle name="Entrada 17 2 6" xfId="6703" xr:uid="{00000000-0005-0000-0000-00006B610000}"/>
    <cellStyle name="Entrada 2" xfId="716" xr:uid="{00000000-0005-0000-0000-00006C610000}"/>
    <cellStyle name="Entrada 2 2" xfId="717" xr:uid="{00000000-0005-0000-0000-00006D610000}"/>
    <cellStyle name="Entrada 2 2 2" xfId="4749" xr:uid="{00000000-0005-0000-0000-00006E610000}"/>
    <cellStyle name="Entrada 2 2 2 2" xfId="5900" xr:uid="{00000000-0005-0000-0000-00006F610000}"/>
    <cellStyle name="Entrada 2 2 2 2 10" xfId="21353" xr:uid="{00000000-0005-0000-0000-000070610000}"/>
    <cellStyle name="Entrada 2 2 2 2 2" xfId="8438" xr:uid="{00000000-0005-0000-0000-000071610000}"/>
    <cellStyle name="Entrada 2 2 2 2 2 2" xfId="16492" xr:uid="{00000000-0005-0000-0000-000072610000}"/>
    <cellStyle name="Entrada 2 2 2 2 2 2 2" xfId="27966" xr:uid="{00000000-0005-0000-0000-000073610000}"/>
    <cellStyle name="Entrada 2 2 2 2 2 3" xfId="18106" xr:uid="{00000000-0005-0000-0000-000074610000}"/>
    <cellStyle name="Entrada 2 2 2 2 2 3 2" xfId="29580" xr:uid="{00000000-0005-0000-0000-000075610000}"/>
    <cellStyle name="Entrada 2 2 2 2 2 4" xfId="18367" xr:uid="{00000000-0005-0000-0000-000076610000}"/>
    <cellStyle name="Entrada 2 2 2 2 2 4 2" xfId="29841" xr:uid="{00000000-0005-0000-0000-000077610000}"/>
    <cellStyle name="Entrada 2 2 2 2 2 5" xfId="34911" xr:uid="{00000000-0005-0000-0000-000078610000}"/>
    <cellStyle name="Entrada 2 2 2 2 2 6" xfId="36213" xr:uid="{00000000-0005-0000-0000-000079610000}"/>
    <cellStyle name="Entrada 2 2 2 2 2 7" xfId="23438" xr:uid="{00000000-0005-0000-0000-00007A610000}"/>
    <cellStyle name="Entrada 2 2 2 2 3" xfId="14252" xr:uid="{00000000-0005-0000-0000-00007B610000}"/>
    <cellStyle name="Entrada 2 2 2 2 3 2" xfId="25727" xr:uid="{00000000-0005-0000-0000-00007C610000}"/>
    <cellStyle name="Entrada 2 2 2 2 4" xfId="17299" xr:uid="{00000000-0005-0000-0000-00007D610000}"/>
    <cellStyle name="Entrada 2 2 2 2 4 2" xfId="28773" xr:uid="{00000000-0005-0000-0000-00007E610000}"/>
    <cellStyle name="Entrada 2 2 2 2 5" xfId="12685" xr:uid="{00000000-0005-0000-0000-00007F610000}"/>
    <cellStyle name="Entrada 2 2 2 2 5 2" xfId="24161" xr:uid="{00000000-0005-0000-0000-000080610000}"/>
    <cellStyle name="Entrada 2 2 2 2 6" xfId="32826" xr:uid="{00000000-0005-0000-0000-000081610000}"/>
    <cellStyle name="Entrada 2 2 2 2 7" xfId="35849" xr:uid="{00000000-0005-0000-0000-000082610000}"/>
    <cellStyle name="Entrada 2 2 2 2 8" xfId="37983" xr:uid="{00000000-0005-0000-0000-000083610000}"/>
    <cellStyle name="Entrada 2 2 2 2 9" xfId="38828" xr:uid="{00000000-0005-0000-0000-000084610000}"/>
    <cellStyle name="Entrada 2 2 2 3" xfId="7414" xr:uid="{00000000-0005-0000-0000-000085610000}"/>
    <cellStyle name="Entrada 2 2 2 3 2" xfId="15468" xr:uid="{00000000-0005-0000-0000-000086610000}"/>
    <cellStyle name="Entrada 2 2 2 3 2 2" xfId="26942" xr:uid="{00000000-0005-0000-0000-000087610000}"/>
    <cellStyle name="Entrada 2 2 2 3 3" xfId="17723" xr:uid="{00000000-0005-0000-0000-000088610000}"/>
    <cellStyle name="Entrada 2 2 2 3 3 2" xfId="29197" xr:uid="{00000000-0005-0000-0000-000089610000}"/>
    <cellStyle name="Entrada 2 2 2 3 4" xfId="12544" xr:uid="{00000000-0005-0000-0000-00008A610000}"/>
    <cellStyle name="Entrada 2 2 2 3 4 2" xfId="24019" xr:uid="{00000000-0005-0000-0000-00008B610000}"/>
    <cellStyle name="Entrada 2 2 2 3 5" xfId="31802" xr:uid="{00000000-0005-0000-0000-00008C610000}"/>
    <cellStyle name="Entrada 2 2 2 3 6" xfId="35590" xr:uid="{00000000-0005-0000-0000-00008D610000}"/>
    <cellStyle name="Entrada 2 2 2 3 7" xfId="20329" xr:uid="{00000000-0005-0000-0000-00008E610000}"/>
    <cellStyle name="Entrada 2 2 2 4" xfId="41451" xr:uid="{00000000-0005-0000-0000-00008F610000}"/>
    <cellStyle name="Entrada 2 2 3" xfId="3817" xr:uid="{00000000-0005-0000-0000-000090610000}"/>
    <cellStyle name="Entrada 2 2 4" xfId="6214" xr:uid="{00000000-0005-0000-0000-000091610000}"/>
    <cellStyle name="Entrada 2 2 4 10" xfId="38862" xr:uid="{00000000-0005-0000-0000-000092610000}"/>
    <cellStyle name="Entrada 2 2 4 11" xfId="19428" xr:uid="{00000000-0005-0000-0000-000093610000}"/>
    <cellStyle name="Entrada 2 2 4 2" xfId="8752" xr:uid="{00000000-0005-0000-0000-000094610000}"/>
    <cellStyle name="Entrada 2 2 4 2 2" xfId="16806" xr:uid="{00000000-0005-0000-0000-000095610000}"/>
    <cellStyle name="Entrada 2 2 4 2 2 2" xfId="28280" xr:uid="{00000000-0005-0000-0000-000096610000}"/>
    <cellStyle name="Entrada 2 2 4 2 3" xfId="18199" xr:uid="{00000000-0005-0000-0000-000097610000}"/>
    <cellStyle name="Entrada 2 2 4 2 3 2" xfId="29673" xr:uid="{00000000-0005-0000-0000-000098610000}"/>
    <cellStyle name="Entrada 2 2 4 2 4" xfId="18401" xr:uid="{00000000-0005-0000-0000-000099610000}"/>
    <cellStyle name="Entrada 2 2 4 2 4 2" xfId="29875" xr:uid="{00000000-0005-0000-0000-00009A610000}"/>
    <cellStyle name="Entrada 2 2 4 2 5" xfId="33140" xr:uid="{00000000-0005-0000-0000-00009B610000}"/>
    <cellStyle name="Entrada 2 2 4 2 6" xfId="35883" xr:uid="{00000000-0005-0000-0000-00009C610000}"/>
    <cellStyle name="Entrada 2 2 4 2 7" xfId="21667" xr:uid="{00000000-0005-0000-0000-00009D610000}"/>
    <cellStyle name="Entrada 2 2 4 3" xfId="14566" xr:uid="{00000000-0005-0000-0000-00009E610000}"/>
    <cellStyle name="Entrada 2 2 4 3 2" xfId="35225" xr:uid="{00000000-0005-0000-0000-00009F610000}"/>
    <cellStyle name="Entrada 2 2 4 3 3" xfId="36247" xr:uid="{00000000-0005-0000-0000-0000A0610000}"/>
    <cellStyle name="Entrada 2 2 4 3 4" xfId="23752" xr:uid="{00000000-0005-0000-0000-0000A1610000}"/>
    <cellStyle name="Entrada 2 2 4 4" xfId="17392" xr:uid="{00000000-0005-0000-0000-0000A2610000}"/>
    <cellStyle name="Entrada 2 2 4 4 2" xfId="26041" xr:uid="{00000000-0005-0000-0000-0000A3610000}"/>
    <cellStyle name="Entrada 2 2 4 5" xfId="12470" xr:uid="{00000000-0005-0000-0000-0000A4610000}"/>
    <cellStyle name="Entrada 2 2 4 5 2" xfId="28866" xr:uid="{00000000-0005-0000-0000-0000A5610000}"/>
    <cellStyle name="Entrada 2 2 4 6" xfId="23935" xr:uid="{00000000-0005-0000-0000-0000A6610000}"/>
    <cellStyle name="Entrada 2 2 4 7" xfId="30901" xr:uid="{00000000-0005-0000-0000-0000A7610000}"/>
    <cellStyle name="Entrada 2 2 4 8" xfId="35365" xr:uid="{00000000-0005-0000-0000-0000A8610000}"/>
    <cellStyle name="Entrada 2 2 4 9" xfId="38297" xr:uid="{00000000-0005-0000-0000-0000A9610000}"/>
    <cellStyle name="Entrada 2 2 5" xfId="5080" xr:uid="{00000000-0005-0000-0000-0000AA610000}"/>
    <cellStyle name="Entrada 2 2 5 10" xfId="20643" xr:uid="{00000000-0005-0000-0000-0000AB610000}"/>
    <cellStyle name="Entrada 2 2 5 2" xfId="7728" xr:uid="{00000000-0005-0000-0000-0000AC610000}"/>
    <cellStyle name="Entrada 2 2 5 2 2" xfId="15782" xr:uid="{00000000-0005-0000-0000-0000AD610000}"/>
    <cellStyle name="Entrada 2 2 5 2 2 2" xfId="27256" xr:uid="{00000000-0005-0000-0000-0000AE610000}"/>
    <cellStyle name="Entrada 2 2 5 2 3" xfId="17818" xr:uid="{00000000-0005-0000-0000-0000AF610000}"/>
    <cellStyle name="Entrada 2 2 5 2 3 2" xfId="29292" xr:uid="{00000000-0005-0000-0000-0000B0610000}"/>
    <cellStyle name="Entrada 2 2 5 2 4" xfId="18144" xr:uid="{00000000-0005-0000-0000-0000B1610000}"/>
    <cellStyle name="Entrada 2 2 5 2 4 2" xfId="29618" xr:uid="{00000000-0005-0000-0000-0000B2610000}"/>
    <cellStyle name="Entrada 2 2 5 2 5" xfId="34201" xr:uid="{00000000-0005-0000-0000-0000B3610000}"/>
    <cellStyle name="Entrada 2 2 5 2 6" xfId="35988" xr:uid="{00000000-0005-0000-0000-0000B4610000}"/>
    <cellStyle name="Entrada 2 2 5 2 7" xfId="22728" xr:uid="{00000000-0005-0000-0000-0000B5610000}"/>
    <cellStyle name="Entrada 2 2 5 3" xfId="13541" xr:uid="{00000000-0005-0000-0000-0000B6610000}"/>
    <cellStyle name="Entrada 2 2 5 3 2" xfId="25017" xr:uid="{00000000-0005-0000-0000-0000B7610000}"/>
    <cellStyle name="Entrada 2 2 5 4" xfId="17009" xr:uid="{00000000-0005-0000-0000-0000B8610000}"/>
    <cellStyle name="Entrada 2 2 5 4 2" xfId="28483" xr:uid="{00000000-0005-0000-0000-0000B9610000}"/>
    <cellStyle name="Entrada 2 2 5 5" xfId="17092" xr:uid="{00000000-0005-0000-0000-0000BA610000}"/>
    <cellStyle name="Entrada 2 2 5 5 2" xfId="28566" xr:uid="{00000000-0005-0000-0000-0000BB610000}"/>
    <cellStyle name="Entrada 2 2 5 6" xfId="32116" xr:uid="{00000000-0005-0000-0000-0000BC610000}"/>
    <cellStyle name="Entrada 2 2 5 7" xfId="35624" xr:uid="{00000000-0005-0000-0000-0000BD610000}"/>
    <cellStyle name="Entrada 2 2 5 8" xfId="37273" xr:uid="{00000000-0005-0000-0000-0000BE610000}"/>
    <cellStyle name="Entrada 2 2 5 9" xfId="38603" xr:uid="{00000000-0005-0000-0000-0000BF610000}"/>
    <cellStyle name="Entrada 2 2 6" xfId="6704" xr:uid="{00000000-0005-0000-0000-0000C0610000}"/>
    <cellStyle name="Entrada 3" xfId="718" xr:uid="{00000000-0005-0000-0000-0000C1610000}"/>
    <cellStyle name="Entrada 3 2" xfId="719" xr:uid="{00000000-0005-0000-0000-0000C2610000}"/>
    <cellStyle name="Entrada 3 2 2" xfId="4750" xr:uid="{00000000-0005-0000-0000-0000C3610000}"/>
    <cellStyle name="Entrada 3 2 2 2" xfId="5901" xr:uid="{00000000-0005-0000-0000-0000C4610000}"/>
    <cellStyle name="Entrada 3 2 2 2 10" xfId="21354" xr:uid="{00000000-0005-0000-0000-0000C5610000}"/>
    <cellStyle name="Entrada 3 2 2 2 2" xfId="8439" xr:uid="{00000000-0005-0000-0000-0000C6610000}"/>
    <cellStyle name="Entrada 3 2 2 2 2 2" xfId="16493" xr:uid="{00000000-0005-0000-0000-0000C7610000}"/>
    <cellStyle name="Entrada 3 2 2 2 2 2 2" xfId="27967" xr:uid="{00000000-0005-0000-0000-0000C8610000}"/>
    <cellStyle name="Entrada 3 2 2 2 2 3" xfId="18107" xr:uid="{00000000-0005-0000-0000-0000C9610000}"/>
    <cellStyle name="Entrada 3 2 2 2 2 3 2" xfId="29581" xr:uid="{00000000-0005-0000-0000-0000CA610000}"/>
    <cellStyle name="Entrada 3 2 2 2 2 4" xfId="18368" xr:uid="{00000000-0005-0000-0000-0000CB610000}"/>
    <cellStyle name="Entrada 3 2 2 2 2 4 2" xfId="29842" xr:uid="{00000000-0005-0000-0000-0000CC610000}"/>
    <cellStyle name="Entrada 3 2 2 2 2 5" xfId="34912" xr:uid="{00000000-0005-0000-0000-0000CD610000}"/>
    <cellStyle name="Entrada 3 2 2 2 2 6" xfId="36214" xr:uid="{00000000-0005-0000-0000-0000CE610000}"/>
    <cellStyle name="Entrada 3 2 2 2 2 7" xfId="23439" xr:uid="{00000000-0005-0000-0000-0000CF610000}"/>
    <cellStyle name="Entrada 3 2 2 2 3" xfId="14253" xr:uid="{00000000-0005-0000-0000-0000D0610000}"/>
    <cellStyle name="Entrada 3 2 2 2 3 2" xfId="25728" xr:uid="{00000000-0005-0000-0000-0000D1610000}"/>
    <cellStyle name="Entrada 3 2 2 2 4" xfId="17300" xr:uid="{00000000-0005-0000-0000-0000D2610000}"/>
    <cellStyle name="Entrada 3 2 2 2 4 2" xfId="28774" xr:uid="{00000000-0005-0000-0000-0000D3610000}"/>
    <cellStyle name="Entrada 3 2 2 2 5" xfId="17494" xr:uid="{00000000-0005-0000-0000-0000D4610000}"/>
    <cellStyle name="Entrada 3 2 2 2 5 2" xfId="28968" xr:uid="{00000000-0005-0000-0000-0000D5610000}"/>
    <cellStyle name="Entrada 3 2 2 2 6" xfId="32827" xr:uid="{00000000-0005-0000-0000-0000D6610000}"/>
    <cellStyle name="Entrada 3 2 2 2 7" xfId="35850" xr:uid="{00000000-0005-0000-0000-0000D7610000}"/>
    <cellStyle name="Entrada 3 2 2 2 8" xfId="37984" xr:uid="{00000000-0005-0000-0000-0000D8610000}"/>
    <cellStyle name="Entrada 3 2 2 2 9" xfId="38829" xr:uid="{00000000-0005-0000-0000-0000D9610000}"/>
    <cellStyle name="Entrada 3 2 2 3" xfId="7415" xr:uid="{00000000-0005-0000-0000-0000DA610000}"/>
    <cellStyle name="Entrada 3 2 2 3 2" xfId="15469" xr:uid="{00000000-0005-0000-0000-0000DB610000}"/>
    <cellStyle name="Entrada 3 2 2 3 2 2" xfId="26943" xr:uid="{00000000-0005-0000-0000-0000DC610000}"/>
    <cellStyle name="Entrada 3 2 2 3 3" xfId="17724" xr:uid="{00000000-0005-0000-0000-0000DD610000}"/>
    <cellStyle name="Entrada 3 2 2 3 3 2" xfId="29198" xr:uid="{00000000-0005-0000-0000-0000DE610000}"/>
    <cellStyle name="Entrada 3 2 2 3 4" xfId="12717" xr:uid="{00000000-0005-0000-0000-0000DF610000}"/>
    <cellStyle name="Entrada 3 2 2 3 4 2" xfId="24307" xr:uid="{00000000-0005-0000-0000-0000E0610000}"/>
    <cellStyle name="Entrada 3 2 2 3 5" xfId="31803" xr:uid="{00000000-0005-0000-0000-0000E1610000}"/>
    <cellStyle name="Entrada 3 2 2 3 6" xfId="35591" xr:uid="{00000000-0005-0000-0000-0000E2610000}"/>
    <cellStyle name="Entrada 3 2 2 3 7" xfId="20330" xr:uid="{00000000-0005-0000-0000-0000E3610000}"/>
    <cellStyle name="Entrada 3 2 2 4" xfId="41452" xr:uid="{00000000-0005-0000-0000-0000E4610000}"/>
    <cellStyle name="Entrada 3 2 3" xfId="3818" xr:uid="{00000000-0005-0000-0000-0000E5610000}"/>
    <cellStyle name="Entrada 3 2 4" xfId="6215" xr:uid="{00000000-0005-0000-0000-0000E6610000}"/>
    <cellStyle name="Entrada 3 2 4 10" xfId="38863" xr:uid="{00000000-0005-0000-0000-0000E7610000}"/>
    <cellStyle name="Entrada 3 2 4 11" xfId="19429" xr:uid="{00000000-0005-0000-0000-0000E8610000}"/>
    <cellStyle name="Entrada 3 2 4 2" xfId="8753" xr:uid="{00000000-0005-0000-0000-0000E9610000}"/>
    <cellStyle name="Entrada 3 2 4 2 2" xfId="16807" xr:uid="{00000000-0005-0000-0000-0000EA610000}"/>
    <cellStyle name="Entrada 3 2 4 2 2 2" xfId="28281" xr:uid="{00000000-0005-0000-0000-0000EB610000}"/>
    <cellStyle name="Entrada 3 2 4 2 3" xfId="18200" xr:uid="{00000000-0005-0000-0000-0000EC610000}"/>
    <cellStyle name="Entrada 3 2 4 2 3 2" xfId="29674" xr:uid="{00000000-0005-0000-0000-0000ED610000}"/>
    <cellStyle name="Entrada 3 2 4 2 4" xfId="18402" xr:uid="{00000000-0005-0000-0000-0000EE610000}"/>
    <cellStyle name="Entrada 3 2 4 2 4 2" xfId="29876" xr:uid="{00000000-0005-0000-0000-0000EF610000}"/>
    <cellStyle name="Entrada 3 2 4 2 5" xfId="33141" xr:uid="{00000000-0005-0000-0000-0000F0610000}"/>
    <cellStyle name="Entrada 3 2 4 2 6" xfId="35884" xr:uid="{00000000-0005-0000-0000-0000F1610000}"/>
    <cellStyle name="Entrada 3 2 4 2 7" xfId="21668" xr:uid="{00000000-0005-0000-0000-0000F2610000}"/>
    <cellStyle name="Entrada 3 2 4 3" xfId="14567" xr:uid="{00000000-0005-0000-0000-0000F3610000}"/>
    <cellStyle name="Entrada 3 2 4 3 2" xfId="35226" xr:uid="{00000000-0005-0000-0000-0000F4610000}"/>
    <cellStyle name="Entrada 3 2 4 3 3" xfId="36248" xr:uid="{00000000-0005-0000-0000-0000F5610000}"/>
    <cellStyle name="Entrada 3 2 4 3 4" xfId="23753" xr:uid="{00000000-0005-0000-0000-0000F6610000}"/>
    <cellStyle name="Entrada 3 2 4 4" xfId="17393" xr:uid="{00000000-0005-0000-0000-0000F7610000}"/>
    <cellStyle name="Entrada 3 2 4 4 2" xfId="26042" xr:uid="{00000000-0005-0000-0000-0000F8610000}"/>
    <cellStyle name="Entrada 3 2 4 5" xfId="12692" xr:uid="{00000000-0005-0000-0000-0000F9610000}"/>
    <cellStyle name="Entrada 3 2 4 5 2" xfId="28867" xr:uid="{00000000-0005-0000-0000-0000FA610000}"/>
    <cellStyle name="Entrada 3 2 4 6" xfId="24249" xr:uid="{00000000-0005-0000-0000-0000FB610000}"/>
    <cellStyle name="Entrada 3 2 4 7" xfId="30902" xr:uid="{00000000-0005-0000-0000-0000FC610000}"/>
    <cellStyle name="Entrada 3 2 4 8" xfId="35366" xr:uid="{00000000-0005-0000-0000-0000FD610000}"/>
    <cellStyle name="Entrada 3 2 4 9" xfId="38298" xr:uid="{00000000-0005-0000-0000-0000FE610000}"/>
    <cellStyle name="Entrada 3 2 5" xfId="5081" xr:uid="{00000000-0005-0000-0000-0000FF610000}"/>
    <cellStyle name="Entrada 3 2 5 10" xfId="20644" xr:uid="{00000000-0005-0000-0000-000000620000}"/>
    <cellStyle name="Entrada 3 2 5 2" xfId="7729" xr:uid="{00000000-0005-0000-0000-000001620000}"/>
    <cellStyle name="Entrada 3 2 5 2 2" xfId="15783" xr:uid="{00000000-0005-0000-0000-000002620000}"/>
    <cellStyle name="Entrada 3 2 5 2 2 2" xfId="27257" xr:uid="{00000000-0005-0000-0000-000003620000}"/>
    <cellStyle name="Entrada 3 2 5 2 3" xfId="17819" xr:uid="{00000000-0005-0000-0000-000004620000}"/>
    <cellStyle name="Entrada 3 2 5 2 3 2" xfId="29293" xr:uid="{00000000-0005-0000-0000-000005620000}"/>
    <cellStyle name="Entrada 3 2 5 2 4" xfId="17338" xr:uid="{00000000-0005-0000-0000-000006620000}"/>
    <cellStyle name="Entrada 3 2 5 2 4 2" xfId="28812" xr:uid="{00000000-0005-0000-0000-000007620000}"/>
    <cellStyle name="Entrada 3 2 5 2 5" xfId="34202" xr:uid="{00000000-0005-0000-0000-000008620000}"/>
    <cellStyle name="Entrada 3 2 5 2 6" xfId="35989" xr:uid="{00000000-0005-0000-0000-000009620000}"/>
    <cellStyle name="Entrada 3 2 5 2 7" xfId="22729" xr:uid="{00000000-0005-0000-0000-00000A620000}"/>
    <cellStyle name="Entrada 3 2 5 3" xfId="13542" xr:uid="{00000000-0005-0000-0000-00000B620000}"/>
    <cellStyle name="Entrada 3 2 5 3 2" xfId="25018" xr:uid="{00000000-0005-0000-0000-00000C620000}"/>
    <cellStyle name="Entrada 3 2 5 4" xfId="17010" xr:uid="{00000000-0005-0000-0000-00000D620000}"/>
    <cellStyle name="Entrada 3 2 5 4 2" xfId="28484" xr:uid="{00000000-0005-0000-0000-00000E620000}"/>
    <cellStyle name="Entrada 3 2 5 5" xfId="12611" xr:uid="{00000000-0005-0000-0000-00000F620000}"/>
    <cellStyle name="Entrada 3 2 5 5 2" xfId="24086" xr:uid="{00000000-0005-0000-0000-000010620000}"/>
    <cellStyle name="Entrada 3 2 5 6" xfId="32117" xr:uid="{00000000-0005-0000-0000-000011620000}"/>
    <cellStyle name="Entrada 3 2 5 7" xfId="35625" xr:uid="{00000000-0005-0000-0000-000012620000}"/>
    <cellStyle name="Entrada 3 2 5 8" xfId="37274" xr:uid="{00000000-0005-0000-0000-000013620000}"/>
    <cellStyle name="Entrada 3 2 5 9" xfId="38604" xr:uid="{00000000-0005-0000-0000-000014620000}"/>
    <cellStyle name="Entrada 3 2 6" xfId="6705" xr:uid="{00000000-0005-0000-0000-000015620000}"/>
    <cellStyle name="Entrada 4" xfId="720" xr:uid="{00000000-0005-0000-0000-000016620000}"/>
    <cellStyle name="Entrada 4 2" xfId="721" xr:uid="{00000000-0005-0000-0000-000017620000}"/>
    <cellStyle name="Entrada 4 2 2" xfId="4336" xr:uid="{00000000-0005-0000-0000-000018620000}"/>
    <cellStyle name="Entrada 4 2 2 2" xfId="5716" xr:uid="{00000000-0005-0000-0000-000019620000}"/>
    <cellStyle name="Entrada 4 2 2 2 10" xfId="21169" xr:uid="{00000000-0005-0000-0000-00001A620000}"/>
    <cellStyle name="Entrada 4 2 2 2 2" xfId="8254" xr:uid="{00000000-0005-0000-0000-00001B620000}"/>
    <cellStyle name="Entrada 4 2 2 2 2 2" xfId="16308" xr:uid="{00000000-0005-0000-0000-00001C620000}"/>
    <cellStyle name="Entrada 4 2 2 2 2 2 2" xfId="27782" xr:uid="{00000000-0005-0000-0000-00001D620000}"/>
    <cellStyle name="Entrada 4 2 2 2 2 3" xfId="18071" xr:uid="{00000000-0005-0000-0000-00001E620000}"/>
    <cellStyle name="Entrada 4 2 2 2 2 3 2" xfId="29545" xr:uid="{00000000-0005-0000-0000-00001F620000}"/>
    <cellStyle name="Entrada 4 2 2 2 2 4" xfId="18332" xr:uid="{00000000-0005-0000-0000-000020620000}"/>
    <cellStyle name="Entrada 4 2 2 2 2 4 2" xfId="29806" xr:uid="{00000000-0005-0000-0000-000021620000}"/>
    <cellStyle name="Entrada 4 2 2 2 2 5" xfId="34727" xr:uid="{00000000-0005-0000-0000-000022620000}"/>
    <cellStyle name="Entrada 4 2 2 2 2 6" xfId="36178" xr:uid="{00000000-0005-0000-0000-000023620000}"/>
    <cellStyle name="Entrada 4 2 2 2 2 7" xfId="23254" xr:uid="{00000000-0005-0000-0000-000024620000}"/>
    <cellStyle name="Entrada 4 2 2 2 3" xfId="14068" xr:uid="{00000000-0005-0000-0000-000025620000}"/>
    <cellStyle name="Entrada 4 2 2 2 3 2" xfId="25543" xr:uid="{00000000-0005-0000-0000-000026620000}"/>
    <cellStyle name="Entrada 4 2 2 2 4" xfId="17264" xr:uid="{00000000-0005-0000-0000-000027620000}"/>
    <cellStyle name="Entrada 4 2 2 2 4 2" xfId="28738" xr:uid="{00000000-0005-0000-0000-000028620000}"/>
    <cellStyle name="Entrada 4 2 2 2 5" xfId="17225" xr:uid="{00000000-0005-0000-0000-000029620000}"/>
    <cellStyle name="Entrada 4 2 2 2 5 2" xfId="28699" xr:uid="{00000000-0005-0000-0000-00002A620000}"/>
    <cellStyle name="Entrada 4 2 2 2 6" xfId="32642" xr:uid="{00000000-0005-0000-0000-00002B620000}"/>
    <cellStyle name="Entrada 4 2 2 2 7" xfId="35814" xr:uid="{00000000-0005-0000-0000-00002C620000}"/>
    <cellStyle name="Entrada 4 2 2 2 8" xfId="37799" xr:uid="{00000000-0005-0000-0000-00002D620000}"/>
    <cellStyle name="Entrada 4 2 2 2 9" xfId="38793" xr:uid="{00000000-0005-0000-0000-00002E620000}"/>
    <cellStyle name="Entrada 4 2 2 3" xfId="7230" xr:uid="{00000000-0005-0000-0000-00002F620000}"/>
    <cellStyle name="Entrada 4 2 2 3 2" xfId="15284" xr:uid="{00000000-0005-0000-0000-000030620000}"/>
    <cellStyle name="Entrada 4 2 2 3 2 2" xfId="26758" xr:uid="{00000000-0005-0000-0000-000031620000}"/>
    <cellStyle name="Entrada 4 2 2 3 3" xfId="17688" xr:uid="{00000000-0005-0000-0000-000032620000}"/>
    <cellStyle name="Entrada 4 2 2 3 3 2" xfId="29162" xr:uid="{00000000-0005-0000-0000-000033620000}"/>
    <cellStyle name="Entrada 4 2 2 3 4" xfId="17520" xr:uid="{00000000-0005-0000-0000-000034620000}"/>
    <cellStyle name="Entrada 4 2 2 3 4 2" xfId="28994" xr:uid="{00000000-0005-0000-0000-000035620000}"/>
    <cellStyle name="Entrada 4 2 2 3 5" xfId="31618" xr:uid="{00000000-0005-0000-0000-000036620000}"/>
    <cellStyle name="Entrada 4 2 2 3 6" xfId="35555" xr:uid="{00000000-0005-0000-0000-000037620000}"/>
    <cellStyle name="Entrada 4 2 2 3 7" xfId="20145" xr:uid="{00000000-0005-0000-0000-000038620000}"/>
    <cellStyle name="Entrada 4 2 2 4" xfId="41267" xr:uid="{00000000-0005-0000-0000-000039620000}"/>
    <cellStyle name="Entrada 4 2 3" xfId="3914" xr:uid="{00000000-0005-0000-0000-00003A620000}"/>
    <cellStyle name="Entrada 4 2 3 2" xfId="5405" xr:uid="{00000000-0005-0000-0000-00003B620000}"/>
    <cellStyle name="Entrada 4 2 3 2 10" xfId="20858" xr:uid="{00000000-0005-0000-0000-00003C620000}"/>
    <cellStyle name="Entrada 4 2 3 2 2" xfId="7943" xr:uid="{00000000-0005-0000-0000-00003D620000}"/>
    <cellStyle name="Entrada 4 2 3 2 2 2" xfId="15997" xr:uid="{00000000-0005-0000-0000-00003E620000}"/>
    <cellStyle name="Entrada 4 2 3 2 2 2 2" xfId="27471" xr:uid="{00000000-0005-0000-0000-00003F620000}"/>
    <cellStyle name="Entrada 4 2 3 2 2 3" xfId="17939" xr:uid="{00000000-0005-0000-0000-000040620000}"/>
    <cellStyle name="Entrada 4 2 3 2 2 3 2" xfId="29413" xr:uid="{00000000-0005-0000-0000-000041620000}"/>
    <cellStyle name="Entrada 4 2 3 2 2 4" xfId="17331" xr:uid="{00000000-0005-0000-0000-000042620000}"/>
    <cellStyle name="Entrada 4 2 3 2 2 4 2" xfId="28805" xr:uid="{00000000-0005-0000-0000-000043620000}"/>
    <cellStyle name="Entrada 4 2 3 2 2 5" xfId="34416" xr:uid="{00000000-0005-0000-0000-000044620000}"/>
    <cellStyle name="Entrada 4 2 3 2 2 6" xfId="36089" xr:uid="{00000000-0005-0000-0000-000045620000}"/>
    <cellStyle name="Entrada 4 2 3 2 2 7" xfId="22943" xr:uid="{00000000-0005-0000-0000-000046620000}"/>
    <cellStyle name="Entrada 4 2 3 2 3" xfId="13757" xr:uid="{00000000-0005-0000-0000-000047620000}"/>
    <cellStyle name="Entrada 4 2 3 2 3 2" xfId="25232" xr:uid="{00000000-0005-0000-0000-000048620000}"/>
    <cellStyle name="Entrada 4 2 3 2 4" xfId="17129" xr:uid="{00000000-0005-0000-0000-000049620000}"/>
    <cellStyle name="Entrada 4 2 3 2 4 2" xfId="28603" xr:uid="{00000000-0005-0000-0000-00004A620000}"/>
    <cellStyle name="Entrada 4 2 3 2 5" xfId="16940" xr:uid="{00000000-0005-0000-0000-00004B620000}"/>
    <cellStyle name="Entrada 4 2 3 2 5 2" xfId="28414" xr:uid="{00000000-0005-0000-0000-00004C620000}"/>
    <cellStyle name="Entrada 4 2 3 2 6" xfId="32331" xr:uid="{00000000-0005-0000-0000-00004D620000}"/>
    <cellStyle name="Entrada 4 2 3 2 7" xfId="35725" xr:uid="{00000000-0005-0000-0000-00004E620000}"/>
    <cellStyle name="Entrada 4 2 3 2 8" xfId="37488" xr:uid="{00000000-0005-0000-0000-00004F620000}"/>
    <cellStyle name="Entrada 4 2 3 2 9" xfId="38704" xr:uid="{00000000-0005-0000-0000-000050620000}"/>
    <cellStyle name="Entrada 4 2 3 3" xfId="6919" xr:uid="{00000000-0005-0000-0000-000051620000}"/>
    <cellStyle name="Entrada 4 2 3 3 2" xfId="14973" xr:uid="{00000000-0005-0000-0000-000052620000}"/>
    <cellStyle name="Entrada 4 2 3 3 2 2" xfId="26447" xr:uid="{00000000-0005-0000-0000-000053620000}"/>
    <cellStyle name="Entrada 4 2 3 3 3" xfId="17554" xr:uid="{00000000-0005-0000-0000-000054620000}"/>
    <cellStyle name="Entrada 4 2 3 3 3 2" xfId="29028" xr:uid="{00000000-0005-0000-0000-000055620000}"/>
    <cellStyle name="Entrada 4 2 3 3 4" xfId="13018" xr:uid="{00000000-0005-0000-0000-000056620000}"/>
    <cellStyle name="Entrada 4 2 3 3 4 2" xfId="24016" xr:uid="{00000000-0005-0000-0000-000057620000}"/>
    <cellStyle name="Entrada 4 2 3 3 5" xfId="31307" xr:uid="{00000000-0005-0000-0000-000058620000}"/>
    <cellStyle name="Entrada 4 2 3 3 6" xfId="35466" xr:uid="{00000000-0005-0000-0000-000059620000}"/>
    <cellStyle name="Entrada 4 2 3 3 7" xfId="19834" xr:uid="{00000000-0005-0000-0000-00005A620000}"/>
    <cellStyle name="Entrada 4 2 3 4" xfId="40956" xr:uid="{00000000-0005-0000-0000-00005B620000}"/>
    <cellStyle name="Entrada 4 2 4" xfId="6216" xr:uid="{00000000-0005-0000-0000-00005C620000}"/>
    <cellStyle name="Entrada 4 2 4 10" xfId="38864" xr:uid="{00000000-0005-0000-0000-00005D620000}"/>
    <cellStyle name="Entrada 4 2 4 11" xfId="19430" xr:uid="{00000000-0005-0000-0000-00005E620000}"/>
    <cellStyle name="Entrada 4 2 4 2" xfId="8754" xr:uid="{00000000-0005-0000-0000-00005F620000}"/>
    <cellStyle name="Entrada 4 2 4 2 2" xfId="16808" xr:uid="{00000000-0005-0000-0000-000060620000}"/>
    <cellStyle name="Entrada 4 2 4 2 2 2" xfId="28282" xr:uid="{00000000-0005-0000-0000-000061620000}"/>
    <cellStyle name="Entrada 4 2 4 2 3" xfId="18201" xr:uid="{00000000-0005-0000-0000-000062620000}"/>
    <cellStyle name="Entrada 4 2 4 2 3 2" xfId="29675" xr:uid="{00000000-0005-0000-0000-000063620000}"/>
    <cellStyle name="Entrada 4 2 4 2 4" xfId="18403" xr:uid="{00000000-0005-0000-0000-000064620000}"/>
    <cellStyle name="Entrada 4 2 4 2 4 2" xfId="29877" xr:uid="{00000000-0005-0000-0000-000065620000}"/>
    <cellStyle name="Entrada 4 2 4 2 5" xfId="33142" xr:uid="{00000000-0005-0000-0000-000066620000}"/>
    <cellStyle name="Entrada 4 2 4 2 6" xfId="35885" xr:uid="{00000000-0005-0000-0000-000067620000}"/>
    <cellStyle name="Entrada 4 2 4 2 7" xfId="21669" xr:uid="{00000000-0005-0000-0000-000068620000}"/>
    <cellStyle name="Entrada 4 2 4 3" xfId="14568" xr:uid="{00000000-0005-0000-0000-000069620000}"/>
    <cellStyle name="Entrada 4 2 4 3 2" xfId="35227" xr:uid="{00000000-0005-0000-0000-00006A620000}"/>
    <cellStyle name="Entrada 4 2 4 3 3" xfId="36249" xr:uid="{00000000-0005-0000-0000-00006B620000}"/>
    <cellStyle name="Entrada 4 2 4 3 4" xfId="23754" xr:uid="{00000000-0005-0000-0000-00006C620000}"/>
    <cellStyle name="Entrada 4 2 4 4" xfId="17394" xr:uid="{00000000-0005-0000-0000-00006D620000}"/>
    <cellStyle name="Entrada 4 2 4 4 2" xfId="26043" xr:uid="{00000000-0005-0000-0000-00006E620000}"/>
    <cellStyle name="Entrada 4 2 4 5" xfId="12693" xr:uid="{00000000-0005-0000-0000-00006F620000}"/>
    <cellStyle name="Entrada 4 2 4 5 2" xfId="28868" xr:uid="{00000000-0005-0000-0000-000070620000}"/>
    <cellStyle name="Entrada 4 2 4 6" xfId="24165" xr:uid="{00000000-0005-0000-0000-000071620000}"/>
    <cellStyle name="Entrada 4 2 4 7" xfId="30903" xr:uid="{00000000-0005-0000-0000-000072620000}"/>
    <cellStyle name="Entrada 4 2 4 8" xfId="35367" xr:uid="{00000000-0005-0000-0000-000073620000}"/>
    <cellStyle name="Entrada 4 2 4 9" xfId="38299" xr:uid="{00000000-0005-0000-0000-000074620000}"/>
    <cellStyle name="Entrada 4 2 5" xfId="5082" xr:uid="{00000000-0005-0000-0000-000075620000}"/>
    <cellStyle name="Entrada 4 2 5 10" xfId="20645" xr:uid="{00000000-0005-0000-0000-000076620000}"/>
    <cellStyle name="Entrada 4 2 5 2" xfId="7730" xr:uid="{00000000-0005-0000-0000-000077620000}"/>
    <cellStyle name="Entrada 4 2 5 2 2" xfId="15784" xr:uid="{00000000-0005-0000-0000-000078620000}"/>
    <cellStyle name="Entrada 4 2 5 2 2 2" xfId="27258" xr:uid="{00000000-0005-0000-0000-000079620000}"/>
    <cellStyle name="Entrada 4 2 5 2 3" xfId="17820" xr:uid="{00000000-0005-0000-0000-00007A620000}"/>
    <cellStyle name="Entrada 4 2 5 2 3 2" xfId="29294" xr:uid="{00000000-0005-0000-0000-00007B620000}"/>
    <cellStyle name="Entrada 4 2 5 2 4" xfId="17739" xr:uid="{00000000-0005-0000-0000-00007C620000}"/>
    <cellStyle name="Entrada 4 2 5 2 4 2" xfId="29213" xr:uid="{00000000-0005-0000-0000-00007D620000}"/>
    <cellStyle name="Entrada 4 2 5 2 5" xfId="34203" xr:uid="{00000000-0005-0000-0000-00007E620000}"/>
    <cellStyle name="Entrada 4 2 5 2 6" xfId="35990" xr:uid="{00000000-0005-0000-0000-00007F620000}"/>
    <cellStyle name="Entrada 4 2 5 2 7" xfId="22730" xr:uid="{00000000-0005-0000-0000-000080620000}"/>
    <cellStyle name="Entrada 4 2 5 3" xfId="13543" xr:uid="{00000000-0005-0000-0000-000081620000}"/>
    <cellStyle name="Entrada 4 2 5 3 2" xfId="25019" xr:uid="{00000000-0005-0000-0000-000082620000}"/>
    <cellStyle name="Entrada 4 2 5 4" xfId="17011" xr:uid="{00000000-0005-0000-0000-000083620000}"/>
    <cellStyle name="Entrada 4 2 5 4 2" xfId="28485" xr:uid="{00000000-0005-0000-0000-000084620000}"/>
    <cellStyle name="Entrada 4 2 5 5" xfId="17626" xr:uid="{00000000-0005-0000-0000-000085620000}"/>
    <cellStyle name="Entrada 4 2 5 5 2" xfId="29100" xr:uid="{00000000-0005-0000-0000-000086620000}"/>
    <cellStyle name="Entrada 4 2 5 6" xfId="32118" xr:uid="{00000000-0005-0000-0000-000087620000}"/>
    <cellStyle name="Entrada 4 2 5 7" xfId="35626" xr:uid="{00000000-0005-0000-0000-000088620000}"/>
    <cellStyle name="Entrada 4 2 5 8" xfId="37275" xr:uid="{00000000-0005-0000-0000-000089620000}"/>
    <cellStyle name="Entrada 4 2 5 9" xfId="38605" xr:uid="{00000000-0005-0000-0000-00008A620000}"/>
    <cellStyle name="Entrada 4 2 6" xfId="6706" xr:uid="{00000000-0005-0000-0000-00008B620000}"/>
    <cellStyle name="Entrada 5" xfId="722" xr:uid="{00000000-0005-0000-0000-00008C620000}"/>
    <cellStyle name="Entrada 5 2" xfId="723" xr:uid="{00000000-0005-0000-0000-00008D620000}"/>
    <cellStyle name="Entrada 5 2 2" xfId="4337" xr:uid="{00000000-0005-0000-0000-00008E620000}"/>
    <cellStyle name="Entrada 5 2 2 2" xfId="5717" xr:uid="{00000000-0005-0000-0000-00008F620000}"/>
    <cellStyle name="Entrada 5 2 2 2 10" xfId="21170" xr:uid="{00000000-0005-0000-0000-000090620000}"/>
    <cellStyle name="Entrada 5 2 2 2 2" xfId="8255" xr:uid="{00000000-0005-0000-0000-000091620000}"/>
    <cellStyle name="Entrada 5 2 2 2 2 2" xfId="16309" xr:uid="{00000000-0005-0000-0000-000092620000}"/>
    <cellStyle name="Entrada 5 2 2 2 2 2 2" xfId="27783" xr:uid="{00000000-0005-0000-0000-000093620000}"/>
    <cellStyle name="Entrada 5 2 2 2 2 3" xfId="18072" xr:uid="{00000000-0005-0000-0000-000094620000}"/>
    <cellStyle name="Entrada 5 2 2 2 2 3 2" xfId="29546" xr:uid="{00000000-0005-0000-0000-000095620000}"/>
    <cellStyle name="Entrada 5 2 2 2 2 4" xfId="18333" xr:uid="{00000000-0005-0000-0000-000096620000}"/>
    <cellStyle name="Entrada 5 2 2 2 2 4 2" xfId="29807" xr:uid="{00000000-0005-0000-0000-000097620000}"/>
    <cellStyle name="Entrada 5 2 2 2 2 5" xfId="34728" xr:uid="{00000000-0005-0000-0000-000098620000}"/>
    <cellStyle name="Entrada 5 2 2 2 2 6" xfId="36179" xr:uid="{00000000-0005-0000-0000-000099620000}"/>
    <cellStyle name="Entrada 5 2 2 2 2 7" xfId="23255" xr:uid="{00000000-0005-0000-0000-00009A620000}"/>
    <cellStyle name="Entrada 5 2 2 2 3" xfId="14069" xr:uid="{00000000-0005-0000-0000-00009B620000}"/>
    <cellStyle name="Entrada 5 2 2 2 3 2" xfId="25544" xr:uid="{00000000-0005-0000-0000-00009C620000}"/>
    <cellStyle name="Entrada 5 2 2 2 4" xfId="17265" xr:uid="{00000000-0005-0000-0000-00009D620000}"/>
    <cellStyle name="Entrada 5 2 2 2 4 2" xfId="28739" xr:uid="{00000000-0005-0000-0000-00009E620000}"/>
    <cellStyle name="Entrada 5 2 2 2 5" xfId="12942" xr:uid="{00000000-0005-0000-0000-00009F620000}"/>
    <cellStyle name="Entrada 5 2 2 2 5 2" xfId="24416" xr:uid="{00000000-0005-0000-0000-0000A0620000}"/>
    <cellStyle name="Entrada 5 2 2 2 6" xfId="32643" xr:uid="{00000000-0005-0000-0000-0000A1620000}"/>
    <cellStyle name="Entrada 5 2 2 2 7" xfId="35815" xr:uid="{00000000-0005-0000-0000-0000A2620000}"/>
    <cellStyle name="Entrada 5 2 2 2 8" xfId="37800" xr:uid="{00000000-0005-0000-0000-0000A3620000}"/>
    <cellStyle name="Entrada 5 2 2 2 9" xfId="38794" xr:uid="{00000000-0005-0000-0000-0000A4620000}"/>
    <cellStyle name="Entrada 5 2 2 3" xfId="7231" xr:uid="{00000000-0005-0000-0000-0000A5620000}"/>
    <cellStyle name="Entrada 5 2 2 3 2" xfId="15285" xr:uid="{00000000-0005-0000-0000-0000A6620000}"/>
    <cellStyle name="Entrada 5 2 2 3 2 2" xfId="26759" xr:uid="{00000000-0005-0000-0000-0000A7620000}"/>
    <cellStyle name="Entrada 5 2 2 3 3" xfId="17689" xr:uid="{00000000-0005-0000-0000-0000A8620000}"/>
    <cellStyle name="Entrada 5 2 2 3 3 2" xfId="29163" xr:uid="{00000000-0005-0000-0000-0000A9620000}"/>
    <cellStyle name="Entrada 5 2 2 3 4" xfId="17907" xr:uid="{00000000-0005-0000-0000-0000AA620000}"/>
    <cellStyle name="Entrada 5 2 2 3 4 2" xfId="29381" xr:uid="{00000000-0005-0000-0000-0000AB620000}"/>
    <cellStyle name="Entrada 5 2 2 3 5" xfId="31619" xr:uid="{00000000-0005-0000-0000-0000AC620000}"/>
    <cellStyle name="Entrada 5 2 2 3 6" xfId="35556" xr:uid="{00000000-0005-0000-0000-0000AD620000}"/>
    <cellStyle name="Entrada 5 2 2 3 7" xfId="20146" xr:uid="{00000000-0005-0000-0000-0000AE620000}"/>
    <cellStyle name="Entrada 5 2 2 4" xfId="41268" xr:uid="{00000000-0005-0000-0000-0000AF620000}"/>
    <cellStyle name="Entrada 5 2 3" xfId="3915" xr:uid="{00000000-0005-0000-0000-0000B0620000}"/>
    <cellStyle name="Entrada 5 2 3 2" xfId="5406" xr:uid="{00000000-0005-0000-0000-0000B1620000}"/>
    <cellStyle name="Entrada 5 2 3 2 10" xfId="20859" xr:uid="{00000000-0005-0000-0000-0000B2620000}"/>
    <cellStyle name="Entrada 5 2 3 2 2" xfId="7944" xr:uid="{00000000-0005-0000-0000-0000B3620000}"/>
    <cellStyle name="Entrada 5 2 3 2 2 2" xfId="15998" xr:uid="{00000000-0005-0000-0000-0000B4620000}"/>
    <cellStyle name="Entrada 5 2 3 2 2 2 2" xfId="27472" xr:uid="{00000000-0005-0000-0000-0000B5620000}"/>
    <cellStyle name="Entrada 5 2 3 2 2 3" xfId="17940" xr:uid="{00000000-0005-0000-0000-0000B6620000}"/>
    <cellStyle name="Entrada 5 2 3 2 2 3 2" xfId="29414" xr:uid="{00000000-0005-0000-0000-0000B7620000}"/>
    <cellStyle name="Entrada 5 2 3 2 2 4" xfId="17737" xr:uid="{00000000-0005-0000-0000-0000B8620000}"/>
    <cellStyle name="Entrada 5 2 3 2 2 4 2" xfId="29211" xr:uid="{00000000-0005-0000-0000-0000B9620000}"/>
    <cellStyle name="Entrada 5 2 3 2 2 5" xfId="34417" xr:uid="{00000000-0005-0000-0000-0000BA620000}"/>
    <cellStyle name="Entrada 5 2 3 2 2 6" xfId="36090" xr:uid="{00000000-0005-0000-0000-0000BB620000}"/>
    <cellStyle name="Entrada 5 2 3 2 2 7" xfId="22944" xr:uid="{00000000-0005-0000-0000-0000BC620000}"/>
    <cellStyle name="Entrada 5 2 3 2 3" xfId="13758" xr:uid="{00000000-0005-0000-0000-0000BD620000}"/>
    <cellStyle name="Entrada 5 2 3 2 3 2" xfId="25233" xr:uid="{00000000-0005-0000-0000-0000BE620000}"/>
    <cellStyle name="Entrada 5 2 3 2 4" xfId="17130" xr:uid="{00000000-0005-0000-0000-0000BF620000}"/>
    <cellStyle name="Entrada 5 2 3 2 4 2" xfId="28604" xr:uid="{00000000-0005-0000-0000-0000C0620000}"/>
    <cellStyle name="Entrada 5 2 3 2 5" xfId="17528" xr:uid="{00000000-0005-0000-0000-0000C1620000}"/>
    <cellStyle name="Entrada 5 2 3 2 5 2" xfId="29002" xr:uid="{00000000-0005-0000-0000-0000C2620000}"/>
    <cellStyle name="Entrada 5 2 3 2 6" xfId="32332" xr:uid="{00000000-0005-0000-0000-0000C3620000}"/>
    <cellStyle name="Entrada 5 2 3 2 7" xfId="35726" xr:uid="{00000000-0005-0000-0000-0000C4620000}"/>
    <cellStyle name="Entrada 5 2 3 2 8" xfId="37489" xr:uid="{00000000-0005-0000-0000-0000C5620000}"/>
    <cellStyle name="Entrada 5 2 3 2 9" xfId="38705" xr:uid="{00000000-0005-0000-0000-0000C6620000}"/>
    <cellStyle name="Entrada 5 2 3 3" xfId="6920" xr:uid="{00000000-0005-0000-0000-0000C7620000}"/>
    <cellStyle name="Entrada 5 2 3 3 2" xfId="14974" xr:uid="{00000000-0005-0000-0000-0000C8620000}"/>
    <cellStyle name="Entrada 5 2 3 3 2 2" xfId="26448" xr:uid="{00000000-0005-0000-0000-0000C9620000}"/>
    <cellStyle name="Entrada 5 2 3 3 3" xfId="17555" xr:uid="{00000000-0005-0000-0000-0000CA620000}"/>
    <cellStyle name="Entrada 5 2 3 3 3 2" xfId="29029" xr:uid="{00000000-0005-0000-0000-0000CB620000}"/>
    <cellStyle name="Entrada 5 2 3 3 4" xfId="12706" xr:uid="{00000000-0005-0000-0000-0000CC620000}"/>
    <cellStyle name="Entrada 5 2 3 3 4 2" xfId="24182" xr:uid="{00000000-0005-0000-0000-0000CD620000}"/>
    <cellStyle name="Entrada 5 2 3 3 5" xfId="31308" xr:uid="{00000000-0005-0000-0000-0000CE620000}"/>
    <cellStyle name="Entrada 5 2 3 3 6" xfId="35467" xr:uid="{00000000-0005-0000-0000-0000CF620000}"/>
    <cellStyle name="Entrada 5 2 3 3 7" xfId="19835" xr:uid="{00000000-0005-0000-0000-0000D0620000}"/>
    <cellStyle name="Entrada 5 2 3 4" xfId="40957" xr:uid="{00000000-0005-0000-0000-0000D1620000}"/>
    <cellStyle name="Entrada 5 2 4" xfId="6217" xr:uid="{00000000-0005-0000-0000-0000D2620000}"/>
    <cellStyle name="Entrada 5 2 4 10" xfId="38865" xr:uid="{00000000-0005-0000-0000-0000D3620000}"/>
    <cellStyle name="Entrada 5 2 4 11" xfId="19431" xr:uid="{00000000-0005-0000-0000-0000D4620000}"/>
    <cellStyle name="Entrada 5 2 4 2" xfId="8755" xr:uid="{00000000-0005-0000-0000-0000D5620000}"/>
    <cellStyle name="Entrada 5 2 4 2 2" xfId="16809" xr:uid="{00000000-0005-0000-0000-0000D6620000}"/>
    <cellStyle name="Entrada 5 2 4 2 2 2" xfId="28283" xr:uid="{00000000-0005-0000-0000-0000D7620000}"/>
    <cellStyle name="Entrada 5 2 4 2 3" xfId="18202" xr:uid="{00000000-0005-0000-0000-0000D8620000}"/>
    <cellStyle name="Entrada 5 2 4 2 3 2" xfId="29676" xr:uid="{00000000-0005-0000-0000-0000D9620000}"/>
    <cellStyle name="Entrada 5 2 4 2 4" xfId="18404" xr:uid="{00000000-0005-0000-0000-0000DA620000}"/>
    <cellStyle name="Entrada 5 2 4 2 4 2" xfId="29878" xr:uid="{00000000-0005-0000-0000-0000DB620000}"/>
    <cellStyle name="Entrada 5 2 4 2 5" xfId="33143" xr:uid="{00000000-0005-0000-0000-0000DC620000}"/>
    <cellStyle name="Entrada 5 2 4 2 6" xfId="35886" xr:uid="{00000000-0005-0000-0000-0000DD620000}"/>
    <cellStyle name="Entrada 5 2 4 2 7" xfId="21670" xr:uid="{00000000-0005-0000-0000-0000DE620000}"/>
    <cellStyle name="Entrada 5 2 4 3" xfId="14569" xr:uid="{00000000-0005-0000-0000-0000DF620000}"/>
    <cellStyle name="Entrada 5 2 4 3 2" xfId="35228" xr:uid="{00000000-0005-0000-0000-0000E0620000}"/>
    <cellStyle name="Entrada 5 2 4 3 3" xfId="36250" xr:uid="{00000000-0005-0000-0000-0000E1620000}"/>
    <cellStyle name="Entrada 5 2 4 3 4" xfId="23755" xr:uid="{00000000-0005-0000-0000-0000E2620000}"/>
    <cellStyle name="Entrada 5 2 4 4" xfId="17395" xr:uid="{00000000-0005-0000-0000-0000E3620000}"/>
    <cellStyle name="Entrada 5 2 4 4 2" xfId="26044" xr:uid="{00000000-0005-0000-0000-0000E4620000}"/>
    <cellStyle name="Entrada 5 2 4 5" xfId="12694" xr:uid="{00000000-0005-0000-0000-0000E5620000}"/>
    <cellStyle name="Entrada 5 2 4 5 2" xfId="28869" xr:uid="{00000000-0005-0000-0000-0000E6620000}"/>
    <cellStyle name="Entrada 5 2 4 6" xfId="24166" xr:uid="{00000000-0005-0000-0000-0000E7620000}"/>
    <cellStyle name="Entrada 5 2 4 7" xfId="30904" xr:uid="{00000000-0005-0000-0000-0000E8620000}"/>
    <cellStyle name="Entrada 5 2 4 8" xfId="35368" xr:uid="{00000000-0005-0000-0000-0000E9620000}"/>
    <cellStyle name="Entrada 5 2 4 9" xfId="38300" xr:uid="{00000000-0005-0000-0000-0000EA620000}"/>
    <cellStyle name="Entrada 5 2 5" xfId="5083" xr:uid="{00000000-0005-0000-0000-0000EB620000}"/>
    <cellStyle name="Entrada 5 2 5 10" xfId="20646" xr:uid="{00000000-0005-0000-0000-0000EC620000}"/>
    <cellStyle name="Entrada 5 2 5 2" xfId="7731" xr:uid="{00000000-0005-0000-0000-0000ED620000}"/>
    <cellStyle name="Entrada 5 2 5 2 2" xfId="15785" xr:uid="{00000000-0005-0000-0000-0000EE620000}"/>
    <cellStyle name="Entrada 5 2 5 2 2 2" xfId="27259" xr:uid="{00000000-0005-0000-0000-0000EF620000}"/>
    <cellStyle name="Entrada 5 2 5 2 3" xfId="17821" xr:uid="{00000000-0005-0000-0000-0000F0620000}"/>
    <cellStyle name="Entrada 5 2 5 2 3 2" xfId="29295" xr:uid="{00000000-0005-0000-0000-0000F1620000}"/>
    <cellStyle name="Entrada 5 2 5 2 4" xfId="18121" xr:uid="{00000000-0005-0000-0000-0000F2620000}"/>
    <cellStyle name="Entrada 5 2 5 2 4 2" xfId="29595" xr:uid="{00000000-0005-0000-0000-0000F3620000}"/>
    <cellStyle name="Entrada 5 2 5 2 5" xfId="34204" xr:uid="{00000000-0005-0000-0000-0000F4620000}"/>
    <cellStyle name="Entrada 5 2 5 2 6" xfId="35991" xr:uid="{00000000-0005-0000-0000-0000F5620000}"/>
    <cellStyle name="Entrada 5 2 5 2 7" xfId="22731" xr:uid="{00000000-0005-0000-0000-0000F6620000}"/>
    <cellStyle name="Entrada 5 2 5 3" xfId="13544" xr:uid="{00000000-0005-0000-0000-0000F7620000}"/>
    <cellStyle name="Entrada 5 2 5 3 2" xfId="25020" xr:uid="{00000000-0005-0000-0000-0000F8620000}"/>
    <cellStyle name="Entrada 5 2 5 4" xfId="17012" xr:uid="{00000000-0005-0000-0000-0000F9620000}"/>
    <cellStyle name="Entrada 5 2 5 4 2" xfId="28486" xr:uid="{00000000-0005-0000-0000-0000FA620000}"/>
    <cellStyle name="Entrada 5 2 5 5" xfId="18010" xr:uid="{00000000-0005-0000-0000-0000FB620000}"/>
    <cellStyle name="Entrada 5 2 5 5 2" xfId="29484" xr:uid="{00000000-0005-0000-0000-0000FC620000}"/>
    <cellStyle name="Entrada 5 2 5 6" xfId="32119" xr:uid="{00000000-0005-0000-0000-0000FD620000}"/>
    <cellStyle name="Entrada 5 2 5 7" xfId="35627" xr:uid="{00000000-0005-0000-0000-0000FE620000}"/>
    <cellStyle name="Entrada 5 2 5 8" xfId="37276" xr:uid="{00000000-0005-0000-0000-0000FF620000}"/>
    <cellStyle name="Entrada 5 2 5 9" xfId="38606" xr:uid="{00000000-0005-0000-0000-000000630000}"/>
    <cellStyle name="Entrada 5 2 6" xfId="6707" xr:uid="{00000000-0005-0000-0000-000001630000}"/>
    <cellStyle name="Entrada 6" xfId="2987" xr:uid="{00000000-0005-0000-0000-000002630000}"/>
    <cellStyle name="Entrada 6 2" xfId="724" xr:uid="{00000000-0005-0000-0000-000003630000}"/>
    <cellStyle name="Entrada 6 2 2" xfId="4339" xr:uid="{00000000-0005-0000-0000-000004630000}"/>
    <cellStyle name="Entrada 6 2 2 2" xfId="5719" xr:uid="{00000000-0005-0000-0000-000005630000}"/>
    <cellStyle name="Entrada 6 2 2 2 10" xfId="21172" xr:uid="{00000000-0005-0000-0000-000006630000}"/>
    <cellStyle name="Entrada 6 2 2 2 2" xfId="8257" xr:uid="{00000000-0005-0000-0000-000007630000}"/>
    <cellStyle name="Entrada 6 2 2 2 2 2" xfId="16311" xr:uid="{00000000-0005-0000-0000-000008630000}"/>
    <cellStyle name="Entrada 6 2 2 2 2 2 2" xfId="27785" xr:uid="{00000000-0005-0000-0000-000009630000}"/>
    <cellStyle name="Entrada 6 2 2 2 2 3" xfId="18074" xr:uid="{00000000-0005-0000-0000-00000A630000}"/>
    <cellStyle name="Entrada 6 2 2 2 2 3 2" xfId="29548" xr:uid="{00000000-0005-0000-0000-00000B630000}"/>
    <cellStyle name="Entrada 6 2 2 2 2 4" xfId="18335" xr:uid="{00000000-0005-0000-0000-00000C630000}"/>
    <cellStyle name="Entrada 6 2 2 2 2 4 2" xfId="29809" xr:uid="{00000000-0005-0000-0000-00000D630000}"/>
    <cellStyle name="Entrada 6 2 2 2 2 5" xfId="34730" xr:uid="{00000000-0005-0000-0000-00000E630000}"/>
    <cellStyle name="Entrada 6 2 2 2 2 6" xfId="36181" xr:uid="{00000000-0005-0000-0000-00000F630000}"/>
    <cellStyle name="Entrada 6 2 2 2 2 7" xfId="23257" xr:uid="{00000000-0005-0000-0000-000010630000}"/>
    <cellStyle name="Entrada 6 2 2 2 3" xfId="14071" xr:uid="{00000000-0005-0000-0000-000011630000}"/>
    <cellStyle name="Entrada 6 2 2 2 3 2" xfId="25546" xr:uid="{00000000-0005-0000-0000-000012630000}"/>
    <cellStyle name="Entrada 6 2 2 2 4" xfId="17267" xr:uid="{00000000-0005-0000-0000-000013630000}"/>
    <cellStyle name="Entrada 6 2 2 2 4 2" xfId="28741" xr:uid="{00000000-0005-0000-0000-000014630000}"/>
    <cellStyle name="Entrada 6 2 2 2 5" xfId="17779" xr:uid="{00000000-0005-0000-0000-000015630000}"/>
    <cellStyle name="Entrada 6 2 2 2 5 2" xfId="29253" xr:uid="{00000000-0005-0000-0000-000016630000}"/>
    <cellStyle name="Entrada 6 2 2 2 6" xfId="32645" xr:uid="{00000000-0005-0000-0000-000017630000}"/>
    <cellStyle name="Entrada 6 2 2 2 7" xfId="35817" xr:uid="{00000000-0005-0000-0000-000018630000}"/>
    <cellStyle name="Entrada 6 2 2 2 8" xfId="37802" xr:uid="{00000000-0005-0000-0000-000019630000}"/>
    <cellStyle name="Entrada 6 2 2 2 9" xfId="38796" xr:uid="{00000000-0005-0000-0000-00001A630000}"/>
    <cellStyle name="Entrada 6 2 2 3" xfId="7233" xr:uid="{00000000-0005-0000-0000-00001B630000}"/>
    <cellStyle name="Entrada 6 2 2 3 2" xfId="15287" xr:uid="{00000000-0005-0000-0000-00001C630000}"/>
    <cellStyle name="Entrada 6 2 2 3 2 2" xfId="26761" xr:uid="{00000000-0005-0000-0000-00001D630000}"/>
    <cellStyle name="Entrada 6 2 2 3 3" xfId="17691" xr:uid="{00000000-0005-0000-0000-00001E630000}"/>
    <cellStyle name="Entrada 6 2 2 3 3 2" xfId="29165" xr:uid="{00000000-0005-0000-0000-00001F630000}"/>
    <cellStyle name="Entrada 6 2 2 3 4" xfId="12606" xr:uid="{00000000-0005-0000-0000-000020630000}"/>
    <cellStyle name="Entrada 6 2 2 3 4 2" xfId="24082" xr:uid="{00000000-0005-0000-0000-000021630000}"/>
    <cellStyle name="Entrada 6 2 2 3 5" xfId="31621" xr:uid="{00000000-0005-0000-0000-000022630000}"/>
    <cellStyle name="Entrada 6 2 2 3 6" xfId="35558" xr:uid="{00000000-0005-0000-0000-000023630000}"/>
    <cellStyle name="Entrada 6 2 2 3 7" xfId="20148" xr:uid="{00000000-0005-0000-0000-000024630000}"/>
    <cellStyle name="Entrada 6 2 2 4" xfId="41270" xr:uid="{00000000-0005-0000-0000-000025630000}"/>
    <cellStyle name="Entrada 6 2 3" xfId="3916" xr:uid="{00000000-0005-0000-0000-000026630000}"/>
    <cellStyle name="Entrada 6 2 3 2" xfId="5407" xr:uid="{00000000-0005-0000-0000-000027630000}"/>
    <cellStyle name="Entrada 6 2 3 2 10" xfId="20860" xr:uid="{00000000-0005-0000-0000-000028630000}"/>
    <cellStyle name="Entrada 6 2 3 2 2" xfId="7945" xr:uid="{00000000-0005-0000-0000-000029630000}"/>
    <cellStyle name="Entrada 6 2 3 2 2 2" xfId="15999" xr:uid="{00000000-0005-0000-0000-00002A630000}"/>
    <cellStyle name="Entrada 6 2 3 2 2 2 2" xfId="27473" xr:uid="{00000000-0005-0000-0000-00002B630000}"/>
    <cellStyle name="Entrada 6 2 3 2 2 3" xfId="17941" xr:uid="{00000000-0005-0000-0000-00002C630000}"/>
    <cellStyle name="Entrada 6 2 3 2 2 3 2" xfId="29415" xr:uid="{00000000-0005-0000-0000-00002D630000}"/>
    <cellStyle name="Entrada 6 2 3 2 2 4" xfId="18119" xr:uid="{00000000-0005-0000-0000-00002E630000}"/>
    <cellStyle name="Entrada 6 2 3 2 2 4 2" xfId="29593" xr:uid="{00000000-0005-0000-0000-00002F630000}"/>
    <cellStyle name="Entrada 6 2 3 2 2 5" xfId="34418" xr:uid="{00000000-0005-0000-0000-000030630000}"/>
    <cellStyle name="Entrada 6 2 3 2 2 6" xfId="36091" xr:uid="{00000000-0005-0000-0000-000031630000}"/>
    <cellStyle name="Entrada 6 2 3 2 2 7" xfId="22945" xr:uid="{00000000-0005-0000-0000-000032630000}"/>
    <cellStyle name="Entrada 6 2 3 2 3" xfId="13759" xr:uid="{00000000-0005-0000-0000-000033630000}"/>
    <cellStyle name="Entrada 6 2 3 2 3 2" xfId="25234" xr:uid="{00000000-0005-0000-0000-000034630000}"/>
    <cellStyle name="Entrada 6 2 3 2 4" xfId="17131" xr:uid="{00000000-0005-0000-0000-000035630000}"/>
    <cellStyle name="Entrada 6 2 3 2 4 2" xfId="28605" xr:uid="{00000000-0005-0000-0000-000036630000}"/>
    <cellStyle name="Entrada 6 2 3 2 5" xfId="17914" xr:uid="{00000000-0005-0000-0000-000037630000}"/>
    <cellStyle name="Entrada 6 2 3 2 5 2" xfId="29388" xr:uid="{00000000-0005-0000-0000-000038630000}"/>
    <cellStyle name="Entrada 6 2 3 2 6" xfId="32333" xr:uid="{00000000-0005-0000-0000-000039630000}"/>
    <cellStyle name="Entrada 6 2 3 2 7" xfId="35727" xr:uid="{00000000-0005-0000-0000-00003A630000}"/>
    <cellStyle name="Entrada 6 2 3 2 8" xfId="37490" xr:uid="{00000000-0005-0000-0000-00003B630000}"/>
    <cellStyle name="Entrada 6 2 3 2 9" xfId="38706" xr:uid="{00000000-0005-0000-0000-00003C630000}"/>
    <cellStyle name="Entrada 6 2 3 3" xfId="6921" xr:uid="{00000000-0005-0000-0000-00003D630000}"/>
    <cellStyle name="Entrada 6 2 3 3 2" xfId="14975" xr:uid="{00000000-0005-0000-0000-00003E630000}"/>
    <cellStyle name="Entrada 6 2 3 3 2 2" xfId="26449" xr:uid="{00000000-0005-0000-0000-00003F630000}"/>
    <cellStyle name="Entrada 6 2 3 3 3" xfId="17556" xr:uid="{00000000-0005-0000-0000-000040630000}"/>
    <cellStyle name="Entrada 6 2 3 3 3 2" xfId="29030" xr:uid="{00000000-0005-0000-0000-000041630000}"/>
    <cellStyle name="Entrada 6 2 3 3 4" xfId="12707" xr:uid="{00000000-0005-0000-0000-000042630000}"/>
    <cellStyle name="Entrada 6 2 3 3 4 2" xfId="24685" xr:uid="{00000000-0005-0000-0000-000043630000}"/>
    <cellStyle name="Entrada 6 2 3 3 5" xfId="31309" xr:uid="{00000000-0005-0000-0000-000044630000}"/>
    <cellStyle name="Entrada 6 2 3 3 6" xfId="35468" xr:uid="{00000000-0005-0000-0000-000045630000}"/>
    <cellStyle name="Entrada 6 2 3 3 7" xfId="19836" xr:uid="{00000000-0005-0000-0000-000046630000}"/>
    <cellStyle name="Entrada 6 2 3 4" xfId="40958" xr:uid="{00000000-0005-0000-0000-000047630000}"/>
    <cellStyle name="Entrada 6 2 4" xfId="6219" xr:uid="{00000000-0005-0000-0000-000048630000}"/>
    <cellStyle name="Entrada 6 2 4 10" xfId="38867" xr:uid="{00000000-0005-0000-0000-000049630000}"/>
    <cellStyle name="Entrada 6 2 4 11" xfId="19433" xr:uid="{00000000-0005-0000-0000-00004A630000}"/>
    <cellStyle name="Entrada 6 2 4 2" xfId="8757" xr:uid="{00000000-0005-0000-0000-00004B630000}"/>
    <cellStyle name="Entrada 6 2 4 2 2" xfId="16811" xr:uid="{00000000-0005-0000-0000-00004C630000}"/>
    <cellStyle name="Entrada 6 2 4 2 2 2" xfId="28285" xr:uid="{00000000-0005-0000-0000-00004D630000}"/>
    <cellStyle name="Entrada 6 2 4 2 3" xfId="18204" xr:uid="{00000000-0005-0000-0000-00004E630000}"/>
    <cellStyle name="Entrada 6 2 4 2 3 2" xfId="29678" xr:uid="{00000000-0005-0000-0000-00004F630000}"/>
    <cellStyle name="Entrada 6 2 4 2 4" xfId="18406" xr:uid="{00000000-0005-0000-0000-000050630000}"/>
    <cellStyle name="Entrada 6 2 4 2 4 2" xfId="29880" xr:uid="{00000000-0005-0000-0000-000051630000}"/>
    <cellStyle name="Entrada 6 2 4 2 5" xfId="33145" xr:uid="{00000000-0005-0000-0000-000052630000}"/>
    <cellStyle name="Entrada 6 2 4 2 6" xfId="35888" xr:uid="{00000000-0005-0000-0000-000053630000}"/>
    <cellStyle name="Entrada 6 2 4 2 7" xfId="21672" xr:uid="{00000000-0005-0000-0000-000054630000}"/>
    <cellStyle name="Entrada 6 2 4 3" xfId="14571" xr:uid="{00000000-0005-0000-0000-000055630000}"/>
    <cellStyle name="Entrada 6 2 4 3 2" xfId="35230" xr:uid="{00000000-0005-0000-0000-000056630000}"/>
    <cellStyle name="Entrada 6 2 4 3 3" xfId="36252" xr:uid="{00000000-0005-0000-0000-000057630000}"/>
    <cellStyle name="Entrada 6 2 4 3 4" xfId="23757" xr:uid="{00000000-0005-0000-0000-000058630000}"/>
    <cellStyle name="Entrada 6 2 4 4" xfId="17397" xr:uid="{00000000-0005-0000-0000-000059630000}"/>
    <cellStyle name="Entrada 6 2 4 4 2" xfId="26046" xr:uid="{00000000-0005-0000-0000-00005A630000}"/>
    <cellStyle name="Entrada 6 2 4 5" xfId="18028" xr:uid="{00000000-0005-0000-0000-00005B630000}"/>
    <cellStyle name="Entrada 6 2 4 5 2" xfId="28871" xr:uid="{00000000-0005-0000-0000-00005C630000}"/>
    <cellStyle name="Entrada 6 2 4 6" xfId="29502" xr:uid="{00000000-0005-0000-0000-00005D630000}"/>
    <cellStyle name="Entrada 6 2 4 7" xfId="30906" xr:uid="{00000000-0005-0000-0000-00005E630000}"/>
    <cellStyle name="Entrada 6 2 4 8" xfId="35370" xr:uid="{00000000-0005-0000-0000-00005F630000}"/>
    <cellStyle name="Entrada 6 2 4 9" xfId="38302" xr:uid="{00000000-0005-0000-0000-000060630000}"/>
    <cellStyle name="Entrada 6 2 5" xfId="5085" xr:uid="{00000000-0005-0000-0000-000061630000}"/>
    <cellStyle name="Entrada 6 2 5 10" xfId="20648" xr:uid="{00000000-0005-0000-0000-000062630000}"/>
    <cellStyle name="Entrada 6 2 5 2" xfId="7733" xr:uid="{00000000-0005-0000-0000-000063630000}"/>
    <cellStyle name="Entrada 6 2 5 2 2" xfId="15787" xr:uid="{00000000-0005-0000-0000-000064630000}"/>
    <cellStyle name="Entrada 6 2 5 2 2 2" xfId="27261" xr:uid="{00000000-0005-0000-0000-000065630000}"/>
    <cellStyle name="Entrada 6 2 5 2 3" xfId="17823" xr:uid="{00000000-0005-0000-0000-000066630000}"/>
    <cellStyle name="Entrada 6 2 5 2 3 2" xfId="29297" xr:uid="{00000000-0005-0000-0000-000067630000}"/>
    <cellStyle name="Entrada 6 2 5 2 4" xfId="16929" xr:uid="{00000000-0005-0000-0000-000068630000}"/>
    <cellStyle name="Entrada 6 2 5 2 4 2" xfId="28403" xr:uid="{00000000-0005-0000-0000-000069630000}"/>
    <cellStyle name="Entrada 6 2 5 2 5" xfId="34206" xr:uid="{00000000-0005-0000-0000-00006A630000}"/>
    <cellStyle name="Entrada 6 2 5 2 6" xfId="35993" xr:uid="{00000000-0005-0000-0000-00006B630000}"/>
    <cellStyle name="Entrada 6 2 5 2 7" xfId="22733" xr:uid="{00000000-0005-0000-0000-00006C630000}"/>
    <cellStyle name="Entrada 6 2 5 3" xfId="13546" xr:uid="{00000000-0005-0000-0000-00006D630000}"/>
    <cellStyle name="Entrada 6 2 5 3 2" xfId="25022" xr:uid="{00000000-0005-0000-0000-00006E630000}"/>
    <cellStyle name="Entrada 6 2 5 4" xfId="17014" xr:uid="{00000000-0005-0000-0000-00006F630000}"/>
    <cellStyle name="Entrada 6 2 5 4 2" xfId="28488" xr:uid="{00000000-0005-0000-0000-000070630000}"/>
    <cellStyle name="Entrada 6 2 5 5" xfId="12556" xr:uid="{00000000-0005-0000-0000-000071630000}"/>
    <cellStyle name="Entrada 6 2 5 5 2" xfId="24027" xr:uid="{00000000-0005-0000-0000-000072630000}"/>
    <cellStyle name="Entrada 6 2 5 6" xfId="32121" xr:uid="{00000000-0005-0000-0000-000073630000}"/>
    <cellStyle name="Entrada 6 2 5 7" xfId="35629" xr:uid="{00000000-0005-0000-0000-000074630000}"/>
    <cellStyle name="Entrada 6 2 5 8" xfId="37278" xr:uid="{00000000-0005-0000-0000-000075630000}"/>
    <cellStyle name="Entrada 6 2 5 9" xfId="38608" xr:uid="{00000000-0005-0000-0000-000076630000}"/>
    <cellStyle name="Entrada 6 2 6" xfId="6709" xr:uid="{00000000-0005-0000-0000-000077630000}"/>
    <cellStyle name="Entrada 6 3" xfId="4338" xr:uid="{00000000-0005-0000-0000-000078630000}"/>
    <cellStyle name="Entrada 6 3 2" xfId="5718" xr:uid="{00000000-0005-0000-0000-000079630000}"/>
    <cellStyle name="Entrada 6 3 2 10" xfId="21171" xr:uid="{00000000-0005-0000-0000-00007A630000}"/>
    <cellStyle name="Entrada 6 3 2 2" xfId="8256" xr:uid="{00000000-0005-0000-0000-00007B630000}"/>
    <cellStyle name="Entrada 6 3 2 2 2" xfId="16310" xr:uid="{00000000-0005-0000-0000-00007C630000}"/>
    <cellStyle name="Entrada 6 3 2 2 2 2" xfId="27784" xr:uid="{00000000-0005-0000-0000-00007D630000}"/>
    <cellStyle name="Entrada 6 3 2 2 3" xfId="18073" xr:uid="{00000000-0005-0000-0000-00007E630000}"/>
    <cellStyle name="Entrada 6 3 2 2 3 2" xfId="29547" xr:uid="{00000000-0005-0000-0000-00007F630000}"/>
    <cellStyle name="Entrada 6 3 2 2 4" xfId="18334" xr:uid="{00000000-0005-0000-0000-000080630000}"/>
    <cellStyle name="Entrada 6 3 2 2 4 2" xfId="29808" xr:uid="{00000000-0005-0000-0000-000081630000}"/>
    <cellStyle name="Entrada 6 3 2 2 5" xfId="34729" xr:uid="{00000000-0005-0000-0000-000082630000}"/>
    <cellStyle name="Entrada 6 3 2 2 6" xfId="36180" xr:uid="{00000000-0005-0000-0000-000083630000}"/>
    <cellStyle name="Entrada 6 3 2 2 7" xfId="23256" xr:uid="{00000000-0005-0000-0000-000084630000}"/>
    <cellStyle name="Entrada 6 3 2 3" xfId="14070" xr:uid="{00000000-0005-0000-0000-000085630000}"/>
    <cellStyle name="Entrada 6 3 2 3 2" xfId="25545" xr:uid="{00000000-0005-0000-0000-000086630000}"/>
    <cellStyle name="Entrada 6 3 2 4" xfId="17266" xr:uid="{00000000-0005-0000-0000-000087630000}"/>
    <cellStyle name="Entrada 6 3 2 4 2" xfId="28740" xr:uid="{00000000-0005-0000-0000-000088630000}"/>
    <cellStyle name="Entrada 6 3 2 5" xfId="17496" xr:uid="{00000000-0005-0000-0000-000089630000}"/>
    <cellStyle name="Entrada 6 3 2 5 2" xfId="28970" xr:uid="{00000000-0005-0000-0000-00008A630000}"/>
    <cellStyle name="Entrada 6 3 2 6" xfId="32644" xr:uid="{00000000-0005-0000-0000-00008B630000}"/>
    <cellStyle name="Entrada 6 3 2 7" xfId="35816" xr:uid="{00000000-0005-0000-0000-00008C630000}"/>
    <cellStyle name="Entrada 6 3 2 8" xfId="37801" xr:uid="{00000000-0005-0000-0000-00008D630000}"/>
    <cellStyle name="Entrada 6 3 2 9" xfId="38795" xr:uid="{00000000-0005-0000-0000-00008E630000}"/>
    <cellStyle name="Entrada 6 3 3" xfId="7232" xr:uid="{00000000-0005-0000-0000-00008F630000}"/>
    <cellStyle name="Entrada 6 3 3 2" xfId="15286" xr:uid="{00000000-0005-0000-0000-000090630000}"/>
    <cellStyle name="Entrada 6 3 3 2 2" xfId="26760" xr:uid="{00000000-0005-0000-0000-000091630000}"/>
    <cellStyle name="Entrada 6 3 3 3" xfId="17690" xr:uid="{00000000-0005-0000-0000-000092630000}"/>
    <cellStyle name="Entrada 6 3 3 3 2" xfId="29164" xr:uid="{00000000-0005-0000-0000-000093630000}"/>
    <cellStyle name="Entrada 6 3 3 4" xfId="17097" xr:uid="{00000000-0005-0000-0000-000094630000}"/>
    <cellStyle name="Entrada 6 3 3 4 2" xfId="28571" xr:uid="{00000000-0005-0000-0000-000095630000}"/>
    <cellStyle name="Entrada 6 3 3 5" xfId="31620" xr:uid="{00000000-0005-0000-0000-000096630000}"/>
    <cellStyle name="Entrada 6 3 3 6" xfId="35557" xr:uid="{00000000-0005-0000-0000-000097630000}"/>
    <cellStyle name="Entrada 6 3 3 7" xfId="20147" xr:uid="{00000000-0005-0000-0000-000098630000}"/>
    <cellStyle name="Entrada 6 3 4" xfId="41269" xr:uid="{00000000-0005-0000-0000-000099630000}"/>
    <cellStyle name="Entrada 6 4" xfId="6218" xr:uid="{00000000-0005-0000-0000-00009A630000}"/>
    <cellStyle name="Entrada 6 4 10" xfId="38866" xr:uid="{00000000-0005-0000-0000-00009B630000}"/>
    <cellStyle name="Entrada 6 4 11" xfId="19432" xr:uid="{00000000-0005-0000-0000-00009C630000}"/>
    <cellStyle name="Entrada 6 4 2" xfId="8756" xr:uid="{00000000-0005-0000-0000-00009D630000}"/>
    <cellStyle name="Entrada 6 4 2 2" xfId="16810" xr:uid="{00000000-0005-0000-0000-00009E630000}"/>
    <cellStyle name="Entrada 6 4 2 2 2" xfId="28284" xr:uid="{00000000-0005-0000-0000-00009F630000}"/>
    <cellStyle name="Entrada 6 4 2 3" xfId="18203" xr:uid="{00000000-0005-0000-0000-0000A0630000}"/>
    <cellStyle name="Entrada 6 4 2 3 2" xfId="29677" xr:uid="{00000000-0005-0000-0000-0000A1630000}"/>
    <cellStyle name="Entrada 6 4 2 4" xfId="18405" xr:uid="{00000000-0005-0000-0000-0000A2630000}"/>
    <cellStyle name="Entrada 6 4 2 4 2" xfId="29879" xr:uid="{00000000-0005-0000-0000-0000A3630000}"/>
    <cellStyle name="Entrada 6 4 2 5" xfId="33144" xr:uid="{00000000-0005-0000-0000-0000A4630000}"/>
    <cellStyle name="Entrada 6 4 2 6" xfId="35887" xr:uid="{00000000-0005-0000-0000-0000A5630000}"/>
    <cellStyle name="Entrada 6 4 2 7" xfId="21671" xr:uid="{00000000-0005-0000-0000-0000A6630000}"/>
    <cellStyle name="Entrada 6 4 3" xfId="14570" xr:uid="{00000000-0005-0000-0000-0000A7630000}"/>
    <cellStyle name="Entrada 6 4 3 2" xfId="35229" xr:uid="{00000000-0005-0000-0000-0000A8630000}"/>
    <cellStyle name="Entrada 6 4 3 3" xfId="36251" xr:uid="{00000000-0005-0000-0000-0000A9630000}"/>
    <cellStyle name="Entrada 6 4 3 4" xfId="23756" xr:uid="{00000000-0005-0000-0000-0000AA630000}"/>
    <cellStyle name="Entrada 6 4 4" xfId="17396" xr:uid="{00000000-0005-0000-0000-0000AB630000}"/>
    <cellStyle name="Entrada 6 4 4 2" xfId="26045" xr:uid="{00000000-0005-0000-0000-0000AC630000}"/>
    <cellStyle name="Entrada 6 4 5" xfId="17644" xr:uid="{00000000-0005-0000-0000-0000AD630000}"/>
    <cellStyle name="Entrada 6 4 5 2" xfId="28870" xr:uid="{00000000-0005-0000-0000-0000AE630000}"/>
    <cellStyle name="Entrada 6 4 6" xfId="29118" xr:uid="{00000000-0005-0000-0000-0000AF630000}"/>
    <cellStyle name="Entrada 6 4 7" xfId="30905" xr:uid="{00000000-0005-0000-0000-0000B0630000}"/>
    <cellStyle name="Entrada 6 4 8" xfId="35369" xr:uid="{00000000-0005-0000-0000-0000B1630000}"/>
    <cellStyle name="Entrada 6 4 9" xfId="38301" xr:uid="{00000000-0005-0000-0000-0000B2630000}"/>
    <cellStyle name="Entrada 6 5" xfId="5084" xr:uid="{00000000-0005-0000-0000-0000B3630000}"/>
    <cellStyle name="Entrada 6 5 10" xfId="20647" xr:uid="{00000000-0005-0000-0000-0000B4630000}"/>
    <cellStyle name="Entrada 6 5 2" xfId="7732" xr:uid="{00000000-0005-0000-0000-0000B5630000}"/>
    <cellStyle name="Entrada 6 5 2 2" xfId="15786" xr:uid="{00000000-0005-0000-0000-0000B6630000}"/>
    <cellStyle name="Entrada 6 5 2 2 2" xfId="27260" xr:uid="{00000000-0005-0000-0000-0000B7630000}"/>
    <cellStyle name="Entrada 6 5 2 3" xfId="17822" xr:uid="{00000000-0005-0000-0000-0000B8630000}"/>
    <cellStyle name="Entrada 6 5 2 3 2" xfId="29296" xr:uid="{00000000-0005-0000-0000-0000B9630000}"/>
    <cellStyle name="Entrada 6 5 2 4" xfId="17316" xr:uid="{00000000-0005-0000-0000-0000BA630000}"/>
    <cellStyle name="Entrada 6 5 2 4 2" xfId="28790" xr:uid="{00000000-0005-0000-0000-0000BB630000}"/>
    <cellStyle name="Entrada 6 5 2 5" xfId="34205" xr:uid="{00000000-0005-0000-0000-0000BC630000}"/>
    <cellStyle name="Entrada 6 5 2 6" xfId="35992" xr:uid="{00000000-0005-0000-0000-0000BD630000}"/>
    <cellStyle name="Entrada 6 5 2 7" xfId="22732" xr:uid="{00000000-0005-0000-0000-0000BE630000}"/>
    <cellStyle name="Entrada 6 5 3" xfId="13545" xr:uid="{00000000-0005-0000-0000-0000BF630000}"/>
    <cellStyle name="Entrada 6 5 3 2" xfId="25021" xr:uid="{00000000-0005-0000-0000-0000C0630000}"/>
    <cellStyle name="Entrada 6 5 4" xfId="17013" xr:uid="{00000000-0005-0000-0000-0000C1630000}"/>
    <cellStyle name="Entrada 6 5 4 2" xfId="28487" xr:uid="{00000000-0005-0000-0000-0000C2630000}"/>
    <cellStyle name="Entrada 6 5 5" xfId="17200" xr:uid="{00000000-0005-0000-0000-0000C3630000}"/>
    <cellStyle name="Entrada 6 5 5 2" xfId="28674" xr:uid="{00000000-0005-0000-0000-0000C4630000}"/>
    <cellStyle name="Entrada 6 5 6" xfId="32120" xr:uid="{00000000-0005-0000-0000-0000C5630000}"/>
    <cellStyle name="Entrada 6 5 7" xfId="35628" xr:uid="{00000000-0005-0000-0000-0000C6630000}"/>
    <cellStyle name="Entrada 6 5 8" xfId="37277" xr:uid="{00000000-0005-0000-0000-0000C7630000}"/>
    <cellStyle name="Entrada 6 5 9" xfId="38607" xr:uid="{00000000-0005-0000-0000-0000C8630000}"/>
    <cellStyle name="Entrada 6 6" xfId="6708" xr:uid="{00000000-0005-0000-0000-0000C9630000}"/>
    <cellStyle name="Entrada 7 2" xfId="725" xr:uid="{00000000-0005-0000-0000-0000CA630000}"/>
    <cellStyle name="Entrada 7 2 2" xfId="4340" xr:uid="{00000000-0005-0000-0000-0000CB630000}"/>
    <cellStyle name="Entrada 7 2 2 2" xfId="5720" xr:uid="{00000000-0005-0000-0000-0000CC630000}"/>
    <cellStyle name="Entrada 7 2 2 2 10" xfId="21173" xr:uid="{00000000-0005-0000-0000-0000CD630000}"/>
    <cellStyle name="Entrada 7 2 2 2 2" xfId="8258" xr:uid="{00000000-0005-0000-0000-0000CE630000}"/>
    <cellStyle name="Entrada 7 2 2 2 2 2" xfId="16312" xr:uid="{00000000-0005-0000-0000-0000CF630000}"/>
    <cellStyle name="Entrada 7 2 2 2 2 2 2" xfId="27786" xr:uid="{00000000-0005-0000-0000-0000D0630000}"/>
    <cellStyle name="Entrada 7 2 2 2 2 3" xfId="18075" xr:uid="{00000000-0005-0000-0000-0000D1630000}"/>
    <cellStyle name="Entrada 7 2 2 2 2 3 2" xfId="29549" xr:uid="{00000000-0005-0000-0000-0000D2630000}"/>
    <cellStyle name="Entrada 7 2 2 2 2 4" xfId="18336" xr:uid="{00000000-0005-0000-0000-0000D3630000}"/>
    <cellStyle name="Entrada 7 2 2 2 2 4 2" xfId="29810" xr:uid="{00000000-0005-0000-0000-0000D4630000}"/>
    <cellStyle name="Entrada 7 2 2 2 2 5" xfId="34731" xr:uid="{00000000-0005-0000-0000-0000D5630000}"/>
    <cellStyle name="Entrada 7 2 2 2 2 6" xfId="36182" xr:uid="{00000000-0005-0000-0000-0000D6630000}"/>
    <cellStyle name="Entrada 7 2 2 2 2 7" xfId="23258" xr:uid="{00000000-0005-0000-0000-0000D7630000}"/>
    <cellStyle name="Entrada 7 2 2 2 3" xfId="14072" xr:uid="{00000000-0005-0000-0000-0000D8630000}"/>
    <cellStyle name="Entrada 7 2 2 2 3 2" xfId="25547" xr:uid="{00000000-0005-0000-0000-0000D9630000}"/>
    <cellStyle name="Entrada 7 2 2 2 4" xfId="17268" xr:uid="{00000000-0005-0000-0000-0000DA630000}"/>
    <cellStyle name="Entrada 7 2 2 2 4 2" xfId="28742" xr:uid="{00000000-0005-0000-0000-0000DB630000}"/>
    <cellStyle name="Entrada 7 2 2 2 5" xfId="16969" xr:uid="{00000000-0005-0000-0000-0000DC630000}"/>
    <cellStyle name="Entrada 7 2 2 2 5 2" xfId="28443" xr:uid="{00000000-0005-0000-0000-0000DD630000}"/>
    <cellStyle name="Entrada 7 2 2 2 6" xfId="32646" xr:uid="{00000000-0005-0000-0000-0000DE630000}"/>
    <cellStyle name="Entrada 7 2 2 2 7" xfId="35818" xr:uid="{00000000-0005-0000-0000-0000DF630000}"/>
    <cellStyle name="Entrada 7 2 2 2 8" xfId="37803" xr:uid="{00000000-0005-0000-0000-0000E0630000}"/>
    <cellStyle name="Entrada 7 2 2 2 9" xfId="38797" xr:uid="{00000000-0005-0000-0000-0000E1630000}"/>
    <cellStyle name="Entrada 7 2 2 3" xfId="7234" xr:uid="{00000000-0005-0000-0000-0000E2630000}"/>
    <cellStyle name="Entrada 7 2 2 3 2" xfId="15288" xr:uid="{00000000-0005-0000-0000-0000E3630000}"/>
    <cellStyle name="Entrada 7 2 2 3 2 2" xfId="26762" xr:uid="{00000000-0005-0000-0000-0000E4630000}"/>
    <cellStyle name="Entrada 7 2 2 3 3" xfId="17692" xr:uid="{00000000-0005-0000-0000-0000E5630000}"/>
    <cellStyle name="Entrada 7 2 2 3 3 2" xfId="29166" xr:uid="{00000000-0005-0000-0000-0000E6630000}"/>
    <cellStyle name="Entrada 7 2 2 3 4" xfId="17638" xr:uid="{00000000-0005-0000-0000-0000E7630000}"/>
    <cellStyle name="Entrada 7 2 2 3 4 2" xfId="29112" xr:uid="{00000000-0005-0000-0000-0000E8630000}"/>
    <cellStyle name="Entrada 7 2 2 3 5" xfId="31622" xr:uid="{00000000-0005-0000-0000-0000E9630000}"/>
    <cellStyle name="Entrada 7 2 2 3 6" xfId="35559" xr:uid="{00000000-0005-0000-0000-0000EA630000}"/>
    <cellStyle name="Entrada 7 2 2 3 7" xfId="20149" xr:uid="{00000000-0005-0000-0000-0000EB630000}"/>
    <cellStyle name="Entrada 7 2 2 4" xfId="41271" xr:uid="{00000000-0005-0000-0000-0000EC630000}"/>
    <cellStyle name="Entrada 7 2 3" xfId="3917" xr:uid="{00000000-0005-0000-0000-0000ED630000}"/>
    <cellStyle name="Entrada 7 2 3 2" xfId="5408" xr:uid="{00000000-0005-0000-0000-0000EE630000}"/>
    <cellStyle name="Entrada 7 2 3 2 10" xfId="20861" xr:uid="{00000000-0005-0000-0000-0000EF630000}"/>
    <cellStyle name="Entrada 7 2 3 2 2" xfId="7946" xr:uid="{00000000-0005-0000-0000-0000F0630000}"/>
    <cellStyle name="Entrada 7 2 3 2 2 2" xfId="16000" xr:uid="{00000000-0005-0000-0000-0000F1630000}"/>
    <cellStyle name="Entrada 7 2 3 2 2 2 2" xfId="27474" xr:uid="{00000000-0005-0000-0000-0000F2630000}"/>
    <cellStyle name="Entrada 7 2 3 2 2 3" xfId="17942" xr:uid="{00000000-0005-0000-0000-0000F3630000}"/>
    <cellStyle name="Entrada 7 2 3 2 2 3 2" xfId="29416" xr:uid="{00000000-0005-0000-0000-0000F4630000}"/>
    <cellStyle name="Entrada 7 2 3 2 2 4" xfId="17314" xr:uid="{00000000-0005-0000-0000-0000F5630000}"/>
    <cellStyle name="Entrada 7 2 3 2 2 4 2" xfId="28788" xr:uid="{00000000-0005-0000-0000-0000F6630000}"/>
    <cellStyle name="Entrada 7 2 3 2 2 5" xfId="34419" xr:uid="{00000000-0005-0000-0000-0000F7630000}"/>
    <cellStyle name="Entrada 7 2 3 2 2 6" xfId="36092" xr:uid="{00000000-0005-0000-0000-0000F8630000}"/>
    <cellStyle name="Entrada 7 2 3 2 2 7" xfId="22946" xr:uid="{00000000-0005-0000-0000-0000F9630000}"/>
    <cellStyle name="Entrada 7 2 3 2 3" xfId="13760" xr:uid="{00000000-0005-0000-0000-0000FA630000}"/>
    <cellStyle name="Entrada 7 2 3 2 3 2" xfId="25235" xr:uid="{00000000-0005-0000-0000-0000FB630000}"/>
    <cellStyle name="Entrada 7 2 3 2 4" xfId="17132" xr:uid="{00000000-0005-0000-0000-0000FC630000}"/>
    <cellStyle name="Entrada 7 2 3 2 4 2" xfId="28606" xr:uid="{00000000-0005-0000-0000-0000FD630000}"/>
    <cellStyle name="Entrada 7 2 3 2 5" xfId="17104" xr:uid="{00000000-0005-0000-0000-0000FE630000}"/>
    <cellStyle name="Entrada 7 2 3 2 5 2" xfId="28578" xr:uid="{00000000-0005-0000-0000-0000FF630000}"/>
    <cellStyle name="Entrada 7 2 3 2 6" xfId="32334" xr:uid="{00000000-0005-0000-0000-000000640000}"/>
    <cellStyle name="Entrada 7 2 3 2 7" xfId="35728" xr:uid="{00000000-0005-0000-0000-000001640000}"/>
    <cellStyle name="Entrada 7 2 3 2 8" xfId="37491" xr:uid="{00000000-0005-0000-0000-000002640000}"/>
    <cellStyle name="Entrada 7 2 3 2 9" xfId="38707" xr:uid="{00000000-0005-0000-0000-000003640000}"/>
    <cellStyle name="Entrada 7 2 3 3" xfId="6922" xr:uid="{00000000-0005-0000-0000-000004640000}"/>
    <cellStyle name="Entrada 7 2 3 3 2" xfId="14976" xr:uid="{00000000-0005-0000-0000-000005640000}"/>
    <cellStyle name="Entrada 7 2 3 3 2 2" xfId="26450" xr:uid="{00000000-0005-0000-0000-000006640000}"/>
    <cellStyle name="Entrada 7 2 3 3 3" xfId="17557" xr:uid="{00000000-0005-0000-0000-000007640000}"/>
    <cellStyle name="Entrada 7 2 3 3 3 2" xfId="29031" xr:uid="{00000000-0005-0000-0000-000008640000}"/>
    <cellStyle name="Entrada 7 2 3 3 4" xfId="17641" xr:uid="{00000000-0005-0000-0000-000009640000}"/>
    <cellStyle name="Entrada 7 2 3 3 4 2" xfId="29115" xr:uid="{00000000-0005-0000-0000-00000A640000}"/>
    <cellStyle name="Entrada 7 2 3 3 5" xfId="31310" xr:uid="{00000000-0005-0000-0000-00000B640000}"/>
    <cellStyle name="Entrada 7 2 3 3 6" xfId="35469" xr:uid="{00000000-0005-0000-0000-00000C640000}"/>
    <cellStyle name="Entrada 7 2 3 3 7" xfId="19837" xr:uid="{00000000-0005-0000-0000-00000D640000}"/>
    <cellStyle name="Entrada 7 2 3 4" xfId="40959" xr:uid="{00000000-0005-0000-0000-00000E640000}"/>
    <cellStyle name="Entrada 7 2 4" xfId="6220" xr:uid="{00000000-0005-0000-0000-00000F640000}"/>
    <cellStyle name="Entrada 7 2 4 10" xfId="38868" xr:uid="{00000000-0005-0000-0000-000010640000}"/>
    <cellStyle name="Entrada 7 2 4 11" xfId="19434" xr:uid="{00000000-0005-0000-0000-000011640000}"/>
    <cellStyle name="Entrada 7 2 4 2" xfId="8758" xr:uid="{00000000-0005-0000-0000-000012640000}"/>
    <cellStyle name="Entrada 7 2 4 2 2" xfId="16812" xr:uid="{00000000-0005-0000-0000-000013640000}"/>
    <cellStyle name="Entrada 7 2 4 2 2 2" xfId="28286" xr:uid="{00000000-0005-0000-0000-000014640000}"/>
    <cellStyle name="Entrada 7 2 4 2 3" xfId="18205" xr:uid="{00000000-0005-0000-0000-000015640000}"/>
    <cellStyle name="Entrada 7 2 4 2 3 2" xfId="29679" xr:uid="{00000000-0005-0000-0000-000016640000}"/>
    <cellStyle name="Entrada 7 2 4 2 4" xfId="18407" xr:uid="{00000000-0005-0000-0000-000017640000}"/>
    <cellStyle name="Entrada 7 2 4 2 4 2" xfId="29881" xr:uid="{00000000-0005-0000-0000-000018640000}"/>
    <cellStyle name="Entrada 7 2 4 2 5" xfId="33146" xr:uid="{00000000-0005-0000-0000-000019640000}"/>
    <cellStyle name="Entrada 7 2 4 2 6" xfId="35889" xr:uid="{00000000-0005-0000-0000-00001A640000}"/>
    <cellStyle name="Entrada 7 2 4 2 7" xfId="21673" xr:uid="{00000000-0005-0000-0000-00001B640000}"/>
    <cellStyle name="Entrada 7 2 4 3" xfId="14572" xr:uid="{00000000-0005-0000-0000-00001C640000}"/>
    <cellStyle name="Entrada 7 2 4 3 2" xfId="35231" xr:uid="{00000000-0005-0000-0000-00001D640000}"/>
    <cellStyle name="Entrada 7 2 4 3 3" xfId="36253" xr:uid="{00000000-0005-0000-0000-00001E640000}"/>
    <cellStyle name="Entrada 7 2 4 3 4" xfId="23758" xr:uid="{00000000-0005-0000-0000-00001F640000}"/>
    <cellStyle name="Entrada 7 2 4 4" xfId="17398" xr:uid="{00000000-0005-0000-0000-000020640000}"/>
    <cellStyle name="Entrada 7 2 4 4 2" xfId="26047" xr:uid="{00000000-0005-0000-0000-000021640000}"/>
    <cellStyle name="Entrada 7 2 4 5" xfId="17222" xr:uid="{00000000-0005-0000-0000-000022640000}"/>
    <cellStyle name="Entrada 7 2 4 5 2" xfId="28872" xr:uid="{00000000-0005-0000-0000-000023640000}"/>
    <cellStyle name="Entrada 7 2 4 6" xfId="28696" xr:uid="{00000000-0005-0000-0000-000024640000}"/>
    <cellStyle name="Entrada 7 2 4 7" xfId="30907" xr:uid="{00000000-0005-0000-0000-000025640000}"/>
    <cellStyle name="Entrada 7 2 4 8" xfId="35371" xr:uid="{00000000-0005-0000-0000-000026640000}"/>
    <cellStyle name="Entrada 7 2 4 9" xfId="38303" xr:uid="{00000000-0005-0000-0000-000027640000}"/>
    <cellStyle name="Entrada 7 2 5" xfId="5086" xr:uid="{00000000-0005-0000-0000-000028640000}"/>
    <cellStyle name="Entrada 7 2 5 10" xfId="20649" xr:uid="{00000000-0005-0000-0000-000029640000}"/>
    <cellStyle name="Entrada 7 2 5 2" xfId="7734" xr:uid="{00000000-0005-0000-0000-00002A640000}"/>
    <cellStyle name="Entrada 7 2 5 2 2" xfId="15788" xr:uid="{00000000-0005-0000-0000-00002B640000}"/>
    <cellStyle name="Entrada 7 2 5 2 2 2" xfId="27262" xr:uid="{00000000-0005-0000-0000-00002C640000}"/>
    <cellStyle name="Entrada 7 2 5 2 3" xfId="17824" xr:uid="{00000000-0005-0000-0000-00002D640000}"/>
    <cellStyle name="Entrada 7 2 5 2 3 2" xfId="29298" xr:uid="{00000000-0005-0000-0000-00002E640000}"/>
    <cellStyle name="Entrada 7 2 5 2 4" xfId="17518" xr:uid="{00000000-0005-0000-0000-00002F640000}"/>
    <cellStyle name="Entrada 7 2 5 2 4 2" xfId="28992" xr:uid="{00000000-0005-0000-0000-000030640000}"/>
    <cellStyle name="Entrada 7 2 5 2 5" xfId="34207" xr:uid="{00000000-0005-0000-0000-000031640000}"/>
    <cellStyle name="Entrada 7 2 5 2 6" xfId="35994" xr:uid="{00000000-0005-0000-0000-000032640000}"/>
    <cellStyle name="Entrada 7 2 5 2 7" xfId="22734" xr:uid="{00000000-0005-0000-0000-000033640000}"/>
    <cellStyle name="Entrada 7 2 5 3" xfId="13547" xr:uid="{00000000-0005-0000-0000-000034640000}"/>
    <cellStyle name="Entrada 7 2 5 3 2" xfId="25023" xr:uid="{00000000-0005-0000-0000-000035640000}"/>
    <cellStyle name="Entrada 7 2 5 4" xfId="17015" xr:uid="{00000000-0005-0000-0000-000036640000}"/>
    <cellStyle name="Entrada 7 2 5 4 2" xfId="28489" xr:uid="{00000000-0005-0000-0000-000037640000}"/>
    <cellStyle name="Entrada 7 2 5 5" xfId="17735" xr:uid="{00000000-0005-0000-0000-000038640000}"/>
    <cellStyle name="Entrada 7 2 5 5 2" xfId="29209" xr:uid="{00000000-0005-0000-0000-000039640000}"/>
    <cellStyle name="Entrada 7 2 5 6" xfId="32122" xr:uid="{00000000-0005-0000-0000-00003A640000}"/>
    <cellStyle name="Entrada 7 2 5 7" xfId="35630" xr:uid="{00000000-0005-0000-0000-00003B640000}"/>
    <cellStyle name="Entrada 7 2 5 8" xfId="37279" xr:uid="{00000000-0005-0000-0000-00003C640000}"/>
    <cellStyle name="Entrada 7 2 5 9" xfId="38609" xr:uid="{00000000-0005-0000-0000-00003D640000}"/>
    <cellStyle name="Entrada 7 2 6" xfId="6710" xr:uid="{00000000-0005-0000-0000-00003E640000}"/>
    <cellStyle name="Entrada 8 2" xfId="726" xr:uid="{00000000-0005-0000-0000-00003F640000}"/>
    <cellStyle name="Entrada 8 2 2" xfId="4341" xr:uid="{00000000-0005-0000-0000-000040640000}"/>
    <cellStyle name="Entrada 8 2 2 2" xfId="5721" xr:uid="{00000000-0005-0000-0000-000041640000}"/>
    <cellStyle name="Entrada 8 2 2 2 10" xfId="21174" xr:uid="{00000000-0005-0000-0000-000042640000}"/>
    <cellStyle name="Entrada 8 2 2 2 2" xfId="8259" xr:uid="{00000000-0005-0000-0000-000043640000}"/>
    <cellStyle name="Entrada 8 2 2 2 2 2" xfId="16313" xr:uid="{00000000-0005-0000-0000-000044640000}"/>
    <cellStyle name="Entrada 8 2 2 2 2 2 2" xfId="27787" xr:uid="{00000000-0005-0000-0000-000045640000}"/>
    <cellStyle name="Entrada 8 2 2 2 2 3" xfId="18076" xr:uid="{00000000-0005-0000-0000-000046640000}"/>
    <cellStyle name="Entrada 8 2 2 2 2 3 2" xfId="29550" xr:uid="{00000000-0005-0000-0000-000047640000}"/>
    <cellStyle name="Entrada 8 2 2 2 2 4" xfId="18337" xr:uid="{00000000-0005-0000-0000-000048640000}"/>
    <cellStyle name="Entrada 8 2 2 2 2 4 2" xfId="29811" xr:uid="{00000000-0005-0000-0000-000049640000}"/>
    <cellStyle name="Entrada 8 2 2 2 2 5" xfId="34732" xr:uid="{00000000-0005-0000-0000-00004A640000}"/>
    <cellStyle name="Entrada 8 2 2 2 2 6" xfId="36183" xr:uid="{00000000-0005-0000-0000-00004B640000}"/>
    <cellStyle name="Entrada 8 2 2 2 2 7" xfId="23259" xr:uid="{00000000-0005-0000-0000-00004C640000}"/>
    <cellStyle name="Entrada 8 2 2 2 3" xfId="14073" xr:uid="{00000000-0005-0000-0000-00004D640000}"/>
    <cellStyle name="Entrada 8 2 2 2 3 2" xfId="25548" xr:uid="{00000000-0005-0000-0000-00004E640000}"/>
    <cellStyle name="Entrada 8 2 2 2 4" xfId="17269" xr:uid="{00000000-0005-0000-0000-00004F640000}"/>
    <cellStyle name="Entrada 8 2 2 2 4 2" xfId="28743" xr:uid="{00000000-0005-0000-0000-000050640000}"/>
    <cellStyle name="Entrada 8 2 2 2 5" xfId="18159" xr:uid="{00000000-0005-0000-0000-000051640000}"/>
    <cellStyle name="Entrada 8 2 2 2 5 2" xfId="29633" xr:uid="{00000000-0005-0000-0000-000052640000}"/>
    <cellStyle name="Entrada 8 2 2 2 6" xfId="32647" xr:uid="{00000000-0005-0000-0000-000053640000}"/>
    <cellStyle name="Entrada 8 2 2 2 7" xfId="35819" xr:uid="{00000000-0005-0000-0000-000054640000}"/>
    <cellStyle name="Entrada 8 2 2 2 8" xfId="37804" xr:uid="{00000000-0005-0000-0000-000055640000}"/>
    <cellStyle name="Entrada 8 2 2 2 9" xfId="38798" xr:uid="{00000000-0005-0000-0000-000056640000}"/>
    <cellStyle name="Entrada 8 2 2 3" xfId="7235" xr:uid="{00000000-0005-0000-0000-000057640000}"/>
    <cellStyle name="Entrada 8 2 2 3 2" xfId="15289" xr:uid="{00000000-0005-0000-0000-000058640000}"/>
    <cellStyle name="Entrada 8 2 2 3 2 2" xfId="26763" xr:uid="{00000000-0005-0000-0000-000059640000}"/>
    <cellStyle name="Entrada 8 2 2 3 3" xfId="17693" xr:uid="{00000000-0005-0000-0000-00005A640000}"/>
    <cellStyle name="Entrada 8 2 2 3 3 2" xfId="29167" xr:uid="{00000000-0005-0000-0000-00005B640000}"/>
    <cellStyle name="Entrada 8 2 2 3 4" xfId="18022" xr:uid="{00000000-0005-0000-0000-00005C640000}"/>
    <cellStyle name="Entrada 8 2 2 3 4 2" xfId="29496" xr:uid="{00000000-0005-0000-0000-00005D640000}"/>
    <cellStyle name="Entrada 8 2 2 3 5" xfId="31623" xr:uid="{00000000-0005-0000-0000-00005E640000}"/>
    <cellStyle name="Entrada 8 2 2 3 6" xfId="35560" xr:uid="{00000000-0005-0000-0000-00005F640000}"/>
    <cellStyle name="Entrada 8 2 2 3 7" xfId="20150" xr:uid="{00000000-0005-0000-0000-000060640000}"/>
    <cellStyle name="Entrada 8 2 2 4" xfId="41272" xr:uid="{00000000-0005-0000-0000-000061640000}"/>
    <cellStyle name="Entrada 8 2 3" xfId="3918" xr:uid="{00000000-0005-0000-0000-000062640000}"/>
    <cellStyle name="Entrada 8 2 3 2" xfId="5409" xr:uid="{00000000-0005-0000-0000-000063640000}"/>
    <cellStyle name="Entrada 8 2 3 2 10" xfId="20862" xr:uid="{00000000-0005-0000-0000-000064640000}"/>
    <cellStyle name="Entrada 8 2 3 2 2" xfId="7947" xr:uid="{00000000-0005-0000-0000-000065640000}"/>
    <cellStyle name="Entrada 8 2 3 2 2 2" xfId="16001" xr:uid="{00000000-0005-0000-0000-000066640000}"/>
    <cellStyle name="Entrada 8 2 3 2 2 2 2" xfId="27475" xr:uid="{00000000-0005-0000-0000-000067640000}"/>
    <cellStyle name="Entrada 8 2 3 2 2 3" xfId="17943" xr:uid="{00000000-0005-0000-0000-000068640000}"/>
    <cellStyle name="Entrada 8 2 3 2 2 3 2" xfId="29417" xr:uid="{00000000-0005-0000-0000-000069640000}"/>
    <cellStyle name="Entrada 8 2 3 2 2 4" xfId="16927" xr:uid="{00000000-0005-0000-0000-00006A640000}"/>
    <cellStyle name="Entrada 8 2 3 2 2 4 2" xfId="28401" xr:uid="{00000000-0005-0000-0000-00006B640000}"/>
    <cellStyle name="Entrada 8 2 3 2 2 5" xfId="34420" xr:uid="{00000000-0005-0000-0000-00006C640000}"/>
    <cellStyle name="Entrada 8 2 3 2 2 6" xfId="36093" xr:uid="{00000000-0005-0000-0000-00006D640000}"/>
    <cellStyle name="Entrada 8 2 3 2 2 7" xfId="22947" xr:uid="{00000000-0005-0000-0000-00006E640000}"/>
    <cellStyle name="Entrada 8 2 3 2 3" xfId="13761" xr:uid="{00000000-0005-0000-0000-00006F640000}"/>
    <cellStyle name="Entrada 8 2 3 2 3 2" xfId="25236" xr:uid="{00000000-0005-0000-0000-000070640000}"/>
    <cellStyle name="Entrada 8 2 3 2 4" xfId="17133" xr:uid="{00000000-0005-0000-0000-000071640000}"/>
    <cellStyle name="Entrada 8 2 3 2 4 2" xfId="28607" xr:uid="{00000000-0005-0000-0000-000072640000}"/>
    <cellStyle name="Entrada 8 2 3 2 5" xfId="12600" xr:uid="{00000000-0005-0000-0000-000073640000}"/>
    <cellStyle name="Entrada 8 2 3 2 5 2" xfId="24076" xr:uid="{00000000-0005-0000-0000-000074640000}"/>
    <cellStyle name="Entrada 8 2 3 2 6" xfId="32335" xr:uid="{00000000-0005-0000-0000-000075640000}"/>
    <cellStyle name="Entrada 8 2 3 2 7" xfId="35729" xr:uid="{00000000-0005-0000-0000-000076640000}"/>
    <cellStyle name="Entrada 8 2 3 2 8" xfId="37492" xr:uid="{00000000-0005-0000-0000-000077640000}"/>
    <cellStyle name="Entrada 8 2 3 2 9" xfId="38708" xr:uid="{00000000-0005-0000-0000-000078640000}"/>
    <cellStyle name="Entrada 8 2 3 3" xfId="6923" xr:uid="{00000000-0005-0000-0000-000079640000}"/>
    <cellStyle name="Entrada 8 2 3 3 2" xfId="14977" xr:uid="{00000000-0005-0000-0000-00007A640000}"/>
    <cellStyle name="Entrada 8 2 3 3 2 2" xfId="26451" xr:uid="{00000000-0005-0000-0000-00007B640000}"/>
    <cellStyle name="Entrada 8 2 3 3 3" xfId="17558" xr:uid="{00000000-0005-0000-0000-00007C640000}"/>
    <cellStyle name="Entrada 8 2 3 3 3 2" xfId="29032" xr:uid="{00000000-0005-0000-0000-00007D640000}"/>
    <cellStyle name="Entrada 8 2 3 3 4" xfId="18025" xr:uid="{00000000-0005-0000-0000-00007E640000}"/>
    <cellStyle name="Entrada 8 2 3 3 4 2" xfId="29499" xr:uid="{00000000-0005-0000-0000-00007F640000}"/>
    <cellStyle name="Entrada 8 2 3 3 5" xfId="31311" xr:uid="{00000000-0005-0000-0000-000080640000}"/>
    <cellStyle name="Entrada 8 2 3 3 6" xfId="35470" xr:uid="{00000000-0005-0000-0000-000081640000}"/>
    <cellStyle name="Entrada 8 2 3 3 7" xfId="19838" xr:uid="{00000000-0005-0000-0000-000082640000}"/>
    <cellStyle name="Entrada 8 2 3 4" xfId="40960" xr:uid="{00000000-0005-0000-0000-000083640000}"/>
    <cellStyle name="Entrada 8 2 4" xfId="6221" xr:uid="{00000000-0005-0000-0000-000084640000}"/>
    <cellStyle name="Entrada 8 2 4 10" xfId="38869" xr:uid="{00000000-0005-0000-0000-000085640000}"/>
    <cellStyle name="Entrada 8 2 4 11" xfId="19435" xr:uid="{00000000-0005-0000-0000-000086640000}"/>
    <cellStyle name="Entrada 8 2 4 2" xfId="8759" xr:uid="{00000000-0005-0000-0000-000087640000}"/>
    <cellStyle name="Entrada 8 2 4 2 2" xfId="16813" xr:uid="{00000000-0005-0000-0000-000088640000}"/>
    <cellStyle name="Entrada 8 2 4 2 2 2" xfId="28287" xr:uid="{00000000-0005-0000-0000-000089640000}"/>
    <cellStyle name="Entrada 8 2 4 2 3" xfId="18206" xr:uid="{00000000-0005-0000-0000-00008A640000}"/>
    <cellStyle name="Entrada 8 2 4 2 3 2" xfId="29680" xr:uid="{00000000-0005-0000-0000-00008B640000}"/>
    <cellStyle name="Entrada 8 2 4 2 4" xfId="18408" xr:uid="{00000000-0005-0000-0000-00008C640000}"/>
    <cellStyle name="Entrada 8 2 4 2 4 2" xfId="29882" xr:uid="{00000000-0005-0000-0000-00008D640000}"/>
    <cellStyle name="Entrada 8 2 4 2 5" xfId="33147" xr:uid="{00000000-0005-0000-0000-00008E640000}"/>
    <cellStyle name="Entrada 8 2 4 2 6" xfId="35890" xr:uid="{00000000-0005-0000-0000-00008F640000}"/>
    <cellStyle name="Entrada 8 2 4 2 7" xfId="21674" xr:uid="{00000000-0005-0000-0000-000090640000}"/>
    <cellStyle name="Entrada 8 2 4 3" xfId="14573" xr:uid="{00000000-0005-0000-0000-000091640000}"/>
    <cellStyle name="Entrada 8 2 4 3 2" xfId="35232" xr:uid="{00000000-0005-0000-0000-000092640000}"/>
    <cellStyle name="Entrada 8 2 4 3 3" xfId="36254" xr:uid="{00000000-0005-0000-0000-000093640000}"/>
    <cellStyle name="Entrada 8 2 4 3 4" xfId="23759" xr:uid="{00000000-0005-0000-0000-000094640000}"/>
    <cellStyle name="Entrada 8 2 4 4" xfId="17399" xr:uid="{00000000-0005-0000-0000-000095640000}"/>
    <cellStyle name="Entrada 8 2 4 4 2" xfId="26048" xr:uid="{00000000-0005-0000-0000-000096640000}"/>
    <cellStyle name="Entrada 8 2 4 5" xfId="12471" xr:uid="{00000000-0005-0000-0000-000097640000}"/>
    <cellStyle name="Entrada 8 2 4 5 2" xfId="28873" xr:uid="{00000000-0005-0000-0000-000098640000}"/>
    <cellStyle name="Entrada 8 2 4 6" xfId="23936" xr:uid="{00000000-0005-0000-0000-000099640000}"/>
    <cellStyle name="Entrada 8 2 4 7" xfId="30908" xr:uid="{00000000-0005-0000-0000-00009A640000}"/>
    <cellStyle name="Entrada 8 2 4 8" xfId="35372" xr:uid="{00000000-0005-0000-0000-00009B640000}"/>
    <cellStyle name="Entrada 8 2 4 9" xfId="38304" xr:uid="{00000000-0005-0000-0000-00009C640000}"/>
    <cellStyle name="Entrada 8 2 5" xfId="5087" xr:uid="{00000000-0005-0000-0000-00009D640000}"/>
    <cellStyle name="Entrada 8 2 5 10" xfId="20650" xr:uid="{00000000-0005-0000-0000-00009E640000}"/>
    <cellStyle name="Entrada 8 2 5 2" xfId="7735" xr:uid="{00000000-0005-0000-0000-00009F640000}"/>
    <cellStyle name="Entrada 8 2 5 2 2" xfId="15789" xr:uid="{00000000-0005-0000-0000-0000A0640000}"/>
    <cellStyle name="Entrada 8 2 5 2 2 2" xfId="27263" xr:uid="{00000000-0005-0000-0000-0000A1640000}"/>
    <cellStyle name="Entrada 8 2 5 2 3" xfId="17825" xr:uid="{00000000-0005-0000-0000-0000A2640000}"/>
    <cellStyle name="Entrada 8 2 5 2 3 2" xfId="29299" xr:uid="{00000000-0005-0000-0000-0000A3640000}"/>
    <cellStyle name="Entrada 8 2 5 2 4" xfId="17905" xr:uid="{00000000-0005-0000-0000-0000A4640000}"/>
    <cellStyle name="Entrada 8 2 5 2 4 2" xfId="29379" xr:uid="{00000000-0005-0000-0000-0000A5640000}"/>
    <cellStyle name="Entrada 8 2 5 2 5" xfId="34208" xr:uid="{00000000-0005-0000-0000-0000A6640000}"/>
    <cellStyle name="Entrada 8 2 5 2 6" xfId="35995" xr:uid="{00000000-0005-0000-0000-0000A7640000}"/>
    <cellStyle name="Entrada 8 2 5 2 7" xfId="22735" xr:uid="{00000000-0005-0000-0000-0000A8640000}"/>
    <cellStyle name="Entrada 8 2 5 3" xfId="13548" xr:uid="{00000000-0005-0000-0000-0000A9640000}"/>
    <cellStyle name="Entrada 8 2 5 3 2" xfId="25024" xr:uid="{00000000-0005-0000-0000-0000AA640000}"/>
    <cellStyle name="Entrada 8 2 5 4" xfId="17016" xr:uid="{00000000-0005-0000-0000-0000AB640000}"/>
    <cellStyle name="Entrada 8 2 5 4 2" xfId="28490" xr:uid="{00000000-0005-0000-0000-0000AC640000}"/>
    <cellStyle name="Entrada 8 2 5 5" xfId="18117" xr:uid="{00000000-0005-0000-0000-0000AD640000}"/>
    <cellStyle name="Entrada 8 2 5 5 2" xfId="29591" xr:uid="{00000000-0005-0000-0000-0000AE640000}"/>
    <cellStyle name="Entrada 8 2 5 6" xfId="32123" xr:uid="{00000000-0005-0000-0000-0000AF640000}"/>
    <cellStyle name="Entrada 8 2 5 7" xfId="35631" xr:uid="{00000000-0005-0000-0000-0000B0640000}"/>
    <cellStyle name="Entrada 8 2 5 8" xfId="37280" xr:uid="{00000000-0005-0000-0000-0000B1640000}"/>
    <cellStyle name="Entrada 8 2 5 9" xfId="38610" xr:uid="{00000000-0005-0000-0000-0000B2640000}"/>
    <cellStyle name="Entrada 8 2 6" xfId="6711" xr:uid="{00000000-0005-0000-0000-0000B3640000}"/>
    <cellStyle name="Entrada 9 2" xfId="727" xr:uid="{00000000-0005-0000-0000-0000B4640000}"/>
    <cellStyle name="Entrada 9 2 2" xfId="4342" xr:uid="{00000000-0005-0000-0000-0000B5640000}"/>
    <cellStyle name="Entrada 9 2 2 2" xfId="5722" xr:uid="{00000000-0005-0000-0000-0000B6640000}"/>
    <cellStyle name="Entrada 9 2 2 2 10" xfId="21175" xr:uid="{00000000-0005-0000-0000-0000B7640000}"/>
    <cellStyle name="Entrada 9 2 2 2 2" xfId="8260" xr:uid="{00000000-0005-0000-0000-0000B8640000}"/>
    <cellStyle name="Entrada 9 2 2 2 2 2" xfId="16314" xr:uid="{00000000-0005-0000-0000-0000B9640000}"/>
    <cellStyle name="Entrada 9 2 2 2 2 2 2" xfId="27788" xr:uid="{00000000-0005-0000-0000-0000BA640000}"/>
    <cellStyle name="Entrada 9 2 2 2 2 3" xfId="18077" xr:uid="{00000000-0005-0000-0000-0000BB640000}"/>
    <cellStyle name="Entrada 9 2 2 2 2 3 2" xfId="29551" xr:uid="{00000000-0005-0000-0000-0000BC640000}"/>
    <cellStyle name="Entrada 9 2 2 2 2 4" xfId="18338" xr:uid="{00000000-0005-0000-0000-0000BD640000}"/>
    <cellStyle name="Entrada 9 2 2 2 2 4 2" xfId="29812" xr:uid="{00000000-0005-0000-0000-0000BE640000}"/>
    <cellStyle name="Entrada 9 2 2 2 2 5" xfId="34733" xr:uid="{00000000-0005-0000-0000-0000BF640000}"/>
    <cellStyle name="Entrada 9 2 2 2 2 6" xfId="36184" xr:uid="{00000000-0005-0000-0000-0000C0640000}"/>
    <cellStyle name="Entrada 9 2 2 2 2 7" xfId="23260" xr:uid="{00000000-0005-0000-0000-0000C1640000}"/>
    <cellStyle name="Entrada 9 2 2 2 3" xfId="14074" xr:uid="{00000000-0005-0000-0000-0000C2640000}"/>
    <cellStyle name="Entrada 9 2 2 2 3 2" xfId="25549" xr:uid="{00000000-0005-0000-0000-0000C3640000}"/>
    <cellStyle name="Entrada 9 2 2 2 4" xfId="17270" xr:uid="{00000000-0005-0000-0000-0000C4640000}"/>
    <cellStyle name="Entrada 9 2 2 2 4 2" xfId="28744" xr:uid="{00000000-0005-0000-0000-0000C5640000}"/>
    <cellStyle name="Entrada 9 2 2 2 5" xfId="17354" xr:uid="{00000000-0005-0000-0000-0000C6640000}"/>
    <cellStyle name="Entrada 9 2 2 2 5 2" xfId="28828" xr:uid="{00000000-0005-0000-0000-0000C7640000}"/>
    <cellStyle name="Entrada 9 2 2 2 6" xfId="32648" xr:uid="{00000000-0005-0000-0000-0000C8640000}"/>
    <cellStyle name="Entrada 9 2 2 2 7" xfId="35820" xr:uid="{00000000-0005-0000-0000-0000C9640000}"/>
    <cellStyle name="Entrada 9 2 2 2 8" xfId="37805" xr:uid="{00000000-0005-0000-0000-0000CA640000}"/>
    <cellStyle name="Entrada 9 2 2 2 9" xfId="38799" xr:uid="{00000000-0005-0000-0000-0000CB640000}"/>
    <cellStyle name="Entrada 9 2 2 3" xfId="7236" xr:uid="{00000000-0005-0000-0000-0000CC640000}"/>
    <cellStyle name="Entrada 9 2 2 3 2" xfId="15290" xr:uid="{00000000-0005-0000-0000-0000CD640000}"/>
    <cellStyle name="Entrada 9 2 2 3 2 2" xfId="26764" xr:uid="{00000000-0005-0000-0000-0000CE640000}"/>
    <cellStyle name="Entrada 9 2 2 3 3" xfId="17694" xr:uid="{00000000-0005-0000-0000-0000CF640000}"/>
    <cellStyle name="Entrada 9 2 2 3 3 2" xfId="29168" xr:uid="{00000000-0005-0000-0000-0000D0640000}"/>
    <cellStyle name="Entrada 9 2 2 3 4" xfId="17214" xr:uid="{00000000-0005-0000-0000-0000D1640000}"/>
    <cellStyle name="Entrada 9 2 2 3 4 2" xfId="28688" xr:uid="{00000000-0005-0000-0000-0000D2640000}"/>
    <cellStyle name="Entrada 9 2 2 3 5" xfId="31624" xr:uid="{00000000-0005-0000-0000-0000D3640000}"/>
    <cellStyle name="Entrada 9 2 2 3 6" xfId="35561" xr:uid="{00000000-0005-0000-0000-0000D4640000}"/>
    <cellStyle name="Entrada 9 2 2 3 7" xfId="20151" xr:uid="{00000000-0005-0000-0000-0000D5640000}"/>
    <cellStyle name="Entrada 9 2 2 4" xfId="41273" xr:uid="{00000000-0005-0000-0000-0000D6640000}"/>
    <cellStyle name="Entrada 9 2 3" xfId="3919" xr:uid="{00000000-0005-0000-0000-0000D7640000}"/>
    <cellStyle name="Entrada 9 2 3 2" xfId="5410" xr:uid="{00000000-0005-0000-0000-0000D8640000}"/>
    <cellStyle name="Entrada 9 2 3 2 10" xfId="20863" xr:uid="{00000000-0005-0000-0000-0000D9640000}"/>
    <cellStyle name="Entrada 9 2 3 2 2" xfId="7948" xr:uid="{00000000-0005-0000-0000-0000DA640000}"/>
    <cellStyle name="Entrada 9 2 3 2 2 2" xfId="16002" xr:uid="{00000000-0005-0000-0000-0000DB640000}"/>
    <cellStyle name="Entrada 9 2 3 2 2 2 2" xfId="27476" xr:uid="{00000000-0005-0000-0000-0000DC640000}"/>
    <cellStyle name="Entrada 9 2 3 2 2 3" xfId="17944" xr:uid="{00000000-0005-0000-0000-0000DD640000}"/>
    <cellStyle name="Entrada 9 2 3 2 2 3 2" xfId="29418" xr:uid="{00000000-0005-0000-0000-0000DE640000}"/>
    <cellStyle name="Entrada 9 2 3 2 2 4" xfId="17516" xr:uid="{00000000-0005-0000-0000-0000DF640000}"/>
    <cellStyle name="Entrada 9 2 3 2 2 4 2" xfId="28990" xr:uid="{00000000-0005-0000-0000-0000E0640000}"/>
    <cellStyle name="Entrada 9 2 3 2 2 5" xfId="34421" xr:uid="{00000000-0005-0000-0000-0000E1640000}"/>
    <cellStyle name="Entrada 9 2 3 2 2 6" xfId="36094" xr:uid="{00000000-0005-0000-0000-0000E2640000}"/>
    <cellStyle name="Entrada 9 2 3 2 2 7" xfId="22948" xr:uid="{00000000-0005-0000-0000-0000E3640000}"/>
    <cellStyle name="Entrada 9 2 3 2 3" xfId="13762" xr:uid="{00000000-0005-0000-0000-0000E4640000}"/>
    <cellStyle name="Entrada 9 2 3 2 3 2" xfId="25237" xr:uid="{00000000-0005-0000-0000-0000E5640000}"/>
    <cellStyle name="Entrada 9 2 3 2 4" xfId="17134" xr:uid="{00000000-0005-0000-0000-0000E6640000}"/>
    <cellStyle name="Entrada 9 2 3 2 4 2" xfId="28608" xr:uid="{00000000-0005-0000-0000-0000E7640000}"/>
    <cellStyle name="Entrada 9 2 3 2 5" xfId="17654" xr:uid="{00000000-0005-0000-0000-0000E8640000}"/>
    <cellStyle name="Entrada 9 2 3 2 5 2" xfId="29128" xr:uid="{00000000-0005-0000-0000-0000E9640000}"/>
    <cellStyle name="Entrada 9 2 3 2 6" xfId="32336" xr:uid="{00000000-0005-0000-0000-0000EA640000}"/>
    <cellStyle name="Entrada 9 2 3 2 7" xfId="35730" xr:uid="{00000000-0005-0000-0000-0000EB640000}"/>
    <cellStyle name="Entrada 9 2 3 2 8" xfId="37493" xr:uid="{00000000-0005-0000-0000-0000EC640000}"/>
    <cellStyle name="Entrada 9 2 3 2 9" xfId="38709" xr:uid="{00000000-0005-0000-0000-0000ED640000}"/>
    <cellStyle name="Entrada 9 2 3 3" xfId="6924" xr:uid="{00000000-0005-0000-0000-0000EE640000}"/>
    <cellStyle name="Entrada 9 2 3 3 2" xfId="14978" xr:uid="{00000000-0005-0000-0000-0000EF640000}"/>
    <cellStyle name="Entrada 9 2 3 3 2 2" xfId="26452" xr:uid="{00000000-0005-0000-0000-0000F0640000}"/>
    <cellStyle name="Entrada 9 2 3 3 3" xfId="17559" xr:uid="{00000000-0005-0000-0000-0000F1640000}"/>
    <cellStyle name="Entrada 9 2 3 3 3 2" xfId="29033" xr:uid="{00000000-0005-0000-0000-0000F2640000}"/>
    <cellStyle name="Entrada 9 2 3 3 4" xfId="17217" xr:uid="{00000000-0005-0000-0000-0000F3640000}"/>
    <cellStyle name="Entrada 9 2 3 3 4 2" xfId="28691" xr:uid="{00000000-0005-0000-0000-0000F4640000}"/>
    <cellStyle name="Entrada 9 2 3 3 5" xfId="31312" xr:uid="{00000000-0005-0000-0000-0000F5640000}"/>
    <cellStyle name="Entrada 9 2 3 3 6" xfId="35471" xr:uid="{00000000-0005-0000-0000-0000F6640000}"/>
    <cellStyle name="Entrada 9 2 3 3 7" xfId="19839" xr:uid="{00000000-0005-0000-0000-0000F7640000}"/>
    <cellStyle name="Entrada 9 2 3 4" xfId="40961" xr:uid="{00000000-0005-0000-0000-0000F8640000}"/>
    <cellStyle name="Entrada 9 2 4" xfId="6222" xr:uid="{00000000-0005-0000-0000-0000F9640000}"/>
    <cellStyle name="Entrada 9 2 4 10" xfId="38870" xr:uid="{00000000-0005-0000-0000-0000FA640000}"/>
    <cellStyle name="Entrada 9 2 4 11" xfId="19436" xr:uid="{00000000-0005-0000-0000-0000FB640000}"/>
    <cellStyle name="Entrada 9 2 4 2" xfId="8760" xr:uid="{00000000-0005-0000-0000-0000FC640000}"/>
    <cellStyle name="Entrada 9 2 4 2 2" xfId="16814" xr:uid="{00000000-0005-0000-0000-0000FD640000}"/>
    <cellStyle name="Entrada 9 2 4 2 2 2" xfId="28288" xr:uid="{00000000-0005-0000-0000-0000FE640000}"/>
    <cellStyle name="Entrada 9 2 4 2 3" xfId="18207" xr:uid="{00000000-0005-0000-0000-0000FF640000}"/>
    <cellStyle name="Entrada 9 2 4 2 3 2" xfId="29681" xr:uid="{00000000-0005-0000-0000-000000650000}"/>
    <cellStyle name="Entrada 9 2 4 2 4" xfId="18409" xr:uid="{00000000-0005-0000-0000-000001650000}"/>
    <cellStyle name="Entrada 9 2 4 2 4 2" xfId="29883" xr:uid="{00000000-0005-0000-0000-000002650000}"/>
    <cellStyle name="Entrada 9 2 4 2 5" xfId="33148" xr:uid="{00000000-0005-0000-0000-000003650000}"/>
    <cellStyle name="Entrada 9 2 4 2 6" xfId="35891" xr:uid="{00000000-0005-0000-0000-000004650000}"/>
    <cellStyle name="Entrada 9 2 4 2 7" xfId="21675" xr:uid="{00000000-0005-0000-0000-000005650000}"/>
    <cellStyle name="Entrada 9 2 4 3" xfId="14574" xr:uid="{00000000-0005-0000-0000-000006650000}"/>
    <cellStyle name="Entrada 9 2 4 3 2" xfId="35233" xr:uid="{00000000-0005-0000-0000-000007650000}"/>
    <cellStyle name="Entrada 9 2 4 3 3" xfId="36255" xr:uid="{00000000-0005-0000-0000-000008650000}"/>
    <cellStyle name="Entrada 9 2 4 3 4" xfId="23760" xr:uid="{00000000-0005-0000-0000-000009650000}"/>
    <cellStyle name="Entrada 9 2 4 4" xfId="17400" xr:uid="{00000000-0005-0000-0000-00000A650000}"/>
    <cellStyle name="Entrada 9 2 4 4 2" xfId="26049" xr:uid="{00000000-0005-0000-0000-00000B650000}"/>
    <cellStyle name="Entrada 9 2 4 5" xfId="17491" xr:uid="{00000000-0005-0000-0000-00000C650000}"/>
    <cellStyle name="Entrada 9 2 4 5 2" xfId="28874" xr:uid="{00000000-0005-0000-0000-00000D650000}"/>
    <cellStyle name="Entrada 9 2 4 6" xfId="28965" xr:uid="{00000000-0005-0000-0000-00000E650000}"/>
    <cellStyle name="Entrada 9 2 4 7" xfId="30909" xr:uid="{00000000-0005-0000-0000-00000F650000}"/>
    <cellStyle name="Entrada 9 2 4 8" xfId="35373" xr:uid="{00000000-0005-0000-0000-000010650000}"/>
    <cellStyle name="Entrada 9 2 4 9" xfId="38305" xr:uid="{00000000-0005-0000-0000-000011650000}"/>
    <cellStyle name="Entrada 9 2 5" xfId="5088" xr:uid="{00000000-0005-0000-0000-000012650000}"/>
    <cellStyle name="Entrada 9 2 5 10" xfId="20651" xr:uid="{00000000-0005-0000-0000-000013650000}"/>
    <cellStyle name="Entrada 9 2 5 2" xfId="7736" xr:uid="{00000000-0005-0000-0000-000014650000}"/>
    <cellStyle name="Entrada 9 2 5 2 2" xfId="15790" xr:uid="{00000000-0005-0000-0000-000015650000}"/>
    <cellStyle name="Entrada 9 2 5 2 2 2" xfId="27264" xr:uid="{00000000-0005-0000-0000-000016650000}"/>
    <cellStyle name="Entrada 9 2 5 2 3" xfId="17826" xr:uid="{00000000-0005-0000-0000-000017650000}"/>
    <cellStyle name="Entrada 9 2 5 2 3 2" xfId="29300" xr:uid="{00000000-0005-0000-0000-000018650000}"/>
    <cellStyle name="Entrada 9 2 5 2 4" xfId="17095" xr:uid="{00000000-0005-0000-0000-000019650000}"/>
    <cellStyle name="Entrada 9 2 5 2 4 2" xfId="28569" xr:uid="{00000000-0005-0000-0000-00001A650000}"/>
    <cellStyle name="Entrada 9 2 5 2 5" xfId="34209" xr:uid="{00000000-0005-0000-0000-00001B650000}"/>
    <cellStyle name="Entrada 9 2 5 2 6" xfId="35996" xr:uid="{00000000-0005-0000-0000-00001C650000}"/>
    <cellStyle name="Entrada 9 2 5 2 7" xfId="22736" xr:uid="{00000000-0005-0000-0000-00001D650000}"/>
    <cellStyle name="Entrada 9 2 5 3" xfId="13549" xr:uid="{00000000-0005-0000-0000-00001E650000}"/>
    <cellStyle name="Entrada 9 2 5 3 2" xfId="25025" xr:uid="{00000000-0005-0000-0000-00001F650000}"/>
    <cellStyle name="Entrada 9 2 5 4" xfId="17017" xr:uid="{00000000-0005-0000-0000-000020650000}"/>
    <cellStyle name="Entrada 9 2 5 4 2" xfId="28491" xr:uid="{00000000-0005-0000-0000-000021650000}"/>
    <cellStyle name="Entrada 9 2 5 5" xfId="17312" xr:uid="{00000000-0005-0000-0000-000022650000}"/>
    <cellStyle name="Entrada 9 2 5 5 2" xfId="28786" xr:uid="{00000000-0005-0000-0000-000023650000}"/>
    <cellStyle name="Entrada 9 2 5 6" xfId="32124" xr:uid="{00000000-0005-0000-0000-000024650000}"/>
    <cellStyle name="Entrada 9 2 5 7" xfId="35632" xr:uid="{00000000-0005-0000-0000-000025650000}"/>
    <cellStyle name="Entrada 9 2 5 8" xfId="37281" xr:uid="{00000000-0005-0000-0000-000026650000}"/>
    <cellStyle name="Entrada 9 2 5 9" xfId="38611" xr:uid="{00000000-0005-0000-0000-000027650000}"/>
    <cellStyle name="Entrada 9 2 6" xfId="6712" xr:uid="{00000000-0005-0000-0000-000028650000}"/>
    <cellStyle name="Euro" xfId="2988" xr:uid="{00000000-0005-0000-0000-000029650000}"/>
    <cellStyle name="Euro 2" xfId="2989" xr:uid="{00000000-0005-0000-0000-00002A650000}"/>
    <cellStyle name="Euro 3" xfId="2990" xr:uid="{00000000-0005-0000-0000-00002B650000}"/>
    <cellStyle name="Excel Built-in Normal" xfId="1666" xr:uid="{00000000-0005-0000-0000-00002C650000}"/>
    <cellStyle name="Excel_BuiltIn_Comma 1_Plan1" xfId="2991" xr:uid="{00000000-0005-0000-0000-00002D650000}"/>
    <cellStyle name="Explanatory Text" xfId="2992" xr:uid="{00000000-0005-0000-0000-00002E650000}"/>
    <cellStyle name="Fixo" xfId="728" xr:uid="{00000000-0005-0000-0000-00002F650000}"/>
    <cellStyle name="Good" xfId="2993" xr:uid="{00000000-0005-0000-0000-000030650000}"/>
    <cellStyle name="Graphics" xfId="2994" xr:uid="{00000000-0005-0000-0000-000031650000}"/>
    <cellStyle name="Graphics 2" xfId="2995" xr:uid="{00000000-0005-0000-0000-000032650000}"/>
    <cellStyle name="Graphics 2 2" xfId="6223" xr:uid="{00000000-0005-0000-0000-000033650000}"/>
    <cellStyle name="Graphics 2 3" xfId="5089" xr:uid="{00000000-0005-0000-0000-000034650000}"/>
    <cellStyle name="Graphics 3" xfId="4344" xr:uid="{00000000-0005-0000-0000-000035650000}"/>
    <cellStyle name="Heading 1" xfId="2996" xr:uid="{00000000-0005-0000-0000-000036650000}"/>
    <cellStyle name="Heading 2" xfId="2997" xr:uid="{00000000-0005-0000-0000-000037650000}"/>
    <cellStyle name="Heading 3" xfId="2998" xr:uid="{00000000-0005-0000-0000-000038650000}"/>
    <cellStyle name="Heading 4" xfId="2999" xr:uid="{00000000-0005-0000-0000-000039650000}"/>
    <cellStyle name="Hiperlink" xfId="45497" builtinId="8"/>
    <cellStyle name="Hiperlink 2" xfId="44272" xr:uid="{00000000-0005-0000-0000-00003A650000}"/>
    <cellStyle name="Hyperlink 2" xfId="1959" xr:uid="{00000000-0005-0000-0000-00003B650000}"/>
    <cellStyle name="Hyperlink 2 2" xfId="44273" xr:uid="{00000000-0005-0000-0000-00003C650000}"/>
    <cellStyle name="Hyperlink 3" xfId="3000" xr:uid="{00000000-0005-0000-0000-00003D650000}"/>
    <cellStyle name="Hyperlink 4" xfId="18480" xr:uid="{00000000-0005-0000-0000-00003E650000}"/>
    <cellStyle name="Hyperlink 5" xfId="44264" xr:uid="{00000000-0005-0000-0000-00003F650000}"/>
    <cellStyle name="Incorreto 10 2" xfId="729" xr:uid="{00000000-0005-0000-0000-000041650000}"/>
    <cellStyle name="Incorreto 11 2" xfId="730" xr:uid="{00000000-0005-0000-0000-000042650000}"/>
    <cellStyle name="Incorreto 12 2" xfId="731" xr:uid="{00000000-0005-0000-0000-000043650000}"/>
    <cellStyle name="Incorreto 13 2" xfId="732" xr:uid="{00000000-0005-0000-0000-000044650000}"/>
    <cellStyle name="Incorreto 14 2" xfId="733" xr:uid="{00000000-0005-0000-0000-000045650000}"/>
    <cellStyle name="Incorreto 15 2" xfId="734" xr:uid="{00000000-0005-0000-0000-000046650000}"/>
    <cellStyle name="Incorreto 16 2" xfId="735" xr:uid="{00000000-0005-0000-0000-000047650000}"/>
    <cellStyle name="Incorreto 17 2" xfId="736" xr:uid="{00000000-0005-0000-0000-000048650000}"/>
    <cellStyle name="Incorreto 2" xfId="737" xr:uid="{00000000-0005-0000-0000-000049650000}"/>
    <cellStyle name="Incorreto 2 2" xfId="738" xr:uid="{00000000-0005-0000-0000-00004A650000}"/>
    <cellStyle name="Incorreto 2 2 2" xfId="4751" xr:uid="{00000000-0005-0000-0000-00004B650000}"/>
    <cellStyle name="Incorreto 2 2 3" xfId="3819" xr:uid="{00000000-0005-0000-0000-00004C650000}"/>
    <cellStyle name="Incorreto 3" xfId="739" xr:uid="{00000000-0005-0000-0000-00004D650000}"/>
    <cellStyle name="Incorreto 3 2" xfId="740" xr:uid="{00000000-0005-0000-0000-00004E650000}"/>
    <cellStyle name="Incorreto 3 2 2" xfId="4752" xr:uid="{00000000-0005-0000-0000-00004F650000}"/>
    <cellStyle name="Incorreto 3 2 3" xfId="3820" xr:uid="{00000000-0005-0000-0000-000050650000}"/>
    <cellStyle name="Incorreto 4" xfId="741" xr:uid="{00000000-0005-0000-0000-000051650000}"/>
    <cellStyle name="Incorreto 4 2" xfId="742" xr:uid="{00000000-0005-0000-0000-000052650000}"/>
    <cellStyle name="Incorreto 5" xfId="743" xr:uid="{00000000-0005-0000-0000-000053650000}"/>
    <cellStyle name="Incorreto 5 2" xfId="744" xr:uid="{00000000-0005-0000-0000-000054650000}"/>
    <cellStyle name="Incorreto 6" xfId="3001" xr:uid="{00000000-0005-0000-0000-000055650000}"/>
    <cellStyle name="Incorreto 6 2" xfId="745" xr:uid="{00000000-0005-0000-0000-000056650000}"/>
    <cellStyle name="Incorreto 7 2" xfId="746" xr:uid="{00000000-0005-0000-0000-000057650000}"/>
    <cellStyle name="Incorreto 8 2" xfId="747" xr:uid="{00000000-0005-0000-0000-000058650000}"/>
    <cellStyle name="Incorreto 9 2" xfId="748" xr:uid="{00000000-0005-0000-0000-000059650000}"/>
    <cellStyle name="Indefinido" xfId="3002" xr:uid="{00000000-0005-0000-0000-00005A650000}"/>
    <cellStyle name="Input" xfId="3003" xr:uid="{00000000-0005-0000-0000-00005B650000}"/>
    <cellStyle name="Input 2" xfId="4345" xr:uid="{00000000-0005-0000-0000-00005C650000}"/>
    <cellStyle name="Input 2 2" xfId="5724" xr:uid="{00000000-0005-0000-0000-00005D650000}"/>
    <cellStyle name="Input 2 2 10" xfId="21177" xr:uid="{00000000-0005-0000-0000-00005E650000}"/>
    <cellStyle name="Input 2 2 2" xfId="8262" xr:uid="{00000000-0005-0000-0000-00005F650000}"/>
    <cellStyle name="Input 2 2 2 2" xfId="16316" xr:uid="{00000000-0005-0000-0000-000060650000}"/>
    <cellStyle name="Input 2 2 2 2 2" xfId="27790" xr:uid="{00000000-0005-0000-0000-000061650000}"/>
    <cellStyle name="Input 2 2 2 3" xfId="18078" xr:uid="{00000000-0005-0000-0000-000062650000}"/>
    <cellStyle name="Input 2 2 2 3 2" xfId="29552" xr:uid="{00000000-0005-0000-0000-000063650000}"/>
    <cellStyle name="Input 2 2 2 4" xfId="18339" xr:uid="{00000000-0005-0000-0000-000064650000}"/>
    <cellStyle name="Input 2 2 2 4 2" xfId="29813" xr:uid="{00000000-0005-0000-0000-000065650000}"/>
    <cellStyle name="Input 2 2 2 5" xfId="34735" xr:uid="{00000000-0005-0000-0000-000066650000}"/>
    <cellStyle name="Input 2 2 2 6" xfId="36185" xr:uid="{00000000-0005-0000-0000-000067650000}"/>
    <cellStyle name="Input 2 2 2 7" xfId="23262" xr:uid="{00000000-0005-0000-0000-000068650000}"/>
    <cellStyle name="Input 2 2 3" xfId="14076" xr:uid="{00000000-0005-0000-0000-000069650000}"/>
    <cellStyle name="Input 2 2 3 2" xfId="25551" xr:uid="{00000000-0005-0000-0000-00006A650000}"/>
    <cellStyle name="Input 2 2 4" xfId="17271" xr:uid="{00000000-0005-0000-0000-00006B650000}"/>
    <cellStyle name="Input 2 2 4 2" xfId="28745" xr:uid="{00000000-0005-0000-0000-00006C650000}"/>
    <cellStyle name="Input 2 2 5" xfId="12679" xr:uid="{00000000-0005-0000-0000-00006D650000}"/>
    <cellStyle name="Input 2 2 5 2" xfId="24155" xr:uid="{00000000-0005-0000-0000-00006E650000}"/>
    <cellStyle name="Input 2 2 6" xfId="32650" xr:uid="{00000000-0005-0000-0000-00006F650000}"/>
    <cellStyle name="Input 2 2 7" xfId="35821" xr:uid="{00000000-0005-0000-0000-000070650000}"/>
    <cellStyle name="Input 2 2 8" xfId="37807" xr:uid="{00000000-0005-0000-0000-000071650000}"/>
    <cellStyle name="Input 2 2 9" xfId="38800" xr:uid="{00000000-0005-0000-0000-000072650000}"/>
    <cellStyle name="Input 2 3" xfId="7238" xr:uid="{00000000-0005-0000-0000-000073650000}"/>
    <cellStyle name="Input 2 3 2" xfId="15292" xr:uid="{00000000-0005-0000-0000-000074650000}"/>
    <cellStyle name="Input 2 3 2 2" xfId="26766" xr:uid="{00000000-0005-0000-0000-000075650000}"/>
    <cellStyle name="Input 2 3 3" xfId="17695" xr:uid="{00000000-0005-0000-0000-000076650000}"/>
    <cellStyle name="Input 2 3 3 2" xfId="29169" xr:uid="{00000000-0005-0000-0000-000077650000}"/>
    <cellStyle name="Input 2 3 4" xfId="13218" xr:uid="{00000000-0005-0000-0000-000078650000}"/>
    <cellStyle name="Input 2 3 4 2" xfId="24690" xr:uid="{00000000-0005-0000-0000-000079650000}"/>
    <cellStyle name="Input 2 3 5" xfId="31626" xr:uid="{00000000-0005-0000-0000-00007A650000}"/>
    <cellStyle name="Input 2 3 6" xfId="35562" xr:uid="{00000000-0005-0000-0000-00007B650000}"/>
    <cellStyle name="Input 2 3 7" xfId="20153" xr:uid="{00000000-0005-0000-0000-00007C650000}"/>
    <cellStyle name="Input 2 4" xfId="41275" xr:uid="{00000000-0005-0000-0000-00007D650000}"/>
    <cellStyle name="Input 3" xfId="6224" xr:uid="{00000000-0005-0000-0000-00007E650000}"/>
    <cellStyle name="Input 3 10" xfId="38871" xr:uid="{00000000-0005-0000-0000-00007F650000}"/>
    <cellStyle name="Input 3 11" xfId="19437" xr:uid="{00000000-0005-0000-0000-000080650000}"/>
    <cellStyle name="Input 3 2" xfId="8761" xr:uid="{00000000-0005-0000-0000-000081650000}"/>
    <cellStyle name="Input 3 2 2" xfId="16815" xr:uid="{00000000-0005-0000-0000-000082650000}"/>
    <cellStyle name="Input 3 2 2 2" xfId="28289" xr:uid="{00000000-0005-0000-0000-000083650000}"/>
    <cellStyle name="Input 3 2 3" xfId="18208" xr:uid="{00000000-0005-0000-0000-000084650000}"/>
    <cellStyle name="Input 3 2 3 2" xfId="29682" xr:uid="{00000000-0005-0000-0000-000085650000}"/>
    <cellStyle name="Input 3 2 4" xfId="18410" xr:uid="{00000000-0005-0000-0000-000086650000}"/>
    <cellStyle name="Input 3 2 4 2" xfId="29884" xr:uid="{00000000-0005-0000-0000-000087650000}"/>
    <cellStyle name="Input 3 2 5" xfId="33149" xr:uid="{00000000-0005-0000-0000-000088650000}"/>
    <cellStyle name="Input 3 2 6" xfId="35892" xr:uid="{00000000-0005-0000-0000-000089650000}"/>
    <cellStyle name="Input 3 2 7" xfId="21676" xr:uid="{00000000-0005-0000-0000-00008A650000}"/>
    <cellStyle name="Input 3 3" xfId="14575" xr:uid="{00000000-0005-0000-0000-00008B650000}"/>
    <cellStyle name="Input 3 3 2" xfId="35234" xr:uid="{00000000-0005-0000-0000-00008C650000}"/>
    <cellStyle name="Input 3 3 3" xfId="36256" xr:uid="{00000000-0005-0000-0000-00008D650000}"/>
    <cellStyle name="Input 3 3 4" xfId="23761" xr:uid="{00000000-0005-0000-0000-00008E650000}"/>
    <cellStyle name="Input 3 4" xfId="17401" xr:uid="{00000000-0005-0000-0000-00008F650000}"/>
    <cellStyle name="Input 3 4 2" xfId="26050" xr:uid="{00000000-0005-0000-0000-000090650000}"/>
    <cellStyle name="Input 3 5" xfId="16965" xr:uid="{00000000-0005-0000-0000-000091650000}"/>
    <cellStyle name="Input 3 5 2" xfId="28875" xr:uid="{00000000-0005-0000-0000-000092650000}"/>
    <cellStyle name="Input 3 6" xfId="28439" xr:uid="{00000000-0005-0000-0000-000093650000}"/>
    <cellStyle name="Input 3 7" xfId="30910" xr:uid="{00000000-0005-0000-0000-000094650000}"/>
    <cellStyle name="Input 3 8" xfId="35374" xr:uid="{00000000-0005-0000-0000-000095650000}"/>
    <cellStyle name="Input 3 9" xfId="38306" xr:uid="{00000000-0005-0000-0000-000096650000}"/>
    <cellStyle name="Input 4" xfId="5090" xr:uid="{00000000-0005-0000-0000-000097650000}"/>
    <cellStyle name="Input 4 10" xfId="20652" xr:uid="{00000000-0005-0000-0000-000098650000}"/>
    <cellStyle name="Input 4 2" xfId="7737" xr:uid="{00000000-0005-0000-0000-000099650000}"/>
    <cellStyle name="Input 4 2 2" xfId="15791" xr:uid="{00000000-0005-0000-0000-00009A650000}"/>
    <cellStyle name="Input 4 2 2 2" xfId="27265" xr:uid="{00000000-0005-0000-0000-00009B650000}"/>
    <cellStyle name="Input 4 2 3" xfId="17827" xr:uid="{00000000-0005-0000-0000-00009C650000}"/>
    <cellStyle name="Input 4 2 3 2" xfId="29301" xr:uid="{00000000-0005-0000-0000-00009D650000}"/>
    <cellStyle name="Input 4 2 4" xfId="12608" xr:uid="{00000000-0005-0000-0000-00009E650000}"/>
    <cellStyle name="Input 4 2 4 2" xfId="24084" xr:uid="{00000000-0005-0000-0000-00009F650000}"/>
    <cellStyle name="Input 4 2 5" xfId="34210" xr:uid="{00000000-0005-0000-0000-0000A0650000}"/>
    <cellStyle name="Input 4 2 6" xfId="35997" xr:uid="{00000000-0005-0000-0000-0000A1650000}"/>
    <cellStyle name="Input 4 2 7" xfId="22737" xr:uid="{00000000-0005-0000-0000-0000A2650000}"/>
    <cellStyle name="Input 4 3" xfId="13550" xr:uid="{00000000-0005-0000-0000-0000A3650000}"/>
    <cellStyle name="Input 4 3 2" xfId="25026" xr:uid="{00000000-0005-0000-0000-0000A4650000}"/>
    <cellStyle name="Input 4 4" xfId="17018" xr:uid="{00000000-0005-0000-0000-0000A5650000}"/>
    <cellStyle name="Input 4 4 2" xfId="28492" xr:uid="{00000000-0005-0000-0000-0000A6650000}"/>
    <cellStyle name="Input 4 5" xfId="16922" xr:uid="{00000000-0005-0000-0000-0000A7650000}"/>
    <cellStyle name="Input 4 5 2" xfId="28396" xr:uid="{00000000-0005-0000-0000-0000A8650000}"/>
    <cellStyle name="Input 4 6" xfId="32125" xr:uid="{00000000-0005-0000-0000-0000A9650000}"/>
    <cellStyle name="Input 4 7" xfId="35633" xr:uid="{00000000-0005-0000-0000-0000AA650000}"/>
    <cellStyle name="Input 4 8" xfId="37282" xr:uid="{00000000-0005-0000-0000-0000AB650000}"/>
    <cellStyle name="Input 4 9" xfId="38612" xr:uid="{00000000-0005-0000-0000-0000AC650000}"/>
    <cellStyle name="Input 5" xfId="6713" xr:uid="{00000000-0005-0000-0000-0000AD650000}"/>
    <cellStyle name="item" xfId="3004" xr:uid="{00000000-0005-0000-0000-0000AE650000}"/>
    <cellStyle name="Linked Cell" xfId="3005" xr:uid="{00000000-0005-0000-0000-0000AF650000}"/>
    <cellStyle name="Moeda" xfId="1956" builtinId="4"/>
    <cellStyle name="Moeda 10" xfId="4894" xr:uid="{00000000-0005-0000-0000-0000B1650000}"/>
    <cellStyle name="Moeda 10 10" xfId="39704" xr:uid="{00000000-0005-0000-0000-0000B2650000}"/>
    <cellStyle name="Moeda 10 11" xfId="44266" xr:uid="{00000000-0005-0000-0000-0000B3650000}"/>
    <cellStyle name="Moeda 10 12" xfId="44274" xr:uid="{00000000-0005-0000-0000-0000B4650000}"/>
    <cellStyle name="Moeda 10 2" xfId="6028" xr:uid="{00000000-0005-0000-0000-0000B5650000}"/>
    <cellStyle name="Moeda 10 2 2" xfId="8566" xr:uid="{00000000-0005-0000-0000-0000B6650000}"/>
    <cellStyle name="Moeda 10 2 2 2" xfId="16620" xr:uid="{00000000-0005-0000-0000-0000B7650000}"/>
    <cellStyle name="Moeda 10 2 2 2 2" xfId="28094" xr:uid="{00000000-0005-0000-0000-0000B8650000}"/>
    <cellStyle name="Moeda 10 2 2 3" xfId="35039" xr:uid="{00000000-0005-0000-0000-0000B9650000}"/>
    <cellStyle name="Moeda 10 2 2 4" xfId="23566" xr:uid="{00000000-0005-0000-0000-0000BA650000}"/>
    <cellStyle name="Moeda 10 2 2 5" xfId="12197" xr:uid="{00000000-0005-0000-0000-0000BB650000}"/>
    <cellStyle name="Moeda 10 2 2 6" xfId="44065" xr:uid="{00000000-0005-0000-0000-0000BC650000}"/>
    <cellStyle name="Moeda 10 2 3" xfId="14380" xr:uid="{00000000-0005-0000-0000-0000BD650000}"/>
    <cellStyle name="Moeda 10 2 3 2" xfId="25855" xr:uid="{00000000-0005-0000-0000-0000BE650000}"/>
    <cellStyle name="Moeda 10 2 3 3" xfId="42344" xr:uid="{00000000-0005-0000-0000-0000BF650000}"/>
    <cellStyle name="Moeda 10 2 4" xfId="32954" xr:uid="{00000000-0005-0000-0000-0000C0650000}"/>
    <cellStyle name="Moeda 10 2 5" xfId="38111" xr:uid="{00000000-0005-0000-0000-0000C1650000}"/>
    <cellStyle name="Moeda 10 2 6" xfId="21481" xr:uid="{00000000-0005-0000-0000-0000C2650000}"/>
    <cellStyle name="Moeda 10 2 7" xfId="10476" xr:uid="{00000000-0005-0000-0000-0000C3650000}"/>
    <cellStyle name="Moeda 10 2 8" xfId="40469" xr:uid="{00000000-0005-0000-0000-0000C4650000}"/>
    <cellStyle name="Moeda 10 3" xfId="7542" xr:uid="{00000000-0005-0000-0000-0000C5650000}"/>
    <cellStyle name="Moeda 10 3 2" xfId="15596" xr:uid="{00000000-0005-0000-0000-0000C6650000}"/>
    <cellStyle name="Moeda 10 3 2 2" xfId="27070" xr:uid="{00000000-0005-0000-0000-0000C7650000}"/>
    <cellStyle name="Moeda 10 3 3" xfId="31930" xr:uid="{00000000-0005-0000-0000-0000C8650000}"/>
    <cellStyle name="Moeda 10 3 4" xfId="20457" xr:uid="{00000000-0005-0000-0000-0000C9650000}"/>
    <cellStyle name="Moeda 10 3 5" xfId="11432" xr:uid="{00000000-0005-0000-0000-0000CA650000}"/>
    <cellStyle name="Moeda 10 3 6" xfId="43300" xr:uid="{00000000-0005-0000-0000-0000CB650000}"/>
    <cellStyle name="Moeda 10 4" xfId="13355" xr:uid="{00000000-0005-0000-0000-0000CC650000}"/>
    <cellStyle name="Moeda 10 4 2" xfId="34015" xr:uid="{00000000-0005-0000-0000-0000CD650000}"/>
    <cellStyle name="Moeda 10 4 3" xfId="22542" xr:uid="{00000000-0005-0000-0000-0000CE650000}"/>
    <cellStyle name="Moeda 10 4 4" xfId="41579" xr:uid="{00000000-0005-0000-0000-0000CF650000}"/>
    <cellStyle name="Moeda 10 5" xfId="24831" xr:uid="{00000000-0005-0000-0000-0000D0650000}"/>
    <cellStyle name="Moeda 10 6" xfId="30715" xr:uid="{00000000-0005-0000-0000-0000D1650000}"/>
    <cellStyle name="Moeda 10 7" xfId="37087" xr:uid="{00000000-0005-0000-0000-0000D2650000}"/>
    <cellStyle name="Moeda 10 8" xfId="19242" xr:uid="{00000000-0005-0000-0000-0000D3650000}"/>
    <cellStyle name="Moeda 10 9" xfId="9711" xr:uid="{00000000-0005-0000-0000-0000D4650000}"/>
    <cellStyle name="Moeda 11" xfId="6515" xr:uid="{00000000-0005-0000-0000-0000D5650000}"/>
    <cellStyle name="Moeda 11 2" xfId="8943" xr:uid="{00000000-0005-0000-0000-0000D6650000}"/>
    <cellStyle name="Moeda 11 3" xfId="38489" xr:uid="{00000000-0005-0000-0000-0000D7650000}"/>
    <cellStyle name="Moeda 12" xfId="38572" xr:uid="{00000000-0005-0000-0000-0000D8650000}"/>
    <cellStyle name="Moeda 13" xfId="44275" xr:uid="{00000000-0005-0000-0000-0000D9650000}"/>
    <cellStyle name="Moeda 2" xfId="749" xr:uid="{00000000-0005-0000-0000-0000DA650000}"/>
    <cellStyle name="Moeda 2 2" xfId="750" xr:uid="{00000000-0005-0000-0000-0000DB650000}"/>
    <cellStyle name="Moeda 2 2 2" xfId="3006" xr:uid="{00000000-0005-0000-0000-0000DC650000}"/>
    <cellStyle name="Moeda 2 2 3" xfId="3007" xr:uid="{00000000-0005-0000-0000-0000DD650000}"/>
    <cellStyle name="Moeda 2 2 3 2" xfId="45427" xr:uid="{00000000-0005-0000-0000-0000DE650000}"/>
    <cellStyle name="Moeda 2 2 3 2 2" xfId="45428" xr:uid="{00000000-0005-0000-0000-0000DF650000}"/>
    <cellStyle name="Moeda 2 2 4" xfId="4025" xr:uid="{00000000-0005-0000-0000-0000E0650000}"/>
    <cellStyle name="Moeda 2 3" xfId="751" xr:uid="{00000000-0005-0000-0000-0000E1650000}"/>
    <cellStyle name="Moeda 2 3 2" xfId="1671" xr:uid="{00000000-0005-0000-0000-0000E2650000}"/>
    <cellStyle name="Moeda 2 3 2 2" xfId="1967" xr:uid="{00000000-0005-0000-0000-0000E3650000}"/>
    <cellStyle name="Moeda 2 3 2 2 2" xfId="44276" xr:uid="{00000000-0005-0000-0000-0000E4650000}"/>
    <cellStyle name="Moeda 2 3 2 2 3" xfId="44277" xr:uid="{00000000-0005-0000-0000-0000E5650000}"/>
    <cellStyle name="Moeda 2 3 2 3" xfId="44278" xr:uid="{00000000-0005-0000-0000-0000E6650000}"/>
    <cellStyle name="Moeda 2 3 2 4" xfId="44279" xr:uid="{00000000-0005-0000-0000-0000E7650000}"/>
    <cellStyle name="Moeda 2 3 3" xfId="3008" xr:uid="{00000000-0005-0000-0000-0000E8650000}"/>
    <cellStyle name="Moeda 2 3 3 2" xfId="4346" xr:uid="{00000000-0005-0000-0000-0000E9650000}"/>
    <cellStyle name="Moeda 2 3 4" xfId="4347" xr:uid="{00000000-0005-0000-0000-0000EA650000}"/>
    <cellStyle name="Moeda 2 4" xfId="1672" xr:uid="{00000000-0005-0000-0000-0000EB650000}"/>
    <cellStyle name="Moeda 2 4 2" xfId="1968" xr:uid="{00000000-0005-0000-0000-0000EC650000}"/>
    <cellStyle name="Moeda 2 4 2 2" xfId="44280" xr:uid="{00000000-0005-0000-0000-0000ED650000}"/>
    <cellStyle name="Moeda 2 4 2 3" xfId="44281" xr:uid="{00000000-0005-0000-0000-0000EE650000}"/>
    <cellStyle name="Moeda 2 4 3" xfId="3009" xr:uid="{00000000-0005-0000-0000-0000EF650000}"/>
    <cellStyle name="Moeda 2 4 4" xfId="44282" xr:uid="{00000000-0005-0000-0000-0000F0650000}"/>
    <cellStyle name="Moeda 2 4 5" xfId="44283" xr:uid="{00000000-0005-0000-0000-0000F1650000}"/>
    <cellStyle name="Moeda 2 5" xfId="3010" xr:uid="{00000000-0005-0000-0000-0000F2650000}"/>
    <cellStyle name="Moeda 2 5 2" xfId="4024" xr:uid="{00000000-0005-0000-0000-0000F3650000}"/>
    <cellStyle name="Moeda 3" xfId="752" xr:uid="{00000000-0005-0000-0000-0000F4650000}"/>
    <cellStyle name="Moeda 3 2" xfId="3011" xr:uid="{00000000-0005-0000-0000-0000F5650000}"/>
    <cellStyle name="Moeda 3 2 2" xfId="3012" xr:uid="{00000000-0005-0000-0000-0000F6650000}"/>
    <cellStyle name="Moeda 3 2 2 2" xfId="45429" xr:uid="{00000000-0005-0000-0000-0000F7650000}"/>
    <cellStyle name="Moeda 3 2 3" xfId="45430" xr:uid="{00000000-0005-0000-0000-0000F8650000}"/>
    <cellStyle name="Moeda 3 3" xfId="3013" xr:uid="{00000000-0005-0000-0000-0000F9650000}"/>
    <cellStyle name="Moeda 3 3 2" xfId="2248" xr:uid="{00000000-0005-0000-0000-0000FA650000}"/>
    <cellStyle name="Moeda 3 3 2 2" xfId="4348" xr:uid="{00000000-0005-0000-0000-0000FB650000}"/>
    <cellStyle name="Moeda 3 3 2 2 10" xfId="39436" xr:uid="{00000000-0005-0000-0000-0000FC650000}"/>
    <cellStyle name="Moeda 3 3 2 2 2" xfId="5725" xr:uid="{00000000-0005-0000-0000-0000FD650000}"/>
    <cellStyle name="Moeda 3 3 2 2 2 2" xfId="8263" xr:uid="{00000000-0005-0000-0000-0000FE650000}"/>
    <cellStyle name="Moeda 3 3 2 2 2 2 2" xfId="16317" xr:uid="{00000000-0005-0000-0000-0000FF650000}"/>
    <cellStyle name="Moeda 3 3 2 2 2 2 2 2" xfId="27791" xr:uid="{00000000-0005-0000-0000-000000660000}"/>
    <cellStyle name="Moeda 3 3 2 2 2 2 3" xfId="34736" xr:uid="{00000000-0005-0000-0000-000001660000}"/>
    <cellStyle name="Moeda 3 3 2 2 2 2 4" xfId="23263" xr:uid="{00000000-0005-0000-0000-000002660000}"/>
    <cellStyle name="Moeda 3 3 2 2 2 2 5" xfId="11929" xr:uid="{00000000-0005-0000-0000-000003660000}"/>
    <cellStyle name="Moeda 3 3 2 2 2 2 6" xfId="43797" xr:uid="{00000000-0005-0000-0000-000004660000}"/>
    <cellStyle name="Moeda 3 3 2 2 2 3" xfId="14077" xr:uid="{00000000-0005-0000-0000-000005660000}"/>
    <cellStyle name="Moeda 3 3 2 2 2 3 2" xfId="25552" xr:uid="{00000000-0005-0000-0000-000006660000}"/>
    <cellStyle name="Moeda 3 3 2 2 2 3 3" xfId="42076" xr:uid="{00000000-0005-0000-0000-000007660000}"/>
    <cellStyle name="Moeda 3 3 2 2 2 4" xfId="32651" xr:uid="{00000000-0005-0000-0000-000008660000}"/>
    <cellStyle name="Moeda 3 3 2 2 2 5" xfId="37808" xr:uid="{00000000-0005-0000-0000-000009660000}"/>
    <cellStyle name="Moeda 3 3 2 2 2 6" xfId="21178" xr:uid="{00000000-0005-0000-0000-00000A660000}"/>
    <cellStyle name="Moeda 3 3 2 2 2 7" xfId="10208" xr:uid="{00000000-0005-0000-0000-00000B660000}"/>
    <cellStyle name="Moeda 3 3 2 2 2 8" xfId="40201" xr:uid="{00000000-0005-0000-0000-00000C660000}"/>
    <cellStyle name="Moeda 3 3 2 2 3" xfId="7239" xr:uid="{00000000-0005-0000-0000-00000D660000}"/>
    <cellStyle name="Moeda 3 3 2 2 3 2" xfId="15293" xr:uid="{00000000-0005-0000-0000-00000E660000}"/>
    <cellStyle name="Moeda 3 3 2 2 3 2 2" xfId="26767" xr:uid="{00000000-0005-0000-0000-00000F660000}"/>
    <cellStyle name="Moeda 3 3 2 2 3 3" xfId="31627" xr:uid="{00000000-0005-0000-0000-000010660000}"/>
    <cellStyle name="Moeda 3 3 2 2 3 4" xfId="20154" xr:uid="{00000000-0005-0000-0000-000011660000}"/>
    <cellStyle name="Moeda 3 3 2 2 3 5" xfId="11164" xr:uid="{00000000-0005-0000-0000-000012660000}"/>
    <cellStyle name="Moeda 3 3 2 2 3 6" xfId="43032" xr:uid="{00000000-0005-0000-0000-000013660000}"/>
    <cellStyle name="Moeda 3 3 2 2 4" xfId="13067" xr:uid="{00000000-0005-0000-0000-000014660000}"/>
    <cellStyle name="Moeda 3 3 2 2 4 2" xfId="33747" xr:uid="{00000000-0005-0000-0000-000015660000}"/>
    <cellStyle name="Moeda 3 3 2 2 4 3" xfId="22274" xr:uid="{00000000-0005-0000-0000-000016660000}"/>
    <cellStyle name="Moeda 3 3 2 2 4 4" xfId="41276" xr:uid="{00000000-0005-0000-0000-000017660000}"/>
    <cellStyle name="Moeda 3 3 2 2 5" xfId="24539" xr:uid="{00000000-0005-0000-0000-000018660000}"/>
    <cellStyle name="Moeda 3 3 2 2 6" xfId="30447" xr:uid="{00000000-0005-0000-0000-000019660000}"/>
    <cellStyle name="Moeda 3 3 2 2 7" xfId="36819" xr:uid="{00000000-0005-0000-0000-00001A660000}"/>
    <cellStyle name="Moeda 3 3 2 2 8" xfId="18974" xr:uid="{00000000-0005-0000-0000-00001B660000}"/>
    <cellStyle name="Moeda 3 3 2 2 9" xfId="9443" xr:uid="{00000000-0005-0000-0000-00001C660000}"/>
    <cellStyle name="Moeda 3 3 2 3" xfId="4868" xr:uid="{00000000-0005-0000-0000-00001D660000}"/>
    <cellStyle name="Moeda 3 3 2 3 10" xfId="39678" xr:uid="{00000000-0005-0000-0000-00001E660000}"/>
    <cellStyle name="Moeda 3 3 2 3 2" xfId="6002" xr:uid="{00000000-0005-0000-0000-00001F660000}"/>
    <cellStyle name="Moeda 3 3 2 3 2 2" xfId="8540" xr:uid="{00000000-0005-0000-0000-000020660000}"/>
    <cellStyle name="Moeda 3 3 2 3 2 2 2" xfId="16594" xr:uid="{00000000-0005-0000-0000-000021660000}"/>
    <cellStyle name="Moeda 3 3 2 3 2 2 2 2" xfId="28068" xr:uid="{00000000-0005-0000-0000-000022660000}"/>
    <cellStyle name="Moeda 3 3 2 3 2 2 3" xfId="35013" xr:uid="{00000000-0005-0000-0000-000023660000}"/>
    <cellStyle name="Moeda 3 3 2 3 2 2 4" xfId="23540" xr:uid="{00000000-0005-0000-0000-000024660000}"/>
    <cellStyle name="Moeda 3 3 2 3 2 2 5" xfId="12171" xr:uid="{00000000-0005-0000-0000-000025660000}"/>
    <cellStyle name="Moeda 3 3 2 3 2 2 6" xfId="44039" xr:uid="{00000000-0005-0000-0000-000026660000}"/>
    <cellStyle name="Moeda 3 3 2 3 2 3" xfId="14354" xr:uid="{00000000-0005-0000-0000-000027660000}"/>
    <cellStyle name="Moeda 3 3 2 3 2 3 2" xfId="25829" xr:uid="{00000000-0005-0000-0000-000028660000}"/>
    <cellStyle name="Moeda 3 3 2 3 2 3 3" xfId="42318" xr:uid="{00000000-0005-0000-0000-000029660000}"/>
    <cellStyle name="Moeda 3 3 2 3 2 4" xfId="32928" xr:uid="{00000000-0005-0000-0000-00002A660000}"/>
    <cellStyle name="Moeda 3 3 2 3 2 5" xfId="38085" xr:uid="{00000000-0005-0000-0000-00002B660000}"/>
    <cellStyle name="Moeda 3 3 2 3 2 6" xfId="21455" xr:uid="{00000000-0005-0000-0000-00002C660000}"/>
    <cellStyle name="Moeda 3 3 2 3 2 7" xfId="10450" xr:uid="{00000000-0005-0000-0000-00002D660000}"/>
    <cellStyle name="Moeda 3 3 2 3 2 8" xfId="40443" xr:uid="{00000000-0005-0000-0000-00002E660000}"/>
    <cellStyle name="Moeda 3 3 2 3 3" xfId="7516" xr:uid="{00000000-0005-0000-0000-00002F660000}"/>
    <cellStyle name="Moeda 3 3 2 3 3 2" xfId="15570" xr:uid="{00000000-0005-0000-0000-000030660000}"/>
    <cellStyle name="Moeda 3 3 2 3 3 2 2" xfId="27044" xr:uid="{00000000-0005-0000-0000-000031660000}"/>
    <cellStyle name="Moeda 3 3 2 3 3 3" xfId="31904" xr:uid="{00000000-0005-0000-0000-000032660000}"/>
    <cellStyle name="Moeda 3 3 2 3 3 4" xfId="20431" xr:uid="{00000000-0005-0000-0000-000033660000}"/>
    <cellStyle name="Moeda 3 3 2 3 3 5" xfId="11406" xr:uid="{00000000-0005-0000-0000-000034660000}"/>
    <cellStyle name="Moeda 3 3 2 3 3 6" xfId="43274" xr:uid="{00000000-0005-0000-0000-000035660000}"/>
    <cellStyle name="Moeda 3 3 2 3 4" xfId="13329" xr:uid="{00000000-0005-0000-0000-000036660000}"/>
    <cellStyle name="Moeda 3 3 2 3 4 2" xfId="33989" xr:uid="{00000000-0005-0000-0000-000037660000}"/>
    <cellStyle name="Moeda 3 3 2 3 4 3" xfId="22516" xr:uid="{00000000-0005-0000-0000-000038660000}"/>
    <cellStyle name="Moeda 3 3 2 3 4 4" xfId="41553" xr:uid="{00000000-0005-0000-0000-000039660000}"/>
    <cellStyle name="Moeda 3 3 2 3 5" xfId="24805" xr:uid="{00000000-0005-0000-0000-00003A660000}"/>
    <cellStyle name="Moeda 3 3 2 3 6" xfId="30689" xr:uid="{00000000-0005-0000-0000-00003B660000}"/>
    <cellStyle name="Moeda 3 3 2 3 7" xfId="37061" xr:uid="{00000000-0005-0000-0000-00003C660000}"/>
    <cellStyle name="Moeda 3 3 2 3 8" xfId="19216" xr:uid="{00000000-0005-0000-0000-00003D660000}"/>
    <cellStyle name="Moeda 3 3 2 3 9" xfId="9685" xr:uid="{00000000-0005-0000-0000-00003E660000}"/>
    <cellStyle name="Moeda 3 3 2 4" xfId="6225" xr:uid="{00000000-0005-0000-0000-00003F660000}"/>
    <cellStyle name="Moeda 3 3 2 5" xfId="5091" xr:uid="{00000000-0005-0000-0000-000040660000}"/>
    <cellStyle name="Moeda 3 3 2 6" xfId="3014" xr:uid="{00000000-0005-0000-0000-000041660000}"/>
    <cellStyle name="Moeda 3 3 2 7" xfId="44284" xr:uid="{00000000-0005-0000-0000-000042660000}"/>
    <cellStyle name="Moeda 3 3 2 8" xfId="44285" xr:uid="{00000000-0005-0000-0000-000043660000}"/>
    <cellStyle name="Moeda 3 3 2 9" xfId="44286" xr:uid="{00000000-0005-0000-0000-000044660000}"/>
    <cellStyle name="Moeda 3 4" xfId="4026" xr:uid="{00000000-0005-0000-0000-000045660000}"/>
    <cellStyle name="Moeda 4" xfId="1958" xr:uid="{00000000-0005-0000-0000-000046660000}"/>
    <cellStyle name="Moeda 4 2" xfId="1960" xr:uid="{00000000-0005-0000-0000-000047660000}"/>
    <cellStyle name="Moeda 4 2 2" xfId="3015" xr:uid="{00000000-0005-0000-0000-000048660000}"/>
    <cellStyle name="Moeda 4 2 2 2" xfId="44287" xr:uid="{00000000-0005-0000-0000-000049660000}"/>
    <cellStyle name="Moeda 4 2 2 3" xfId="44288" xr:uid="{00000000-0005-0000-0000-00004A660000}"/>
    <cellStyle name="Moeda 4 2 3" xfId="3016" xr:uid="{00000000-0005-0000-0000-00004B660000}"/>
    <cellStyle name="Moeda 4 2 3 2" xfId="4776" xr:uid="{00000000-0005-0000-0000-00004C660000}"/>
    <cellStyle name="Moeda 4 2 3 2 10" xfId="39586" xr:uid="{00000000-0005-0000-0000-00004D660000}"/>
    <cellStyle name="Moeda 4 2 3 2 2" xfId="5910" xr:uid="{00000000-0005-0000-0000-00004E660000}"/>
    <cellStyle name="Moeda 4 2 3 2 2 2" xfId="8448" xr:uid="{00000000-0005-0000-0000-00004F660000}"/>
    <cellStyle name="Moeda 4 2 3 2 2 2 2" xfId="16502" xr:uid="{00000000-0005-0000-0000-000050660000}"/>
    <cellStyle name="Moeda 4 2 3 2 2 2 2 2" xfId="27976" xr:uid="{00000000-0005-0000-0000-000051660000}"/>
    <cellStyle name="Moeda 4 2 3 2 2 2 3" xfId="34921" xr:uid="{00000000-0005-0000-0000-000052660000}"/>
    <cellStyle name="Moeda 4 2 3 2 2 2 4" xfId="23448" xr:uid="{00000000-0005-0000-0000-000053660000}"/>
    <cellStyle name="Moeda 4 2 3 2 2 2 5" xfId="12079" xr:uid="{00000000-0005-0000-0000-000054660000}"/>
    <cellStyle name="Moeda 4 2 3 2 2 2 6" xfId="43947" xr:uid="{00000000-0005-0000-0000-000055660000}"/>
    <cellStyle name="Moeda 4 2 3 2 2 3" xfId="14262" xr:uid="{00000000-0005-0000-0000-000056660000}"/>
    <cellStyle name="Moeda 4 2 3 2 2 3 2" xfId="25737" xr:uid="{00000000-0005-0000-0000-000057660000}"/>
    <cellStyle name="Moeda 4 2 3 2 2 3 3" xfId="42226" xr:uid="{00000000-0005-0000-0000-000058660000}"/>
    <cellStyle name="Moeda 4 2 3 2 2 4" xfId="32836" xr:uid="{00000000-0005-0000-0000-000059660000}"/>
    <cellStyle name="Moeda 4 2 3 2 2 5" xfId="37993" xr:uid="{00000000-0005-0000-0000-00005A660000}"/>
    <cellStyle name="Moeda 4 2 3 2 2 6" xfId="21363" xr:uid="{00000000-0005-0000-0000-00005B660000}"/>
    <cellStyle name="Moeda 4 2 3 2 2 7" xfId="10358" xr:uid="{00000000-0005-0000-0000-00005C660000}"/>
    <cellStyle name="Moeda 4 2 3 2 2 8" xfId="40351" xr:uid="{00000000-0005-0000-0000-00005D660000}"/>
    <cellStyle name="Moeda 4 2 3 2 3" xfId="7424" xr:uid="{00000000-0005-0000-0000-00005E660000}"/>
    <cellStyle name="Moeda 4 2 3 2 3 2" xfId="15478" xr:uid="{00000000-0005-0000-0000-00005F660000}"/>
    <cellStyle name="Moeda 4 2 3 2 3 2 2" xfId="26952" xr:uid="{00000000-0005-0000-0000-000060660000}"/>
    <cellStyle name="Moeda 4 2 3 2 3 3" xfId="31812" xr:uid="{00000000-0005-0000-0000-000061660000}"/>
    <cellStyle name="Moeda 4 2 3 2 3 4" xfId="20339" xr:uid="{00000000-0005-0000-0000-000062660000}"/>
    <cellStyle name="Moeda 4 2 3 2 3 5" xfId="11314" xr:uid="{00000000-0005-0000-0000-000063660000}"/>
    <cellStyle name="Moeda 4 2 3 2 3 6" xfId="43182" xr:uid="{00000000-0005-0000-0000-000064660000}"/>
    <cellStyle name="Moeda 4 2 3 2 4" xfId="13237" xr:uid="{00000000-0005-0000-0000-000065660000}"/>
    <cellStyle name="Moeda 4 2 3 2 4 2" xfId="33897" xr:uid="{00000000-0005-0000-0000-000066660000}"/>
    <cellStyle name="Moeda 4 2 3 2 4 3" xfId="22424" xr:uid="{00000000-0005-0000-0000-000067660000}"/>
    <cellStyle name="Moeda 4 2 3 2 4 4" xfId="41461" xr:uid="{00000000-0005-0000-0000-000068660000}"/>
    <cellStyle name="Moeda 4 2 3 2 5" xfId="24713" xr:uid="{00000000-0005-0000-0000-000069660000}"/>
    <cellStyle name="Moeda 4 2 3 2 6" xfId="30597" xr:uid="{00000000-0005-0000-0000-00006A660000}"/>
    <cellStyle name="Moeda 4 2 3 2 7" xfId="36969" xr:uid="{00000000-0005-0000-0000-00006B660000}"/>
    <cellStyle name="Moeda 4 2 3 2 8" xfId="19124" xr:uid="{00000000-0005-0000-0000-00006C660000}"/>
    <cellStyle name="Moeda 4 2 3 2 9" xfId="9593" xr:uid="{00000000-0005-0000-0000-00006D660000}"/>
    <cellStyle name="Moeda 4 2 3 3" xfId="4350" xr:uid="{00000000-0005-0000-0000-00006E660000}"/>
    <cellStyle name="Moeda 4 2 3 3 10" xfId="39437" xr:uid="{00000000-0005-0000-0000-00006F660000}"/>
    <cellStyle name="Moeda 4 2 3 3 2" xfId="5726" xr:uid="{00000000-0005-0000-0000-000070660000}"/>
    <cellStyle name="Moeda 4 2 3 3 2 2" xfId="8264" xr:uid="{00000000-0005-0000-0000-000071660000}"/>
    <cellStyle name="Moeda 4 2 3 3 2 2 2" xfId="16318" xr:uid="{00000000-0005-0000-0000-000072660000}"/>
    <cellStyle name="Moeda 4 2 3 3 2 2 2 2" xfId="27792" xr:uid="{00000000-0005-0000-0000-000073660000}"/>
    <cellStyle name="Moeda 4 2 3 3 2 2 3" xfId="34737" xr:uid="{00000000-0005-0000-0000-000074660000}"/>
    <cellStyle name="Moeda 4 2 3 3 2 2 4" xfId="23264" xr:uid="{00000000-0005-0000-0000-000075660000}"/>
    <cellStyle name="Moeda 4 2 3 3 2 2 5" xfId="11930" xr:uid="{00000000-0005-0000-0000-000076660000}"/>
    <cellStyle name="Moeda 4 2 3 3 2 2 6" xfId="43798" xr:uid="{00000000-0005-0000-0000-000077660000}"/>
    <cellStyle name="Moeda 4 2 3 3 2 3" xfId="14078" xr:uid="{00000000-0005-0000-0000-000078660000}"/>
    <cellStyle name="Moeda 4 2 3 3 2 3 2" xfId="25553" xr:uid="{00000000-0005-0000-0000-000079660000}"/>
    <cellStyle name="Moeda 4 2 3 3 2 3 3" xfId="42077" xr:uid="{00000000-0005-0000-0000-00007A660000}"/>
    <cellStyle name="Moeda 4 2 3 3 2 4" xfId="32652" xr:uid="{00000000-0005-0000-0000-00007B660000}"/>
    <cellStyle name="Moeda 4 2 3 3 2 5" xfId="37809" xr:uid="{00000000-0005-0000-0000-00007C660000}"/>
    <cellStyle name="Moeda 4 2 3 3 2 6" xfId="21179" xr:uid="{00000000-0005-0000-0000-00007D660000}"/>
    <cellStyle name="Moeda 4 2 3 3 2 7" xfId="10209" xr:uid="{00000000-0005-0000-0000-00007E660000}"/>
    <cellStyle name="Moeda 4 2 3 3 2 8" xfId="40202" xr:uid="{00000000-0005-0000-0000-00007F660000}"/>
    <cellStyle name="Moeda 4 2 3 3 3" xfId="7240" xr:uid="{00000000-0005-0000-0000-000080660000}"/>
    <cellStyle name="Moeda 4 2 3 3 3 2" xfId="15294" xr:uid="{00000000-0005-0000-0000-000081660000}"/>
    <cellStyle name="Moeda 4 2 3 3 3 2 2" xfId="26768" xr:uid="{00000000-0005-0000-0000-000082660000}"/>
    <cellStyle name="Moeda 4 2 3 3 3 3" xfId="31628" xr:uid="{00000000-0005-0000-0000-000083660000}"/>
    <cellStyle name="Moeda 4 2 3 3 3 4" xfId="20155" xr:uid="{00000000-0005-0000-0000-000084660000}"/>
    <cellStyle name="Moeda 4 2 3 3 3 5" xfId="11165" xr:uid="{00000000-0005-0000-0000-000085660000}"/>
    <cellStyle name="Moeda 4 2 3 3 3 6" xfId="43033" xr:uid="{00000000-0005-0000-0000-000086660000}"/>
    <cellStyle name="Moeda 4 2 3 3 4" xfId="13068" xr:uid="{00000000-0005-0000-0000-000087660000}"/>
    <cellStyle name="Moeda 4 2 3 3 4 2" xfId="33748" xr:uid="{00000000-0005-0000-0000-000088660000}"/>
    <cellStyle name="Moeda 4 2 3 3 4 3" xfId="22275" xr:uid="{00000000-0005-0000-0000-000089660000}"/>
    <cellStyle name="Moeda 4 2 3 3 4 4" xfId="41277" xr:uid="{00000000-0005-0000-0000-00008A660000}"/>
    <cellStyle name="Moeda 4 2 3 3 5" xfId="24540" xr:uid="{00000000-0005-0000-0000-00008B660000}"/>
    <cellStyle name="Moeda 4 2 3 3 6" xfId="30448" xr:uid="{00000000-0005-0000-0000-00008C660000}"/>
    <cellStyle name="Moeda 4 2 3 3 7" xfId="36820" xr:uid="{00000000-0005-0000-0000-00008D660000}"/>
    <cellStyle name="Moeda 4 2 3 3 8" xfId="18975" xr:uid="{00000000-0005-0000-0000-00008E660000}"/>
    <cellStyle name="Moeda 4 2 3 3 9" xfId="9444" xr:uid="{00000000-0005-0000-0000-00008F660000}"/>
    <cellStyle name="Moeda 4 2 3 4" xfId="6226" xr:uid="{00000000-0005-0000-0000-000090660000}"/>
    <cellStyle name="Moeda 4 2 3 5" xfId="5092" xr:uid="{00000000-0005-0000-0000-000091660000}"/>
    <cellStyle name="Moeda 4 2 3 6" xfId="44289" xr:uid="{00000000-0005-0000-0000-000092660000}"/>
    <cellStyle name="Moeda 4 2 4" xfId="4351" xr:uid="{00000000-0005-0000-0000-000093660000}"/>
    <cellStyle name="Moeda 4 2 5" xfId="4352" xr:uid="{00000000-0005-0000-0000-000094660000}"/>
    <cellStyle name="Moeda 4 2 5 10" xfId="39438" xr:uid="{00000000-0005-0000-0000-000095660000}"/>
    <cellStyle name="Moeda 4 2 5 2" xfId="5727" xr:uid="{00000000-0005-0000-0000-000096660000}"/>
    <cellStyle name="Moeda 4 2 5 2 2" xfId="8265" xr:uid="{00000000-0005-0000-0000-000097660000}"/>
    <cellStyle name="Moeda 4 2 5 2 2 2" xfId="16319" xr:uid="{00000000-0005-0000-0000-000098660000}"/>
    <cellStyle name="Moeda 4 2 5 2 2 2 2" xfId="27793" xr:uid="{00000000-0005-0000-0000-000099660000}"/>
    <cellStyle name="Moeda 4 2 5 2 2 3" xfId="34738" xr:uid="{00000000-0005-0000-0000-00009A660000}"/>
    <cellStyle name="Moeda 4 2 5 2 2 4" xfId="23265" xr:uid="{00000000-0005-0000-0000-00009B660000}"/>
    <cellStyle name="Moeda 4 2 5 2 2 5" xfId="11931" xr:uid="{00000000-0005-0000-0000-00009C660000}"/>
    <cellStyle name="Moeda 4 2 5 2 2 6" xfId="43799" xr:uid="{00000000-0005-0000-0000-00009D660000}"/>
    <cellStyle name="Moeda 4 2 5 2 3" xfId="14079" xr:uid="{00000000-0005-0000-0000-00009E660000}"/>
    <cellStyle name="Moeda 4 2 5 2 3 2" xfId="25554" xr:uid="{00000000-0005-0000-0000-00009F660000}"/>
    <cellStyle name="Moeda 4 2 5 2 3 3" xfId="42078" xr:uid="{00000000-0005-0000-0000-0000A0660000}"/>
    <cellStyle name="Moeda 4 2 5 2 4" xfId="32653" xr:uid="{00000000-0005-0000-0000-0000A1660000}"/>
    <cellStyle name="Moeda 4 2 5 2 5" xfId="37810" xr:uid="{00000000-0005-0000-0000-0000A2660000}"/>
    <cellStyle name="Moeda 4 2 5 2 6" xfId="21180" xr:uid="{00000000-0005-0000-0000-0000A3660000}"/>
    <cellStyle name="Moeda 4 2 5 2 7" xfId="10210" xr:uid="{00000000-0005-0000-0000-0000A4660000}"/>
    <cellStyle name="Moeda 4 2 5 2 8" xfId="40203" xr:uid="{00000000-0005-0000-0000-0000A5660000}"/>
    <cellStyle name="Moeda 4 2 5 3" xfId="7241" xr:uid="{00000000-0005-0000-0000-0000A6660000}"/>
    <cellStyle name="Moeda 4 2 5 3 2" xfId="15295" xr:uid="{00000000-0005-0000-0000-0000A7660000}"/>
    <cellStyle name="Moeda 4 2 5 3 2 2" xfId="26769" xr:uid="{00000000-0005-0000-0000-0000A8660000}"/>
    <cellStyle name="Moeda 4 2 5 3 3" xfId="31629" xr:uid="{00000000-0005-0000-0000-0000A9660000}"/>
    <cellStyle name="Moeda 4 2 5 3 4" xfId="20156" xr:uid="{00000000-0005-0000-0000-0000AA660000}"/>
    <cellStyle name="Moeda 4 2 5 3 5" xfId="11166" xr:uid="{00000000-0005-0000-0000-0000AB660000}"/>
    <cellStyle name="Moeda 4 2 5 3 6" xfId="43034" xr:uid="{00000000-0005-0000-0000-0000AC660000}"/>
    <cellStyle name="Moeda 4 2 5 4" xfId="13069" xr:uid="{00000000-0005-0000-0000-0000AD660000}"/>
    <cellStyle name="Moeda 4 2 5 4 2" xfId="33749" xr:uid="{00000000-0005-0000-0000-0000AE660000}"/>
    <cellStyle name="Moeda 4 2 5 4 3" xfId="22276" xr:uid="{00000000-0005-0000-0000-0000AF660000}"/>
    <cellStyle name="Moeda 4 2 5 4 4" xfId="41278" xr:uid="{00000000-0005-0000-0000-0000B0660000}"/>
    <cellStyle name="Moeda 4 2 5 5" xfId="24541" xr:uid="{00000000-0005-0000-0000-0000B1660000}"/>
    <cellStyle name="Moeda 4 2 5 6" xfId="30449" xr:uid="{00000000-0005-0000-0000-0000B2660000}"/>
    <cellStyle name="Moeda 4 2 5 7" xfId="36821" xr:uid="{00000000-0005-0000-0000-0000B3660000}"/>
    <cellStyle name="Moeda 4 2 5 8" xfId="18976" xr:uid="{00000000-0005-0000-0000-0000B4660000}"/>
    <cellStyle name="Moeda 4 2 5 9" xfId="9445" xr:uid="{00000000-0005-0000-0000-0000B5660000}"/>
    <cellStyle name="Moeda 4 3" xfId="2247" xr:uid="{00000000-0005-0000-0000-0000B6660000}"/>
    <cellStyle name="Moeda 4 3 2" xfId="44290" xr:uid="{00000000-0005-0000-0000-0000B7660000}"/>
    <cellStyle name="Moeda 4 3 3" xfId="44291" xr:uid="{00000000-0005-0000-0000-0000B8660000}"/>
    <cellStyle name="Moeda 4 4" xfId="3017" xr:uid="{00000000-0005-0000-0000-0000B9660000}"/>
    <cellStyle name="Moeda 4 5" xfId="4349" xr:uid="{00000000-0005-0000-0000-0000BA660000}"/>
    <cellStyle name="Moeda 4 6" xfId="3842" xr:uid="{00000000-0005-0000-0000-0000BB660000}"/>
    <cellStyle name="Moeda 4 6 10" xfId="39163" xr:uid="{00000000-0005-0000-0000-0000BC660000}"/>
    <cellStyle name="Moeda 4 6 2" xfId="5333" xr:uid="{00000000-0005-0000-0000-0000BD660000}"/>
    <cellStyle name="Moeda 4 6 2 2" xfId="7871" xr:uid="{00000000-0005-0000-0000-0000BE660000}"/>
    <cellStyle name="Moeda 4 6 2 2 2" xfId="15925" xr:uid="{00000000-0005-0000-0000-0000BF660000}"/>
    <cellStyle name="Moeda 4 6 2 2 2 2" xfId="27399" xr:uid="{00000000-0005-0000-0000-0000C0660000}"/>
    <cellStyle name="Moeda 4 6 2 2 3" xfId="34344" xr:uid="{00000000-0005-0000-0000-0000C1660000}"/>
    <cellStyle name="Moeda 4 6 2 2 4" xfId="22871" xr:uid="{00000000-0005-0000-0000-0000C2660000}"/>
    <cellStyle name="Moeda 4 6 2 2 5" xfId="11656" xr:uid="{00000000-0005-0000-0000-0000C3660000}"/>
    <cellStyle name="Moeda 4 6 2 2 6" xfId="43524" xr:uid="{00000000-0005-0000-0000-0000C4660000}"/>
    <cellStyle name="Moeda 4 6 2 3" xfId="13685" xr:uid="{00000000-0005-0000-0000-0000C5660000}"/>
    <cellStyle name="Moeda 4 6 2 3 2" xfId="25160" xr:uid="{00000000-0005-0000-0000-0000C6660000}"/>
    <cellStyle name="Moeda 4 6 2 3 3" xfId="41803" xr:uid="{00000000-0005-0000-0000-0000C7660000}"/>
    <cellStyle name="Moeda 4 6 2 4" xfId="32259" xr:uid="{00000000-0005-0000-0000-0000C8660000}"/>
    <cellStyle name="Moeda 4 6 2 5" xfId="37416" xr:uid="{00000000-0005-0000-0000-0000C9660000}"/>
    <cellStyle name="Moeda 4 6 2 6" xfId="20786" xr:uid="{00000000-0005-0000-0000-0000CA660000}"/>
    <cellStyle name="Moeda 4 6 2 7" xfId="9935" xr:uid="{00000000-0005-0000-0000-0000CB660000}"/>
    <cellStyle name="Moeda 4 6 2 8" xfId="39928" xr:uid="{00000000-0005-0000-0000-0000CC660000}"/>
    <cellStyle name="Moeda 4 6 3" xfId="6847" xr:uid="{00000000-0005-0000-0000-0000CD660000}"/>
    <cellStyle name="Moeda 4 6 3 2" xfId="14901" xr:uid="{00000000-0005-0000-0000-0000CE660000}"/>
    <cellStyle name="Moeda 4 6 3 2 2" xfId="26375" xr:uid="{00000000-0005-0000-0000-0000CF660000}"/>
    <cellStyle name="Moeda 4 6 3 3" xfId="31235" xr:uid="{00000000-0005-0000-0000-0000D0660000}"/>
    <cellStyle name="Moeda 4 6 3 4" xfId="19762" xr:uid="{00000000-0005-0000-0000-0000D1660000}"/>
    <cellStyle name="Moeda 4 6 3 5" xfId="10891" xr:uid="{00000000-0005-0000-0000-0000D2660000}"/>
    <cellStyle name="Moeda 4 6 3 6" xfId="42759" xr:uid="{00000000-0005-0000-0000-0000D3660000}"/>
    <cellStyle name="Moeda 4 6 4" xfId="12774" xr:uid="{00000000-0005-0000-0000-0000D4660000}"/>
    <cellStyle name="Moeda 4 6 4 2" xfId="33474" xr:uid="{00000000-0005-0000-0000-0000D5660000}"/>
    <cellStyle name="Moeda 4 6 4 3" xfId="22001" xr:uid="{00000000-0005-0000-0000-0000D6660000}"/>
    <cellStyle name="Moeda 4 6 4 4" xfId="40884" xr:uid="{00000000-0005-0000-0000-0000D7660000}"/>
    <cellStyle name="Moeda 4 6 5" xfId="24250" xr:uid="{00000000-0005-0000-0000-0000D8660000}"/>
    <cellStyle name="Moeda 4 6 6" xfId="30174" xr:uid="{00000000-0005-0000-0000-0000D9660000}"/>
    <cellStyle name="Moeda 4 6 7" xfId="36546" xr:uid="{00000000-0005-0000-0000-0000DA660000}"/>
    <cellStyle name="Moeda 4 6 8" xfId="18701" xr:uid="{00000000-0005-0000-0000-0000DB660000}"/>
    <cellStyle name="Moeda 4 6 9" xfId="9170" xr:uid="{00000000-0005-0000-0000-0000DC660000}"/>
    <cellStyle name="Moeda 4 7" xfId="44292" xr:uid="{00000000-0005-0000-0000-0000DD660000}"/>
    <cellStyle name="Moeda 4 8" xfId="44293" xr:uid="{00000000-0005-0000-0000-0000DE660000}"/>
    <cellStyle name="Moeda 5" xfId="753" xr:uid="{00000000-0005-0000-0000-0000DF660000}"/>
    <cellStyle name="Moeda 5 2" xfId="754" xr:uid="{00000000-0005-0000-0000-0000E0660000}"/>
    <cellStyle name="Moeda 5 2 2" xfId="45431" xr:uid="{00000000-0005-0000-0000-0000E1660000}"/>
    <cellStyle name="Moeda 5 3" xfId="45432" xr:uid="{00000000-0005-0000-0000-0000E2660000}"/>
    <cellStyle name="Moeda 6" xfId="2245" xr:uid="{00000000-0005-0000-0000-0000E3660000}"/>
    <cellStyle name="Moeda 6 2" xfId="3019" xr:uid="{00000000-0005-0000-0000-0000E4660000}"/>
    <cellStyle name="Moeda 6 2 2" xfId="44294" xr:uid="{00000000-0005-0000-0000-0000E5660000}"/>
    <cellStyle name="Moeda 6 2 3" xfId="44295" xr:uid="{00000000-0005-0000-0000-0000E6660000}"/>
    <cellStyle name="Moeda 6 3" xfId="3020" xr:uid="{00000000-0005-0000-0000-0000E7660000}"/>
    <cellStyle name="Moeda 6 3 2" xfId="4353" xr:uid="{00000000-0005-0000-0000-0000E8660000}"/>
    <cellStyle name="Moeda 6 3 2 10" xfId="39439" xr:uid="{00000000-0005-0000-0000-0000E9660000}"/>
    <cellStyle name="Moeda 6 3 2 2" xfId="5728" xr:uid="{00000000-0005-0000-0000-0000EA660000}"/>
    <cellStyle name="Moeda 6 3 2 2 2" xfId="8266" xr:uid="{00000000-0005-0000-0000-0000EB660000}"/>
    <cellStyle name="Moeda 6 3 2 2 2 2" xfId="16320" xr:uid="{00000000-0005-0000-0000-0000EC660000}"/>
    <cellStyle name="Moeda 6 3 2 2 2 2 2" xfId="27794" xr:uid="{00000000-0005-0000-0000-0000ED660000}"/>
    <cellStyle name="Moeda 6 3 2 2 2 3" xfId="34739" xr:uid="{00000000-0005-0000-0000-0000EE660000}"/>
    <cellStyle name="Moeda 6 3 2 2 2 4" xfId="23266" xr:uid="{00000000-0005-0000-0000-0000EF660000}"/>
    <cellStyle name="Moeda 6 3 2 2 2 5" xfId="11932" xr:uid="{00000000-0005-0000-0000-0000F0660000}"/>
    <cellStyle name="Moeda 6 3 2 2 2 6" xfId="43800" xr:uid="{00000000-0005-0000-0000-0000F1660000}"/>
    <cellStyle name="Moeda 6 3 2 2 3" xfId="14080" xr:uid="{00000000-0005-0000-0000-0000F2660000}"/>
    <cellStyle name="Moeda 6 3 2 2 3 2" xfId="25555" xr:uid="{00000000-0005-0000-0000-0000F3660000}"/>
    <cellStyle name="Moeda 6 3 2 2 3 3" xfId="42079" xr:uid="{00000000-0005-0000-0000-0000F4660000}"/>
    <cellStyle name="Moeda 6 3 2 2 4" xfId="32654" xr:uid="{00000000-0005-0000-0000-0000F5660000}"/>
    <cellStyle name="Moeda 6 3 2 2 5" xfId="37811" xr:uid="{00000000-0005-0000-0000-0000F6660000}"/>
    <cellStyle name="Moeda 6 3 2 2 6" xfId="21181" xr:uid="{00000000-0005-0000-0000-0000F7660000}"/>
    <cellStyle name="Moeda 6 3 2 2 7" xfId="10211" xr:uid="{00000000-0005-0000-0000-0000F8660000}"/>
    <cellStyle name="Moeda 6 3 2 2 8" xfId="40204" xr:uid="{00000000-0005-0000-0000-0000F9660000}"/>
    <cellStyle name="Moeda 6 3 2 3" xfId="7242" xr:uid="{00000000-0005-0000-0000-0000FA660000}"/>
    <cellStyle name="Moeda 6 3 2 3 2" xfId="15296" xr:uid="{00000000-0005-0000-0000-0000FB660000}"/>
    <cellStyle name="Moeda 6 3 2 3 2 2" xfId="26770" xr:uid="{00000000-0005-0000-0000-0000FC660000}"/>
    <cellStyle name="Moeda 6 3 2 3 3" xfId="31630" xr:uid="{00000000-0005-0000-0000-0000FD660000}"/>
    <cellStyle name="Moeda 6 3 2 3 4" xfId="20157" xr:uid="{00000000-0005-0000-0000-0000FE660000}"/>
    <cellStyle name="Moeda 6 3 2 3 5" xfId="11167" xr:uid="{00000000-0005-0000-0000-0000FF660000}"/>
    <cellStyle name="Moeda 6 3 2 3 6" xfId="43035" xr:uid="{00000000-0005-0000-0000-000000670000}"/>
    <cellStyle name="Moeda 6 3 2 4" xfId="13070" xr:uid="{00000000-0005-0000-0000-000001670000}"/>
    <cellStyle name="Moeda 6 3 2 4 2" xfId="33750" xr:uid="{00000000-0005-0000-0000-000002670000}"/>
    <cellStyle name="Moeda 6 3 2 4 3" xfId="22277" xr:uid="{00000000-0005-0000-0000-000003670000}"/>
    <cellStyle name="Moeda 6 3 2 4 4" xfId="41279" xr:uid="{00000000-0005-0000-0000-000004670000}"/>
    <cellStyle name="Moeda 6 3 2 5" xfId="24542" xr:uid="{00000000-0005-0000-0000-000005670000}"/>
    <cellStyle name="Moeda 6 3 2 6" xfId="30450" xr:uid="{00000000-0005-0000-0000-000006670000}"/>
    <cellStyle name="Moeda 6 3 2 7" xfId="36822" xr:uid="{00000000-0005-0000-0000-000007670000}"/>
    <cellStyle name="Moeda 6 3 2 8" xfId="18977" xr:uid="{00000000-0005-0000-0000-000008670000}"/>
    <cellStyle name="Moeda 6 3 2 9" xfId="9446" xr:uid="{00000000-0005-0000-0000-000009670000}"/>
    <cellStyle name="Moeda 6 4" xfId="4869" xr:uid="{00000000-0005-0000-0000-00000A670000}"/>
    <cellStyle name="Moeda 6 4 10" xfId="39679" xr:uid="{00000000-0005-0000-0000-00000B670000}"/>
    <cellStyle name="Moeda 6 4 2" xfId="6003" xr:uid="{00000000-0005-0000-0000-00000C670000}"/>
    <cellStyle name="Moeda 6 4 2 2" xfId="8541" xr:uid="{00000000-0005-0000-0000-00000D670000}"/>
    <cellStyle name="Moeda 6 4 2 2 2" xfId="16595" xr:uid="{00000000-0005-0000-0000-00000E670000}"/>
    <cellStyle name="Moeda 6 4 2 2 2 2" xfId="28069" xr:uid="{00000000-0005-0000-0000-00000F670000}"/>
    <cellStyle name="Moeda 6 4 2 2 3" xfId="35014" xr:uid="{00000000-0005-0000-0000-000010670000}"/>
    <cellStyle name="Moeda 6 4 2 2 4" xfId="23541" xr:uid="{00000000-0005-0000-0000-000011670000}"/>
    <cellStyle name="Moeda 6 4 2 2 5" xfId="12172" xr:uid="{00000000-0005-0000-0000-000012670000}"/>
    <cellStyle name="Moeda 6 4 2 2 6" xfId="44040" xr:uid="{00000000-0005-0000-0000-000013670000}"/>
    <cellStyle name="Moeda 6 4 2 3" xfId="14355" xr:uid="{00000000-0005-0000-0000-000014670000}"/>
    <cellStyle name="Moeda 6 4 2 3 2" xfId="25830" xr:uid="{00000000-0005-0000-0000-000015670000}"/>
    <cellStyle name="Moeda 6 4 2 3 3" xfId="42319" xr:uid="{00000000-0005-0000-0000-000016670000}"/>
    <cellStyle name="Moeda 6 4 2 4" xfId="32929" xr:uid="{00000000-0005-0000-0000-000017670000}"/>
    <cellStyle name="Moeda 6 4 2 5" xfId="38086" xr:uid="{00000000-0005-0000-0000-000018670000}"/>
    <cellStyle name="Moeda 6 4 2 6" xfId="21456" xr:uid="{00000000-0005-0000-0000-000019670000}"/>
    <cellStyle name="Moeda 6 4 2 7" xfId="10451" xr:uid="{00000000-0005-0000-0000-00001A670000}"/>
    <cellStyle name="Moeda 6 4 2 8" xfId="40444" xr:uid="{00000000-0005-0000-0000-00001B670000}"/>
    <cellStyle name="Moeda 6 4 3" xfId="7517" xr:uid="{00000000-0005-0000-0000-00001C670000}"/>
    <cellStyle name="Moeda 6 4 3 2" xfId="15571" xr:uid="{00000000-0005-0000-0000-00001D670000}"/>
    <cellStyle name="Moeda 6 4 3 2 2" xfId="27045" xr:uid="{00000000-0005-0000-0000-00001E670000}"/>
    <cellStyle name="Moeda 6 4 3 3" xfId="31905" xr:uid="{00000000-0005-0000-0000-00001F670000}"/>
    <cellStyle name="Moeda 6 4 3 4" xfId="20432" xr:uid="{00000000-0005-0000-0000-000020670000}"/>
    <cellStyle name="Moeda 6 4 3 5" xfId="11407" xr:uid="{00000000-0005-0000-0000-000021670000}"/>
    <cellStyle name="Moeda 6 4 3 6" xfId="43275" xr:uid="{00000000-0005-0000-0000-000022670000}"/>
    <cellStyle name="Moeda 6 4 4" xfId="13330" xr:uid="{00000000-0005-0000-0000-000023670000}"/>
    <cellStyle name="Moeda 6 4 4 2" xfId="33990" xr:uid="{00000000-0005-0000-0000-000024670000}"/>
    <cellStyle name="Moeda 6 4 4 3" xfId="22517" xr:uid="{00000000-0005-0000-0000-000025670000}"/>
    <cellStyle name="Moeda 6 4 4 4" xfId="41554" xr:uid="{00000000-0005-0000-0000-000026670000}"/>
    <cellStyle name="Moeda 6 4 5" xfId="24806" xr:uid="{00000000-0005-0000-0000-000027670000}"/>
    <cellStyle name="Moeda 6 4 6" xfId="30690" xr:uid="{00000000-0005-0000-0000-000028670000}"/>
    <cellStyle name="Moeda 6 4 7" xfId="37062" xr:uid="{00000000-0005-0000-0000-000029670000}"/>
    <cellStyle name="Moeda 6 4 8" xfId="19217" xr:uid="{00000000-0005-0000-0000-00002A670000}"/>
    <cellStyle name="Moeda 6 4 9" xfId="9686" xr:uid="{00000000-0005-0000-0000-00002B670000}"/>
    <cellStyle name="Moeda 6 5" xfId="6519" xr:uid="{00000000-0005-0000-0000-00002C670000}"/>
    <cellStyle name="Moeda 6 5 2" xfId="8947" xr:uid="{00000000-0005-0000-0000-00002D670000}"/>
    <cellStyle name="Moeda 6 5 3" xfId="38493" xr:uid="{00000000-0005-0000-0000-00002E670000}"/>
    <cellStyle name="Moeda 6 6" xfId="38574" xr:uid="{00000000-0005-0000-0000-00002F670000}"/>
    <cellStyle name="Moeda 6 7" xfId="3018" xr:uid="{00000000-0005-0000-0000-000030670000}"/>
    <cellStyle name="Moeda 6 8" xfId="44296" xr:uid="{00000000-0005-0000-0000-000031670000}"/>
    <cellStyle name="Moeda 6 9" xfId="44297" xr:uid="{00000000-0005-0000-0000-000032670000}"/>
    <cellStyle name="Moeda 7" xfId="3021" xr:uid="{00000000-0005-0000-0000-000033670000}"/>
    <cellStyle name="Moeda 7 2" xfId="4354" xr:uid="{00000000-0005-0000-0000-000034670000}"/>
    <cellStyle name="Moeda 7 2 10" xfId="39440" xr:uid="{00000000-0005-0000-0000-000035670000}"/>
    <cellStyle name="Moeda 7 2 2" xfId="5729" xr:uid="{00000000-0005-0000-0000-000036670000}"/>
    <cellStyle name="Moeda 7 2 2 2" xfId="8267" xr:uid="{00000000-0005-0000-0000-000037670000}"/>
    <cellStyle name="Moeda 7 2 2 2 2" xfId="16321" xr:uid="{00000000-0005-0000-0000-000038670000}"/>
    <cellStyle name="Moeda 7 2 2 2 2 2" xfId="27795" xr:uid="{00000000-0005-0000-0000-000039670000}"/>
    <cellStyle name="Moeda 7 2 2 2 3" xfId="34740" xr:uid="{00000000-0005-0000-0000-00003A670000}"/>
    <cellStyle name="Moeda 7 2 2 2 4" xfId="23267" xr:uid="{00000000-0005-0000-0000-00003B670000}"/>
    <cellStyle name="Moeda 7 2 2 2 5" xfId="11933" xr:uid="{00000000-0005-0000-0000-00003C670000}"/>
    <cellStyle name="Moeda 7 2 2 2 6" xfId="43801" xr:uid="{00000000-0005-0000-0000-00003D670000}"/>
    <cellStyle name="Moeda 7 2 2 3" xfId="14081" xr:uid="{00000000-0005-0000-0000-00003E670000}"/>
    <cellStyle name="Moeda 7 2 2 3 2" xfId="25556" xr:uid="{00000000-0005-0000-0000-00003F670000}"/>
    <cellStyle name="Moeda 7 2 2 3 3" xfId="42080" xr:uid="{00000000-0005-0000-0000-000040670000}"/>
    <cellStyle name="Moeda 7 2 2 4" xfId="32655" xr:uid="{00000000-0005-0000-0000-000041670000}"/>
    <cellStyle name="Moeda 7 2 2 5" xfId="37812" xr:uid="{00000000-0005-0000-0000-000042670000}"/>
    <cellStyle name="Moeda 7 2 2 6" xfId="21182" xr:uid="{00000000-0005-0000-0000-000043670000}"/>
    <cellStyle name="Moeda 7 2 2 7" xfId="10212" xr:uid="{00000000-0005-0000-0000-000044670000}"/>
    <cellStyle name="Moeda 7 2 2 8" xfId="40205" xr:uid="{00000000-0005-0000-0000-000045670000}"/>
    <cellStyle name="Moeda 7 2 3" xfId="7243" xr:uid="{00000000-0005-0000-0000-000046670000}"/>
    <cellStyle name="Moeda 7 2 3 2" xfId="15297" xr:uid="{00000000-0005-0000-0000-000047670000}"/>
    <cellStyle name="Moeda 7 2 3 2 2" xfId="26771" xr:uid="{00000000-0005-0000-0000-000048670000}"/>
    <cellStyle name="Moeda 7 2 3 3" xfId="31631" xr:uid="{00000000-0005-0000-0000-000049670000}"/>
    <cellStyle name="Moeda 7 2 3 4" xfId="20158" xr:uid="{00000000-0005-0000-0000-00004A670000}"/>
    <cellStyle name="Moeda 7 2 3 5" xfId="11168" xr:uid="{00000000-0005-0000-0000-00004B670000}"/>
    <cellStyle name="Moeda 7 2 3 6" xfId="43036" xr:uid="{00000000-0005-0000-0000-00004C670000}"/>
    <cellStyle name="Moeda 7 2 4" xfId="13071" xr:uid="{00000000-0005-0000-0000-00004D670000}"/>
    <cellStyle name="Moeda 7 2 4 2" xfId="33751" xr:uid="{00000000-0005-0000-0000-00004E670000}"/>
    <cellStyle name="Moeda 7 2 4 3" xfId="22278" xr:uid="{00000000-0005-0000-0000-00004F670000}"/>
    <cellStyle name="Moeda 7 2 4 4" xfId="41280" xr:uid="{00000000-0005-0000-0000-000050670000}"/>
    <cellStyle name="Moeda 7 2 5" xfId="24543" xr:uid="{00000000-0005-0000-0000-000051670000}"/>
    <cellStyle name="Moeda 7 2 6" xfId="30451" xr:uid="{00000000-0005-0000-0000-000052670000}"/>
    <cellStyle name="Moeda 7 2 7" xfId="36823" xr:uid="{00000000-0005-0000-0000-000053670000}"/>
    <cellStyle name="Moeda 7 2 8" xfId="18978" xr:uid="{00000000-0005-0000-0000-000054670000}"/>
    <cellStyle name="Moeda 7 2 9" xfId="9447" xr:uid="{00000000-0005-0000-0000-000055670000}"/>
    <cellStyle name="Moeda 7 3" xfId="6227" xr:uid="{00000000-0005-0000-0000-000056670000}"/>
    <cellStyle name="Moeda 7 4" xfId="5093" xr:uid="{00000000-0005-0000-0000-000057670000}"/>
    <cellStyle name="Moeda 7 5" xfId="44298" xr:uid="{00000000-0005-0000-0000-000058670000}"/>
    <cellStyle name="Moeda 7 6" xfId="44299" xr:uid="{00000000-0005-0000-0000-000059670000}"/>
    <cellStyle name="Moeda 8" xfId="3022" xr:uid="{00000000-0005-0000-0000-00005A670000}"/>
    <cellStyle name="Moeda 8 2" xfId="6228" xr:uid="{00000000-0005-0000-0000-00005B670000}"/>
    <cellStyle name="Moeda 8 3" xfId="5094" xr:uid="{00000000-0005-0000-0000-00005C670000}"/>
    <cellStyle name="Moeda 9" xfId="4867" xr:uid="{00000000-0005-0000-0000-00005D670000}"/>
    <cellStyle name="Moeda 9 10" xfId="39677" xr:uid="{00000000-0005-0000-0000-00005E670000}"/>
    <cellStyle name="Moeda 9 2" xfId="6001" xr:uid="{00000000-0005-0000-0000-00005F670000}"/>
    <cellStyle name="Moeda 9 2 2" xfId="8539" xr:uid="{00000000-0005-0000-0000-000060670000}"/>
    <cellStyle name="Moeda 9 2 2 2" xfId="16593" xr:uid="{00000000-0005-0000-0000-000061670000}"/>
    <cellStyle name="Moeda 9 2 2 2 2" xfId="28067" xr:uid="{00000000-0005-0000-0000-000062670000}"/>
    <cellStyle name="Moeda 9 2 2 3" xfId="35012" xr:uid="{00000000-0005-0000-0000-000063670000}"/>
    <cellStyle name="Moeda 9 2 2 4" xfId="23539" xr:uid="{00000000-0005-0000-0000-000064670000}"/>
    <cellStyle name="Moeda 9 2 2 5" xfId="12170" xr:uid="{00000000-0005-0000-0000-000065670000}"/>
    <cellStyle name="Moeda 9 2 2 6" xfId="44038" xr:uid="{00000000-0005-0000-0000-000066670000}"/>
    <cellStyle name="Moeda 9 2 3" xfId="14353" xr:uid="{00000000-0005-0000-0000-000067670000}"/>
    <cellStyle name="Moeda 9 2 3 2" xfId="25828" xr:uid="{00000000-0005-0000-0000-000068670000}"/>
    <cellStyle name="Moeda 9 2 3 3" xfId="42317" xr:uid="{00000000-0005-0000-0000-000069670000}"/>
    <cellStyle name="Moeda 9 2 4" xfId="32927" xr:uid="{00000000-0005-0000-0000-00006A670000}"/>
    <cellStyle name="Moeda 9 2 5" xfId="38084" xr:uid="{00000000-0005-0000-0000-00006B670000}"/>
    <cellStyle name="Moeda 9 2 6" xfId="21454" xr:uid="{00000000-0005-0000-0000-00006C670000}"/>
    <cellStyle name="Moeda 9 2 7" xfId="10449" xr:uid="{00000000-0005-0000-0000-00006D670000}"/>
    <cellStyle name="Moeda 9 2 8" xfId="40442" xr:uid="{00000000-0005-0000-0000-00006E670000}"/>
    <cellStyle name="Moeda 9 3" xfId="7515" xr:uid="{00000000-0005-0000-0000-00006F670000}"/>
    <cellStyle name="Moeda 9 3 2" xfId="15569" xr:uid="{00000000-0005-0000-0000-000070670000}"/>
    <cellStyle name="Moeda 9 3 2 2" xfId="27043" xr:uid="{00000000-0005-0000-0000-000071670000}"/>
    <cellStyle name="Moeda 9 3 3" xfId="31903" xr:uid="{00000000-0005-0000-0000-000072670000}"/>
    <cellStyle name="Moeda 9 3 4" xfId="20430" xr:uid="{00000000-0005-0000-0000-000073670000}"/>
    <cellStyle name="Moeda 9 3 5" xfId="11405" xr:uid="{00000000-0005-0000-0000-000074670000}"/>
    <cellStyle name="Moeda 9 3 6" xfId="43273" xr:uid="{00000000-0005-0000-0000-000075670000}"/>
    <cellStyle name="Moeda 9 4" xfId="13328" xr:uid="{00000000-0005-0000-0000-000076670000}"/>
    <cellStyle name="Moeda 9 4 2" xfId="33988" xr:uid="{00000000-0005-0000-0000-000077670000}"/>
    <cellStyle name="Moeda 9 4 3" xfId="22515" xr:uid="{00000000-0005-0000-0000-000078670000}"/>
    <cellStyle name="Moeda 9 4 4" xfId="41552" xr:uid="{00000000-0005-0000-0000-000079670000}"/>
    <cellStyle name="Moeda 9 5" xfId="24804" xr:uid="{00000000-0005-0000-0000-00007A670000}"/>
    <cellStyle name="Moeda 9 6" xfId="30688" xr:uid="{00000000-0005-0000-0000-00007B670000}"/>
    <cellStyle name="Moeda 9 7" xfId="37060" xr:uid="{00000000-0005-0000-0000-00007C670000}"/>
    <cellStyle name="Moeda 9 8" xfId="19215" xr:uid="{00000000-0005-0000-0000-00007D670000}"/>
    <cellStyle name="Moeda 9 9" xfId="9684" xr:uid="{00000000-0005-0000-0000-00007E670000}"/>
    <cellStyle name="Moeda_capa 54107" xfId="1665" xr:uid="{00000000-0005-0000-0000-00007F670000}"/>
    <cellStyle name="Moeda0" xfId="755" xr:uid="{00000000-0005-0000-0000-000080670000}"/>
    <cellStyle name="Neutra 10 2" xfId="756" xr:uid="{00000000-0005-0000-0000-000082670000}"/>
    <cellStyle name="Neutra 11 2" xfId="757" xr:uid="{00000000-0005-0000-0000-000083670000}"/>
    <cellStyle name="Neutra 12 2" xfId="758" xr:uid="{00000000-0005-0000-0000-000084670000}"/>
    <cellStyle name="Neutra 13 2" xfId="759" xr:uid="{00000000-0005-0000-0000-000085670000}"/>
    <cellStyle name="Neutra 14 2" xfId="760" xr:uid="{00000000-0005-0000-0000-000086670000}"/>
    <cellStyle name="Neutra 15 2" xfId="761" xr:uid="{00000000-0005-0000-0000-000087670000}"/>
    <cellStyle name="Neutra 16 2" xfId="762" xr:uid="{00000000-0005-0000-0000-000088670000}"/>
    <cellStyle name="Neutra 17 2" xfId="763" xr:uid="{00000000-0005-0000-0000-000089670000}"/>
    <cellStyle name="Neutra 2" xfId="764" xr:uid="{00000000-0005-0000-0000-00008A670000}"/>
    <cellStyle name="Neutra 2 2" xfId="765" xr:uid="{00000000-0005-0000-0000-00008B670000}"/>
    <cellStyle name="Neutra 2 2 2" xfId="4753" xr:uid="{00000000-0005-0000-0000-00008C670000}"/>
    <cellStyle name="Neutra 2 2 3" xfId="3821" xr:uid="{00000000-0005-0000-0000-00008D670000}"/>
    <cellStyle name="Neutra 3" xfId="766" xr:uid="{00000000-0005-0000-0000-00008E670000}"/>
    <cellStyle name="Neutra 3 2" xfId="767" xr:uid="{00000000-0005-0000-0000-00008F670000}"/>
    <cellStyle name="Neutra 3 2 2" xfId="4754" xr:uid="{00000000-0005-0000-0000-000090670000}"/>
    <cellStyle name="Neutra 3 2 3" xfId="3822" xr:uid="{00000000-0005-0000-0000-000091670000}"/>
    <cellStyle name="Neutra 4" xfId="768" xr:uid="{00000000-0005-0000-0000-000092670000}"/>
    <cellStyle name="Neutra 4 2" xfId="769" xr:uid="{00000000-0005-0000-0000-000093670000}"/>
    <cellStyle name="Neutra 5" xfId="770" xr:uid="{00000000-0005-0000-0000-000094670000}"/>
    <cellStyle name="Neutra 5 2" xfId="771" xr:uid="{00000000-0005-0000-0000-000095670000}"/>
    <cellStyle name="Neutra 6" xfId="3023" xr:uid="{00000000-0005-0000-0000-000096670000}"/>
    <cellStyle name="Neutra 6 2" xfId="772" xr:uid="{00000000-0005-0000-0000-000097670000}"/>
    <cellStyle name="Neutra 7 2" xfId="773" xr:uid="{00000000-0005-0000-0000-000098670000}"/>
    <cellStyle name="Neutra 8 2" xfId="774" xr:uid="{00000000-0005-0000-0000-000099670000}"/>
    <cellStyle name="Neutra 9 2" xfId="775" xr:uid="{00000000-0005-0000-0000-00009A670000}"/>
    <cellStyle name="Neutral" xfId="3024" xr:uid="{00000000-0005-0000-0000-00009B670000}"/>
    <cellStyle name="Neutro" xfId="31" builtinId="28" customBuiltin="1"/>
    <cellStyle name="Normal" xfId="0" builtinId="0"/>
    <cellStyle name="Normal 10" xfId="42" xr:uid="{00000000-0005-0000-0000-00009D670000}"/>
    <cellStyle name="Normal 10 10" xfId="3025" xr:uid="{00000000-0005-0000-0000-00009E670000}"/>
    <cellStyle name="Normal 10 11" xfId="3026" xr:uid="{00000000-0005-0000-0000-00009F670000}"/>
    <cellStyle name="Normal 10 12" xfId="3027" xr:uid="{00000000-0005-0000-0000-0000A0670000}"/>
    <cellStyle name="Normal 10 13" xfId="3028" xr:uid="{00000000-0005-0000-0000-0000A1670000}"/>
    <cellStyle name="Normal 10 14" xfId="3029" xr:uid="{00000000-0005-0000-0000-0000A2670000}"/>
    <cellStyle name="Normal 10 15" xfId="3030" xr:uid="{00000000-0005-0000-0000-0000A3670000}"/>
    <cellStyle name="Normal 10 16" xfId="3031" xr:uid="{00000000-0005-0000-0000-0000A4670000}"/>
    <cellStyle name="Normal 10 17" xfId="3032" xr:uid="{00000000-0005-0000-0000-0000A5670000}"/>
    <cellStyle name="Normal 10 18" xfId="3033" xr:uid="{00000000-0005-0000-0000-0000A6670000}"/>
    <cellStyle name="Normal 10 19" xfId="3034" xr:uid="{00000000-0005-0000-0000-0000A7670000}"/>
    <cellStyle name="Normal 10 2" xfId="43" xr:uid="{00000000-0005-0000-0000-0000A8670000}"/>
    <cellStyle name="Normal 10 2 2" xfId="1673" xr:uid="{00000000-0005-0000-0000-0000A9670000}"/>
    <cellStyle name="Normal 10 2 3" xfId="3035" xr:uid="{00000000-0005-0000-0000-0000AA670000}"/>
    <cellStyle name="Normal 10 2 4" xfId="4355" xr:uid="{00000000-0005-0000-0000-0000AB670000}"/>
    <cellStyle name="Normal 10 20" xfId="3036" xr:uid="{00000000-0005-0000-0000-0000AC670000}"/>
    <cellStyle name="Normal 10 21" xfId="3037" xr:uid="{00000000-0005-0000-0000-0000AD670000}"/>
    <cellStyle name="Normal 10 22" xfId="3038" xr:uid="{00000000-0005-0000-0000-0000AE670000}"/>
    <cellStyle name="Normal 10 23" xfId="3039" xr:uid="{00000000-0005-0000-0000-0000AF670000}"/>
    <cellStyle name="Normal 10 24" xfId="3040" xr:uid="{00000000-0005-0000-0000-0000B0670000}"/>
    <cellStyle name="Normal 10 25" xfId="3041" xr:uid="{00000000-0005-0000-0000-0000B1670000}"/>
    <cellStyle name="Normal 10 26" xfId="3042" xr:uid="{00000000-0005-0000-0000-0000B2670000}"/>
    <cellStyle name="Normal 10 27" xfId="3043" xr:uid="{00000000-0005-0000-0000-0000B3670000}"/>
    <cellStyle name="Normal 10 28" xfId="3044" xr:uid="{00000000-0005-0000-0000-0000B4670000}"/>
    <cellStyle name="Normal 10 29" xfId="3045" xr:uid="{00000000-0005-0000-0000-0000B5670000}"/>
    <cellStyle name="Normal 10 3" xfId="3046" xr:uid="{00000000-0005-0000-0000-0000B6670000}"/>
    <cellStyle name="Normal 10 30" xfId="3047" xr:uid="{00000000-0005-0000-0000-0000B7670000}"/>
    <cellStyle name="Normal 10 31" xfId="3048" xr:uid="{00000000-0005-0000-0000-0000B8670000}"/>
    <cellStyle name="Normal 10 32" xfId="3049" xr:uid="{00000000-0005-0000-0000-0000B9670000}"/>
    <cellStyle name="Normal 10 33" xfId="3050" xr:uid="{00000000-0005-0000-0000-0000BA670000}"/>
    <cellStyle name="Normal 10 34" xfId="3051" xr:uid="{00000000-0005-0000-0000-0000BB670000}"/>
    <cellStyle name="Normal 10 35" xfId="3052" xr:uid="{00000000-0005-0000-0000-0000BC670000}"/>
    <cellStyle name="Normal 10 36" xfId="3053" xr:uid="{00000000-0005-0000-0000-0000BD670000}"/>
    <cellStyle name="Normal 10 37" xfId="3054" xr:uid="{00000000-0005-0000-0000-0000BE670000}"/>
    <cellStyle name="Normal 10 38" xfId="3055" xr:uid="{00000000-0005-0000-0000-0000BF670000}"/>
    <cellStyle name="Normal 10 39" xfId="3056" xr:uid="{00000000-0005-0000-0000-0000C0670000}"/>
    <cellStyle name="Normal 10 4" xfId="3057" xr:uid="{00000000-0005-0000-0000-0000C1670000}"/>
    <cellStyle name="Normal 10 40" xfId="3058" xr:uid="{00000000-0005-0000-0000-0000C2670000}"/>
    <cellStyle name="Normal 10 5" xfId="3059" xr:uid="{00000000-0005-0000-0000-0000C3670000}"/>
    <cellStyle name="Normal 10 6" xfId="3060" xr:uid="{00000000-0005-0000-0000-0000C4670000}"/>
    <cellStyle name="Normal 10 7" xfId="3061" xr:uid="{00000000-0005-0000-0000-0000C5670000}"/>
    <cellStyle name="Normal 10 8" xfId="3062" xr:uid="{00000000-0005-0000-0000-0000C6670000}"/>
    <cellStyle name="Normal 10 9" xfId="3063" xr:uid="{00000000-0005-0000-0000-0000C7670000}"/>
    <cellStyle name="Normal 100" xfId="776" xr:uid="{00000000-0005-0000-0000-0000C8670000}"/>
    <cellStyle name="Normal 101" xfId="777" xr:uid="{00000000-0005-0000-0000-0000C9670000}"/>
    <cellStyle name="Normal 102" xfId="778" xr:uid="{00000000-0005-0000-0000-0000CA670000}"/>
    <cellStyle name="Normal 103" xfId="779" xr:uid="{00000000-0005-0000-0000-0000CB670000}"/>
    <cellStyle name="Normal 104" xfId="780" xr:uid="{00000000-0005-0000-0000-0000CC670000}"/>
    <cellStyle name="Normal 105" xfId="781" xr:uid="{00000000-0005-0000-0000-0000CD670000}"/>
    <cellStyle name="Normal 106" xfId="782" xr:uid="{00000000-0005-0000-0000-0000CE670000}"/>
    <cellStyle name="Normal 107" xfId="783" xr:uid="{00000000-0005-0000-0000-0000CF670000}"/>
    <cellStyle name="Normal 108" xfId="784" xr:uid="{00000000-0005-0000-0000-0000D0670000}"/>
    <cellStyle name="Normal 109" xfId="785" xr:uid="{00000000-0005-0000-0000-0000D1670000}"/>
    <cellStyle name="Normal 11" xfId="786" xr:uid="{00000000-0005-0000-0000-0000D2670000}"/>
    <cellStyle name="Normal 11 10" xfId="3064" xr:uid="{00000000-0005-0000-0000-0000D3670000}"/>
    <cellStyle name="Normal 11 11" xfId="3065" xr:uid="{00000000-0005-0000-0000-0000D4670000}"/>
    <cellStyle name="Normal 11 12" xfId="3066" xr:uid="{00000000-0005-0000-0000-0000D5670000}"/>
    <cellStyle name="Normal 11 13" xfId="3067" xr:uid="{00000000-0005-0000-0000-0000D6670000}"/>
    <cellStyle name="Normal 11 14" xfId="3068" xr:uid="{00000000-0005-0000-0000-0000D7670000}"/>
    <cellStyle name="Normal 11 15" xfId="3069" xr:uid="{00000000-0005-0000-0000-0000D8670000}"/>
    <cellStyle name="Normal 11 16" xfId="3070" xr:uid="{00000000-0005-0000-0000-0000D9670000}"/>
    <cellStyle name="Normal 11 17" xfId="3071" xr:uid="{00000000-0005-0000-0000-0000DA670000}"/>
    <cellStyle name="Normal 11 18" xfId="3072" xr:uid="{00000000-0005-0000-0000-0000DB670000}"/>
    <cellStyle name="Normal 11 19" xfId="3073" xr:uid="{00000000-0005-0000-0000-0000DC670000}"/>
    <cellStyle name="Normal 11 2" xfId="787" xr:uid="{00000000-0005-0000-0000-0000DD670000}"/>
    <cellStyle name="Normal 11 20" xfId="3074" xr:uid="{00000000-0005-0000-0000-0000DE670000}"/>
    <cellStyle name="Normal 11 21" xfId="3075" xr:uid="{00000000-0005-0000-0000-0000DF670000}"/>
    <cellStyle name="Normal 11 22" xfId="3076" xr:uid="{00000000-0005-0000-0000-0000E0670000}"/>
    <cellStyle name="Normal 11 23" xfId="3077" xr:uid="{00000000-0005-0000-0000-0000E1670000}"/>
    <cellStyle name="Normal 11 24" xfId="3078" xr:uid="{00000000-0005-0000-0000-0000E2670000}"/>
    <cellStyle name="Normal 11 25" xfId="3079" xr:uid="{00000000-0005-0000-0000-0000E3670000}"/>
    <cellStyle name="Normal 11 26" xfId="3080" xr:uid="{00000000-0005-0000-0000-0000E4670000}"/>
    <cellStyle name="Normal 11 27" xfId="3081" xr:uid="{00000000-0005-0000-0000-0000E5670000}"/>
    <cellStyle name="Normal 11 28" xfId="3082" xr:uid="{00000000-0005-0000-0000-0000E6670000}"/>
    <cellStyle name="Normal 11 29" xfId="3083" xr:uid="{00000000-0005-0000-0000-0000E7670000}"/>
    <cellStyle name="Normal 11 3" xfId="3084" xr:uid="{00000000-0005-0000-0000-0000E8670000}"/>
    <cellStyle name="Normal 11 30" xfId="3085" xr:uid="{00000000-0005-0000-0000-0000E9670000}"/>
    <cellStyle name="Normal 11 31" xfId="3086" xr:uid="{00000000-0005-0000-0000-0000EA670000}"/>
    <cellStyle name="Normal 11 32" xfId="3087" xr:uid="{00000000-0005-0000-0000-0000EB670000}"/>
    <cellStyle name="Normal 11 33" xfId="3088" xr:uid="{00000000-0005-0000-0000-0000EC670000}"/>
    <cellStyle name="Normal 11 34" xfId="3089" xr:uid="{00000000-0005-0000-0000-0000ED670000}"/>
    <cellStyle name="Normal 11 35" xfId="3090" xr:uid="{00000000-0005-0000-0000-0000EE670000}"/>
    <cellStyle name="Normal 11 36" xfId="3091" xr:uid="{00000000-0005-0000-0000-0000EF670000}"/>
    <cellStyle name="Normal 11 37" xfId="3092" xr:uid="{00000000-0005-0000-0000-0000F0670000}"/>
    <cellStyle name="Normal 11 38" xfId="3093" xr:uid="{00000000-0005-0000-0000-0000F1670000}"/>
    <cellStyle name="Normal 11 39" xfId="3094" xr:uid="{00000000-0005-0000-0000-0000F2670000}"/>
    <cellStyle name="Normal 11 4" xfId="3095" xr:uid="{00000000-0005-0000-0000-0000F3670000}"/>
    <cellStyle name="Normal 11 40" xfId="3096" xr:uid="{00000000-0005-0000-0000-0000F4670000}"/>
    <cellStyle name="Normal 11 40 10" xfId="18637" xr:uid="{00000000-0005-0000-0000-0000F5670000}"/>
    <cellStyle name="Normal 11 40 11" xfId="9106" xr:uid="{00000000-0005-0000-0000-0000F6670000}"/>
    <cellStyle name="Normal 11 40 12" xfId="39099" xr:uid="{00000000-0005-0000-0000-0000F7670000}"/>
    <cellStyle name="Normal 11 40 2" xfId="4356" xr:uid="{00000000-0005-0000-0000-0000F8670000}"/>
    <cellStyle name="Normal 11 40 2 10" xfId="39441" xr:uid="{00000000-0005-0000-0000-0000F9670000}"/>
    <cellStyle name="Normal 11 40 2 2" xfId="5730" xr:uid="{00000000-0005-0000-0000-0000FA670000}"/>
    <cellStyle name="Normal 11 40 2 2 2" xfId="8268" xr:uid="{00000000-0005-0000-0000-0000FB670000}"/>
    <cellStyle name="Normal 11 40 2 2 2 2" xfId="16322" xr:uid="{00000000-0005-0000-0000-0000FC670000}"/>
    <cellStyle name="Normal 11 40 2 2 2 2 2" xfId="27796" xr:uid="{00000000-0005-0000-0000-0000FD670000}"/>
    <cellStyle name="Normal 11 40 2 2 2 3" xfId="34741" xr:uid="{00000000-0005-0000-0000-0000FE670000}"/>
    <cellStyle name="Normal 11 40 2 2 2 4" xfId="23268" xr:uid="{00000000-0005-0000-0000-0000FF670000}"/>
    <cellStyle name="Normal 11 40 2 2 2 5" xfId="11934" xr:uid="{00000000-0005-0000-0000-000000680000}"/>
    <cellStyle name="Normal 11 40 2 2 2 6" xfId="43802" xr:uid="{00000000-0005-0000-0000-000001680000}"/>
    <cellStyle name="Normal 11 40 2 2 3" xfId="14082" xr:uid="{00000000-0005-0000-0000-000002680000}"/>
    <cellStyle name="Normal 11 40 2 2 3 2" xfId="25557" xr:uid="{00000000-0005-0000-0000-000003680000}"/>
    <cellStyle name="Normal 11 40 2 2 3 3" xfId="42081" xr:uid="{00000000-0005-0000-0000-000004680000}"/>
    <cellStyle name="Normal 11 40 2 2 4" xfId="32656" xr:uid="{00000000-0005-0000-0000-000005680000}"/>
    <cellStyle name="Normal 11 40 2 2 5" xfId="37813" xr:uid="{00000000-0005-0000-0000-000006680000}"/>
    <cellStyle name="Normal 11 40 2 2 6" xfId="21183" xr:uid="{00000000-0005-0000-0000-000007680000}"/>
    <cellStyle name="Normal 11 40 2 2 7" xfId="10213" xr:uid="{00000000-0005-0000-0000-000008680000}"/>
    <cellStyle name="Normal 11 40 2 2 8" xfId="40206" xr:uid="{00000000-0005-0000-0000-000009680000}"/>
    <cellStyle name="Normal 11 40 2 3" xfId="7244" xr:uid="{00000000-0005-0000-0000-00000A680000}"/>
    <cellStyle name="Normal 11 40 2 3 2" xfId="15298" xr:uid="{00000000-0005-0000-0000-00000B680000}"/>
    <cellStyle name="Normal 11 40 2 3 2 2" xfId="26772" xr:uid="{00000000-0005-0000-0000-00000C680000}"/>
    <cellStyle name="Normal 11 40 2 3 3" xfId="31632" xr:uid="{00000000-0005-0000-0000-00000D680000}"/>
    <cellStyle name="Normal 11 40 2 3 4" xfId="20159" xr:uid="{00000000-0005-0000-0000-00000E680000}"/>
    <cellStyle name="Normal 11 40 2 3 5" xfId="11169" xr:uid="{00000000-0005-0000-0000-00000F680000}"/>
    <cellStyle name="Normal 11 40 2 3 6" xfId="43037" xr:uid="{00000000-0005-0000-0000-000010680000}"/>
    <cellStyle name="Normal 11 40 2 4" xfId="13072" xr:uid="{00000000-0005-0000-0000-000011680000}"/>
    <cellStyle name="Normal 11 40 2 4 2" xfId="33752" xr:uid="{00000000-0005-0000-0000-000012680000}"/>
    <cellStyle name="Normal 11 40 2 4 3" xfId="22279" xr:uid="{00000000-0005-0000-0000-000013680000}"/>
    <cellStyle name="Normal 11 40 2 4 4" xfId="41281" xr:uid="{00000000-0005-0000-0000-000014680000}"/>
    <cellStyle name="Normal 11 40 2 5" xfId="24544" xr:uid="{00000000-0005-0000-0000-000015680000}"/>
    <cellStyle name="Normal 11 40 2 6" xfId="30452" xr:uid="{00000000-0005-0000-0000-000016680000}"/>
    <cellStyle name="Normal 11 40 2 7" xfId="36824" xr:uid="{00000000-0005-0000-0000-000017680000}"/>
    <cellStyle name="Normal 11 40 2 8" xfId="18979" xr:uid="{00000000-0005-0000-0000-000018680000}"/>
    <cellStyle name="Normal 11 40 2 9" xfId="9448" xr:uid="{00000000-0005-0000-0000-000019680000}"/>
    <cellStyle name="Normal 11 40 3" xfId="6229" xr:uid="{00000000-0005-0000-0000-00001A680000}"/>
    <cellStyle name="Normal 11 40 3 2" xfId="8762" xr:uid="{00000000-0005-0000-0000-00001B680000}"/>
    <cellStyle name="Normal 11 40 3 2 2" xfId="16816" xr:uid="{00000000-0005-0000-0000-00001C680000}"/>
    <cellStyle name="Normal 11 40 3 2 2 2" xfId="28290" xr:uid="{00000000-0005-0000-0000-00001D680000}"/>
    <cellStyle name="Normal 11 40 3 2 3" xfId="33150" xr:uid="{00000000-0005-0000-0000-00001E680000}"/>
    <cellStyle name="Normal 11 40 3 2 4" xfId="21677" xr:uid="{00000000-0005-0000-0000-00001F680000}"/>
    <cellStyle name="Normal 11 40 3 2 5" xfId="12357" xr:uid="{00000000-0005-0000-0000-000020680000}"/>
    <cellStyle name="Normal 11 40 3 2 6" xfId="44225" xr:uid="{00000000-0005-0000-0000-000021680000}"/>
    <cellStyle name="Normal 11 40 3 3" xfId="14576" xr:uid="{00000000-0005-0000-0000-000022680000}"/>
    <cellStyle name="Normal 11 40 3 3 2" xfId="35235" xr:uid="{00000000-0005-0000-0000-000023680000}"/>
    <cellStyle name="Normal 11 40 3 3 3" xfId="23762" xr:uid="{00000000-0005-0000-0000-000024680000}"/>
    <cellStyle name="Normal 11 40 3 3 4" xfId="42504" xr:uid="{00000000-0005-0000-0000-000025680000}"/>
    <cellStyle name="Normal 11 40 3 4" xfId="26051" xr:uid="{00000000-0005-0000-0000-000026680000}"/>
    <cellStyle name="Normal 11 40 3 5" xfId="30911" xr:uid="{00000000-0005-0000-0000-000027680000}"/>
    <cellStyle name="Normal 11 40 3 6" xfId="38307" xr:uid="{00000000-0005-0000-0000-000028680000}"/>
    <cellStyle name="Normal 11 40 3 7" xfId="19438" xr:uid="{00000000-0005-0000-0000-000029680000}"/>
    <cellStyle name="Normal 11 40 3 8" xfId="10636" xr:uid="{00000000-0005-0000-0000-00002A680000}"/>
    <cellStyle name="Normal 11 40 3 9" xfId="40629" xr:uid="{00000000-0005-0000-0000-00002B680000}"/>
    <cellStyle name="Normal 11 40 4" xfId="5095" xr:uid="{00000000-0005-0000-0000-00002C680000}"/>
    <cellStyle name="Normal 11 40 4 2" xfId="7738" xr:uid="{00000000-0005-0000-0000-00002D680000}"/>
    <cellStyle name="Normal 11 40 4 2 2" xfId="15792" xr:uid="{00000000-0005-0000-0000-00002E680000}"/>
    <cellStyle name="Normal 11 40 4 2 2 2" xfId="27266" xr:uid="{00000000-0005-0000-0000-00002F680000}"/>
    <cellStyle name="Normal 11 40 4 2 3" xfId="34211" xr:uid="{00000000-0005-0000-0000-000030680000}"/>
    <cellStyle name="Normal 11 40 4 2 4" xfId="22738" xr:uid="{00000000-0005-0000-0000-000031680000}"/>
    <cellStyle name="Normal 11 40 4 2 5" xfId="11592" xr:uid="{00000000-0005-0000-0000-000032680000}"/>
    <cellStyle name="Normal 11 40 4 2 6" xfId="43460" xr:uid="{00000000-0005-0000-0000-000033680000}"/>
    <cellStyle name="Normal 11 40 4 3" xfId="13551" xr:uid="{00000000-0005-0000-0000-000034680000}"/>
    <cellStyle name="Normal 11 40 4 3 2" xfId="25027" xr:uid="{00000000-0005-0000-0000-000035680000}"/>
    <cellStyle name="Normal 11 40 4 3 3" xfId="41739" xr:uid="{00000000-0005-0000-0000-000036680000}"/>
    <cellStyle name="Normal 11 40 4 4" xfId="32126" xr:uid="{00000000-0005-0000-0000-000037680000}"/>
    <cellStyle name="Normal 11 40 4 5" xfId="37283" xr:uid="{00000000-0005-0000-0000-000038680000}"/>
    <cellStyle name="Normal 11 40 4 6" xfId="20653" xr:uid="{00000000-0005-0000-0000-000039680000}"/>
    <cellStyle name="Normal 11 40 4 7" xfId="9871" xr:uid="{00000000-0005-0000-0000-00003A680000}"/>
    <cellStyle name="Normal 11 40 4 8" xfId="39864" xr:uid="{00000000-0005-0000-0000-00003B680000}"/>
    <cellStyle name="Normal 11 40 5" xfId="6714" xr:uid="{00000000-0005-0000-0000-00003C680000}"/>
    <cellStyle name="Normal 11 40 5 2" xfId="14837" xr:uid="{00000000-0005-0000-0000-00003D680000}"/>
    <cellStyle name="Normal 11 40 5 2 2" xfId="26311" xr:uid="{00000000-0005-0000-0000-00003E680000}"/>
    <cellStyle name="Normal 11 40 5 3" xfId="31171" xr:uid="{00000000-0005-0000-0000-00003F680000}"/>
    <cellStyle name="Normal 11 40 5 4" xfId="19698" xr:uid="{00000000-0005-0000-0000-000040680000}"/>
    <cellStyle name="Normal 11 40 5 5" xfId="10827" xr:uid="{00000000-0005-0000-0000-000041680000}"/>
    <cellStyle name="Normal 11 40 5 6" xfId="42695" xr:uid="{00000000-0005-0000-0000-000042680000}"/>
    <cellStyle name="Normal 11 40 6" xfId="12615" xr:uid="{00000000-0005-0000-0000-000043680000}"/>
    <cellStyle name="Normal 11 40 6 2" xfId="33410" xr:uid="{00000000-0005-0000-0000-000044680000}"/>
    <cellStyle name="Normal 11 40 6 3" xfId="21937" xr:uid="{00000000-0005-0000-0000-000045680000}"/>
    <cellStyle name="Normal 11 40 6 4" xfId="40820" xr:uid="{00000000-0005-0000-0000-000046680000}"/>
    <cellStyle name="Normal 11 40 7" xfId="24089" xr:uid="{00000000-0005-0000-0000-000047680000}"/>
    <cellStyle name="Normal 11 40 8" xfId="30110" xr:uid="{00000000-0005-0000-0000-000048680000}"/>
    <cellStyle name="Normal 11 40 9" xfId="36482" xr:uid="{00000000-0005-0000-0000-000049680000}"/>
    <cellStyle name="Normal 11 5" xfId="3097" xr:uid="{00000000-0005-0000-0000-00004A680000}"/>
    <cellStyle name="Normal 11 6" xfId="3098" xr:uid="{00000000-0005-0000-0000-00004B680000}"/>
    <cellStyle name="Normal 11 7" xfId="3099" xr:uid="{00000000-0005-0000-0000-00004C680000}"/>
    <cellStyle name="Normal 11 8" xfId="3100" xr:uid="{00000000-0005-0000-0000-00004D680000}"/>
    <cellStyle name="Normal 11 9" xfId="3101" xr:uid="{00000000-0005-0000-0000-00004E680000}"/>
    <cellStyle name="Normal 110" xfId="788" xr:uid="{00000000-0005-0000-0000-00004F680000}"/>
    <cellStyle name="Normal 111" xfId="789" xr:uid="{00000000-0005-0000-0000-000050680000}"/>
    <cellStyle name="Normal 112" xfId="790" xr:uid="{00000000-0005-0000-0000-000051680000}"/>
    <cellStyle name="Normal 113" xfId="791" xr:uid="{00000000-0005-0000-0000-000052680000}"/>
    <cellStyle name="Normal 114" xfId="792" xr:uid="{00000000-0005-0000-0000-000053680000}"/>
    <cellStyle name="Normal 115" xfId="793" xr:uid="{00000000-0005-0000-0000-000054680000}"/>
    <cellStyle name="Normal 116" xfId="794" xr:uid="{00000000-0005-0000-0000-000055680000}"/>
    <cellStyle name="Normal 117" xfId="795" xr:uid="{00000000-0005-0000-0000-000056680000}"/>
    <cellStyle name="Normal 118" xfId="796" xr:uid="{00000000-0005-0000-0000-000057680000}"/>
    <cellStyle name="Normal 119" xfId="797" xr:uid="{00000000-0005-0000-0000-000058680000}"/>
    <cellStyle name="Normal 12" xfId="798" xr:uid="{00000000-0005-0000-0000-000059680000}"/>
    <cellStyle name="Normal 12 2" xfId="3102" xr:uid="{00000000-0005-0000-0000-00005A680000}"/>
    <cellStyle name="Normal 12 2 2" xfId="799" xr:uid="{00000000-0005-0000-0000-00005B680000}"/>
    <cellStyle name="Normal 12 2 2 10" xfId="6715" xr:uid="{00000000-0005-0000-0000-00005C680000}"/>
    <cellStyle name="Normal 12 2 2 10 2" xfId="33411" xr:uid="{00000000-0005-0000-0000-00005D680000}"/>
    <cellStyle name="Normal 12 2 2 10 3" xfId="38557" xr:uid="{00000000-0005-0000-0000-00005E680000}"/>
    <cellStyle name="Normal 12 2 2 10 4" xfId="21938" xr:uid="{00000000-0005-0000-0000-00005F680000}"/>
    <cellStyle name="Normal 12 2 2 10 5" xfId="12616" xr:uid="{00000000-0005-0000-0000-000060680000}"/>
    <cellStyle name="Normal 12 2 2 10 6" xfId="40821" xr:uid="{00000000-0005-0000-0000-000061680000}"/>
    <cellStyle name="Normal 12 2 2 11" xfId="24090" xr:uid="{00000000-0005-0000-0000-000062680000}"/>
    <cellStyle name="Normal 12 2 2 12" xfId="30111" xr:uid="{00000000-0005-0000-0000-000063680000}"/>
    <cellStyle name="Normal 12 2 2 13" xfId="36483" xr:uid="{00000000-0005-0000-0000-000064680000}"/>
    <cellStyle name="Normal 12 2 2 14" xfId="18638" xr:uid="{00000000-0005-0000-0000-000065680000}"/>
    <cellStyle name="Normal 12 2 2 15" xfId="9107" xr:uid="{00000000-0005-0000-0000-000066680000}"/>
    <cellStyle name="Normal 12 2 2 16" xfId="39100" xr:uid="{00000000-0005-0000-0000-000067680000}"/>
    <cellStyle name="Normal 12 2 2 2" xfId="3103" xr:uid="{00000000-0005-0000-0000-000068680000}"/>
    <cellStyle name="Normal 12 2 2 2 10" xfId="18639" xr:uid="{00000000-0005-0000-0000-000069680000}"/>
    <cellStyle name="Normal 12 2 2 2 11" xfId="9108" xr:uid="{00000000-0005-0000-0000-00006A680000}"/>
    <cellStyle name="Normal 12 2 2 2 12" xfId="39101" xr:uid="{00000000-0005-0000-0000-00006B680000}"/>
    <cellStyle name="Normal 12 2 2 2 2" xfId="4358" xr:uid="{00000000-0005-0000-0000-00006C680000}"/>
    <cellStyle name="Normal 12 2 2 2 2 10" xfId="39443" xr:uid="{00000000-0005-0000-0000-00006D680000}"/>
    <cellStyle name="Normal 12 2 2 2 2 2" xfId="5732" xr:uid="{00000000-0005-0000-0000-00006E680000}"/>
    <cellStyle name="Normal 12 2 2 2 2 2 2" xfId="8270" xr:uid="{00000000-0005-0000-0000-00006F680000}"/>
    <cellStyle name="Normal 12 2 2 2 2 2 2 2" xfId="16324" xr:uid="{00000000-0005-0000-0000-000070680000}"/>
    <cellStyle name="Normal 12 2 2 2 2 2 2 2 2" xfId="27798" xr:uid="{00000000-0005-0000-0000-000071680000}"/>
    <cellStyle name="Normal 12 2 2 2 2 2 2 3" xfId="34743" xr:uid="{00000000-0005-0000-0000-000072680000}"/>
    <cellStyle name="Normal 12 2 2 2 2 2 2 4" xfId="23270" xr:uid="{00000000-0005-0000-0000-000073680000}"/>
    <cellStyle name="Normal 12 2 2 2 2 2 2 5" xfId="11936" xr:uid="{00000000-0005-0000-0000-000074680000}"/>
    <cellStyle name="Normal 12 2 2 2 2 2 2 6" xfId="43804" xr:uid="{00000000-0005-0000-0000-000075680000}"/>
    <cellStyle name="Normal 12 2 2 2 2 2 3" xfId="14084" xr:uid="{00000000-0005-0000-0000-000076680000}"/>
    <cellStyle name="Normal 12 2 2 2 2 2 3 2" xfId="25559" xr:uid="{00000000-0005-0000-0000-000077680000}"/>
    <cellStyle name="Normal 12 2 2 2 2 2 3 3" xfId="42083" xr:uid="{00000000-0005-0000-0000-000078680000}"/>
    <cellStyle name="Normal 12 2 2 2 2 2 4" xfId="32658" xr:uid="{00000000-0005-0000-0000-000079680000}"/>
    <cellStyle name="Normal 12 2 2 2 2 2 5" xfId="37815" xr:uid="{00000000-0005-0000-0000-00007A680000}"/>
    <cellStyle name="Normal 12 2 2 2 2 2 6" xfId="21185" xr:uid="{00000000-0005-0000-0000-00007B680000}"/>
    <cellStyle name="Normal 12 2 2 2 2 2 7" xfId="10215" xr:uid="{00000000-0005-0000-0000-00007C680000}"/>
    <cellStyle name="Normal 12 2 2 2 2 2 8" xfId="40208" xr:uid="{00000000-0005-0000-0000-00007D680000}"/>
    <cellStyle name="Normal 12 2 2 2 2 3" xfId="7246" xr:uid="{00000000-0005-0000-0000-00007E680000}"/>
    <cellStyle name="Normal 12 2 2 2 2 3 2" xfId="15300" xr:uid="{00000000-0005-0000-0000-00007F680000}"/>
    <cellStyle name="Normal 12 2 2 2 2 3 2 2" xfId="26774" xr:uid="{00000000-0005-0000-0000-000080680000}"/>
    <cellStyle name="Normal 12 2 2 2 2 3 3" xfId="31634" xr:uid="{00000000-0005-0000-0000-000081680000}"/>
    <cellStyle name="Normal 12 2 2 2 2 3 4" xfId="20161" xr:uid="{00000000-0005-0000-0000-000082680000}"/>
    <cellStyle name="Normal 12 2 2 2 2 3 5" xfId="11171" xr:uid="{00000000-0005-0000-0000-000083680000}"/>
    <cellStyle name="Normal 12 2 2 2 2 3 6" xfId="43039" xr:uid="{00000000-0005-0000-0000-000084680000}"/>
    <cellStyle name="Normal 12 2 2 2 2 4" xfId="13074" xr:uid="{00000000-0005-0000-0000-000085680000}"/>
    <cellStyle name="Normal 12 2 2 2 2 4 2" xfId="33754" xr:uid="{00000000-0005-0000-0000-000086680000}"/>
    <cellStyle name="Normal 12 2 2 2 2 4 3" xfId="22281" xr:uid="{00000000-0005-0000-0000-000087680000}"/>
    <cellStyle name="Normal 12 2 2 2 2 4 4" xfId="41283" xr:uid="{00000000-0005-0000-0000-000088680000}"/>
    <cellStyle name="Normal 12 2 2 2 2 5" xfId="24546" xr:uid="{00000000-0005-0000-0000-000089680000}"/>
    <cellStyle name="Normal 12 2 2 2 2 6" xfId="30454" xr:uid="{00000000-0005-0000-0000-00008A680000}"/>
    <cellStyle name="Normal 12 2 2 2 2 7" xfId="36826" xr:uid="{00000000-0005-0000-0000-00008B680000}"/>
    <cellStyle name="Normal 12 2 2 2 2 8" xfId="18981" xr:uid="{00000000-0005-0000-0000-00008C680000}"/>
    <cellStyle name="Normal 12 2 2 2 2 9" xfId="9450" xr:uid="{00000000-0005-0000-0000-00008D680000}"/>
    <cellStyle name="Normal 12 2 2 2 3" xfId="6231" xr:uid="{00000000-0005-0000-0000-00008E680000}"/>
    <cellStyle name="Normal 12 2 2 2 3 2" xfId="8764" xr:uid="{00000000-0005-0000-0000-00008F680000}"/>
    <cellStyle name="Normal 12 2 2 2 3 2 2" xfId="16818" xr:uid="{00000000-0005-0000-0000-000090680000}"/>
    <cellStyle name="Normal 12 2 2 2 3 2 2 2" xfId="28292" xr:uid="{00000000-0005-0000-0000-000091680000}"/>
    <cellStyle name="Normal 12 2 2 2 3 2 3" xfId="33152" xr:uid="{00000000-0005-0000-0000-000092680000}"/>
    <cellStyle name="Normal 12 2 2 2 3 2 4" xfId="21679" xr:uid="{00000000-0005-0000-0000-000093680000}"/>
    <cellStyle name="Normal 12 2 2 2 3 2 5" xfId="12359" xr:uid="{00000000-0005-0000-0000-000094680000}"/>
    <cellStyle name="Normal 12 2 2 2 3 2 6" xfId="44227" xr:uid="{00000000-0005-0000-0000-000095680000}"/>
    <cellStyle name="Normal 12 2 2 2 3 3" xfId="14578" xr:uid="{00000000-0005-0000-0000-000096680000}"/>
    <cellStyle name="Normal 12 2 2 2 3 3 2" xfId="35237" xr:uid="{00000000-0005-0000-0000-000097680000}"/>
    <cellStyle name="Normal 12 2 2 2 3 3 3" xfId="23764" xr:uid="{00000000-0005-0000-0000-000098680000}"/>
    <cellStyle name="Normal 12 2 2 2 3 3 4" xfId="42506" xr:uid="{00000000-0005-0000-0000-000099680000}"/>
    <cellStyle name="Normal 12 2 2 2 3 4" xfId="26053" xr:uid="{00000000-0005-0000-0000-00009A680000}"/>
    <cellStyle name="Normal 12 2 2 2 3 5" xfId="30913" xr:uid="{00000000-0005-0000-0000-00009B680000}"/>
    <cellStyle name="Normal 12 2 2 2 3 6" xfId="38309" xr:uid="{00000000-0005-0000-0000-00009C680000}"/>
    <cellStyle name="Normal 12 2 2 2 3 7" xfId="19440" xr:uid="{00000000-0005-0000-0000-00009D680000}"/>
    <cellStyle name="Normal 12 2 2 2 3 8" xfId="10638" xr:uid="{00000000-0005-0000-0000-00009E680000}"/>
    <cellStyle name="Normal 12 2 2 2 3 9" xfId="40631" xr:uid="{00000000-0005-0000-0000-00009F680000}"/>
    <cellStyle name="Normal 12 2 2 2 4" xfId="5097" xr:uid="{00000000-0005-0000-0000-0000A0680000}"/>
    <cellStyle name="Normal 12 2 2 2 4 2" xfId="7740" xr:uid="{00000000-0005-0000-0000-0000A1680000}"/>
    <cellStyle name="Normal 12 2 2 2 4 2 2" xfId="15794" xr:uid="{00000000-0005-0000-0000-0000A2680000}"/>
    <cellStyle name="Normal 12 2 2 2 4 2 2 2" xfId="27268" xr:uid="{00000000-0005-0000-0000-0000A3680000}"/>
    <cellStyle name="Normal 12 2 2 2 4 2 3" xfId="34213" xr:uid="{00000000-0005-0000-0000-0000A4680000}"/>
    <cellStyle name="Normal 12 2 2 2 4 2 4" xfId="22740" xr:uid="{00000000-0005-0000-0000-0000A5680000}"/>
    <cellStyle name="Normal 12 2 2 2 4 2 5" xfId="11594" xr:uid="{00000000-0005-0000-0000-0000A6680000}"/>
    <cellStyle name="Normal 12 2 2 2 4 2 6" xfId="43462" xr:uid="{00000000-0005-0000-0000-0000A7680000}"/>
    <cellStyle name="Normal 12 2 2 2 4 3" xfId="13553" xr:uid="{00000000-0005-0000-0000-0000A8680000}"/>
    <cellStyle name="Normal 12 2 2 2 4 3 2" xfId="25029" xr:uid="{00000000-0005-0000-0000-0000A9680000}"/>
    <cellStyle name="Normal 12 2 2 2 4 3 3" xfId="41741" xr:uid="{00000000-0005-0000-0000-0000AA680000}"/>
    <cellStyle name="Normal 12 2 2 2 4 4" xfId="32128" xr:uid="{00000000-0005-0000-0000-0000AB680000}"/>
    <cellStyle name="Normal 12 2 2 2 4 5" xfId="37285" xr:uid="{00000000-0005-0000-0000-0000AC680000}"/>
    <cellStyle name="Normal 12 2 2 2 4 6" xfId="20655" xr:uid="{00000000-0005-0000-0000-0000AD680000}"/>
    <cellStyle name="Normal 12 2 2 2 4 7" xfId="9873" xr:uid="{00000000-0005-0000-0000-0000AE680000}"/>
    <cellStyle name="Normal 12 2 2 2 4 8" xfId="39866" xr:uid="{00000000-0005-0000-0000-0000AF680000}"/>
    <cellStyle name="Normal 12 2 2 2 5" xfId="6716" xr:uid="{00000000-0005-0000-0000-0000B0680000}"/>
    <cellStyle name="Normal 12 2 2 2 5 2" xfId="14839" xr:uid="{00000000-0005-0000-0000-0000B1680000}"/>
    <cellStyle name="Normal 12 2 2 2 5 2 2" xfId="26313" xr:uid="{00000000-0005-0000-0000-0000B2680000}"/>
    <cellStyle name="Normal 12 2 2 2 5 3" xfId="31173" xr:uid="{00000000-0005-0000-0000-0000B3680000}"/>
    <cellStyle name="Normal 12 2 2 2 5 4" xfId="19700" xr:uid="{00000000-0005-0000-0000-0000B4680000}"/>
    <cellStyle name="Normal 12 2 2 2 5 5" xfId="10829" xr:uid="{00000000-0005-0000-0000-0000B5680000}"/>
    <cellStyle name="Normal 12 2 2 2 5 6" xfId="42697" xr:uid="{00000000-0005-0000-0000-0000B6680000}"/>
    <cellStyle name="Normal 12 2 2 2 6" xfId="12617" xr:uid="{00000000-0005-0000-0000-0000B7680000}"/>
    <cellStyle name="Normal 12 2 2 2 6 2" xfId="33412" xr:uid="{00000000-0005-0000-0000-0000B8680000}"/>
    <cellStyle name="Normal 12 2 2 2 6 3" xfId="21939" xr:uid="{00000000-0005-0000-0000-0000B9680000}"/>
    <cellStyle name="Normal 12 2 2 2 6 4" xfId="40822" xr:uid="{00000000-0005-0000-0000-0000BA680000}"/>
    <cellStyle name="Normal 12 2 2 2 7" xfId="24091" xr:uid="{00000000-0005-0000-0000-0000BB680000}"/>
    <cellStyle name="Normal 12 2 2 2 8" xfId="30112" xr:uid="{00000000-0005-0000-0000-0000BC680000}"/>
    <cellStyle name="Normal 12 2 2 2 9" xfId="36484" xr:uid="{00000000-0005-0000-0000-0000BD680000}"/>
    <cellStyle name="Normal 12 2 2 3" xfId="3104" xr:uid="{00000000-0005-0000-0000-0000BE680000}"/>
    <cellStyle name="Normal 12 2 2 3 10" xfId="30113" xr:uid="{00000000-0005-0000-0000-0000BF680000}"/>
    <cellStyle name="Normal 12 2 2 3 11" xfId="36485" xr:uid="{00000000-0005-0000-0000-0000C0680000}"/>
    <cellStyle name="Normal 12 2 2 3 12" xfId="18640" xr:uid="{00000000-0005-0000-0000-0000C1680000}"/>
    <cellStyle name="Normal 12 2 2 3 13" xfId="9109" xr:uid="{00000000-0005-0000-0000-0000C2680000}"/>
    <cellStyle name="Normal 12 2 2 3 14" xfId="39102" xr:uid="{00000000-0005-0000-0000-0000C3680000}"/>
    <cellStyle name="Normal 12 2 2 3 2" xfId="3105" xr:uid="{00000000-0005-0000-0000-0000C4680000}"/>
    <cellStyle name="Normal 12 2 2 3 2 10" xfId="18641" xr:uid="{00000000-0005-0000-0000-0000C5680000}"/>
    <cellStyle name="Normal 12 2 2 3 2 11" xfId="9110" xr:uid="{00000000-0005-0000-0000-0000C6680000}"/>
    <cellStyle name="Normal 12 2 2 3 2 12" xfId="39103" xr:uid="{00000000-0005-0000-0000-0000C7680000}"/>
    <cellStyle name="Normal 12 2 2 3 2 2" xfId="4360" xr:uid="{00000000-0005-0000-0000-0000C8680000}"/>
    <cellStyle name="Normal 12 2 2 3 2 2 10" xfId="39445" xr:uid="{00000000-0005-0000-0000-0000C9680000}"/>
    <cellStyle name="Normal 12 2 2 3 2 2 2" xfId="5734" xr:uid="{00000000-0005-0000-0000-0000CA680000}"/>
    <cellStyle name="Normal 12 2 2 3 2 2 2 2" xfId="8272" xr:uid="{00000000-0005-0000-0000-0000CB680000}"/>
    <cellStyle name="Normal 12 2 2 3 2 2 2 2 2" xfId="16326" xr:uid="{00000000-0005-0000-0000-0000CC680000}"/>
    <cellStyle name="Normal 12 2 2 3 2 2 2 2 2 2" xfId="27800" xr:uid="{00000000-0005-0000-0000-0000CD680000}"/>
    <cellStyle name="Normal 12 2 2 3 2 2 2 2 3" xfId="34745" xr:uid="{00000000-0005-0000-0000-0000CE680000}"/>
    <cellStyle name="Normal 12 2 2 3 2 2 2 2 4" xfId="23272" xr:uid="{00000000-0005-0000-0000-0000CF680000}"/>
    <cellStyle name="Normal 12 2 2 3 2 2 2 2 5" xfId="11938" xr:uid="{00000000-0005-0000-0000-0000D0680000}"/>
    <cellStyle name="Normal 12 2 2 3 2 2 2 2 6" xfId="43806" xr:uid="{00000000-0005-0000-0000-0000D1680000}"/>
    <cellStyle name="Normal 12 2 2 3 2 2 2 3" xfId="14086" xr:uid="{00000000-0005-0000-0000-0000D2680000}"/>
    <cellStyle name="Normal 12 2 2 3 2 2 2 3 2" xfId="25561" xr:uid="{00000000-0005-0000-0000-0000D3680000}"/>
    <cellStyle name="Normal 12 2 2 3 2 2 2 3 3" xfId="42085" xr:uid="{00000000-0005-0000-0000-0000D4680000}"/>
    <cellStyle name="Normal 12 2 2 3 2 2 2 4" xfId="32660" xr:uid="{00000000-0005-0000-0000-0000D5680000}"/>
    <cellStyle name="Normal 12 2 2 3 2 2 2 5" xfId="37817" xr:uid="{00000000-0005-0000-0000-0000D6680000}"/>
    <cellStyle name="Normal 12 2 2 3 2 2 2 6" xfId="21187" xr:uid="{00000000-0005-0000-0000-0000D7680000}"/>
    <cellStyle name="Normal 12 2 2 3 2 2 2 7" xfId="10217" xr:uid="{00000000-0005-0000-0000-0000D8680000}"/>
    <cellStyle name="Normal 12 2 2 3 2 2 2 8" xfId="40210" xr:uid="{00000000-0005-0000-0000-0000D9680000}"/>
    <cellStyle name="Normal 12 2 2 3 2 2 3" xfId="7248" xr:uid="{00000000-0005-0000-0000-0000DA680000}"/>
    <cellStyle name="Normal 12 2 2 3 2 2 3 2" xfId="15302" xr:uid="{00000000-0005-0000-0000-0000DB680000}"/>
    <cellStyle name="Normal 12 2 2 3 2 2 3 2 2" xfId="26776" xr:uid="{00000000-0005-0000-0000-0000DC680000}"/>
    <cellStyle name="Normal 12 2 2 3 2 2 3 3" xfId="31636" xr:uid="{00000000-0005-0000-0000-0000DD680000}"/>
    <cellStyle name="Normal 12 2 2 3 2 2 3 4" xfId="20163" xr:uid="{00000000-0005-0000-0000-0000DE680000}"/>
    <cellStyle name="Normal 12 2 2 3 2 2 3 5" xfId="11173" xr:uid="{00000000-0005-0000-0000-0000DF680000}"/>
    <cellStyle name="Normal 12 2 2 3 2 2 3 6" xfId="43041" xr:uid="{00000000-0005-0000-0000-0000E0680000}"/>
    <cellStyle name="Normal 12 2 2 3 2 2 4" xfId="13076" xr:uid="{00000000-0005-0000-0000-0000E1680000}"/>
    <cellStyle name="Normal 12 2 2 3 2 2 4 2" xfId="33756" xr:uid="{00000000-0005-0000-0000-0000E2680000}"/>
    <cellStyle name="Normal 12 2 2 3 2 2 4 3" xfId="22283" xr:uid="{00000000-0005-0000-0000-0000E3680000}"/>
    <cellStyle name="Normal 12 2 2 3 2 2 4 4" xfId="41285" xr:uid="{00000000-0005-0000-0000-0000E4680000}"/>
    <cellStyle name="Normal 12 2 2 3 2 2 5" xfId="24548" xr:uid="{00000000-0005-0000-0000-0000E5680000}"/>
    <cellStyle name="Normal 12 2 2 3 2 2 6" xfId="30456" xr:uid="{00000000-0005-0000-0000-0000E6680000}"/>
    <cellStyle name="Normal 12 2 2 3 2 2 7" xfId="36828" xr:uid="{00000000-0005-0000-0000-0000E7680000}"/>
    <cellStyle name="Normal 12 2 2 3 2 2 8" xfId="18983" xr:uid="{00000000-0005-0000-0000-0000E8680000}"/>
    <cellStyle name="Normal 12 2 2 3 2 2 9" xfId="9452" xr:uid="{00000000-0005-0000-0000-0000E9680000}"/>
    <cellStyle name="Normal 12 2 2 3 2 3" xfId="6233" xr:uid="{00000000-0005-0000-0000-0000EA680000}"/>
    <cellStyle name="Normal 12 2 2 3 2 3 2" xfId="8766" xr:uid="{00000000-0005-0000-0000-0000EB680000}"/>
    <cellStyle name="Normal 12 2 2 3 2 3 2 2" xfId="16820" xr:uid="{00000000-0005-0000-0000-0000EC680000}"/>
    <cellStyle name="Normal 12 2 2 3 2 3 2 2 2" xfId="28294" xr:uid="{00000000-0005-0000-0000-0000ED680000}"/>
    <cellStyle name="Normal 12 2 2 3 2 3 2 3" xfId="33154" xr:uid="{00000000-0005-0000-0000-0000EE680000}"/>
    <cellStyle name="Normal 12 2 2 3 2 3 2 4" xfId="21681" xr:uid="{00000000-0005-0000-0000-0000EF680000}"/>
    <cellStyle name="Normal 12 2 2 3 2 3 2 5" xfId="12361" xr:uid="{00000000-0005-0000-0000-0000F0680000}"/>
    <cellStyle name="Normal 12 2 2 3 2 3 2 6" xfId="44229" xr:uid="{00000000-0005-0000-0000-0000F1680000}"/>
    <cellStyle name="Normal 12 2 2 3 2 3 3" xfId="14580" xr:uid="{00000000-0005-0000-0000-0000F2680000}"/>
    <cellStyle name="Normal 12 2 2 3 2 3 3 2" xfId="35239" xr:uid="{00000000-0005-0000-0000-0000F3680000}"/>
    <cellStyle name="Normal 12 2 2 3 2 3 3 3" xfId="23766" xr:uid="{00000000-0005-0000-0000-0000F4680000}"/>
    <cellStyle name="Normal 12 2 2 3 2 3 3 4" xfId="42508" xr:uid="{00000000-0005-0000-0000-0000F5680000}"/>
    <cellStyle name="Normal 12 2 2 3 2 3 4" xfId="26055" xr:uid="{00000000-0005-0000-0000-0000F6680000}"/>
    <cellStyle name="Normal 12 2 2 3 2 3 5" xfId="30915" xr:uid="{00000000-0005-0000-0000-0000F7680000}"/>
    <cellStyle name="Normal 12 2 2 3 2 3 6" xfId="38311" xr:uid="{00000000-0005-0000-0000-0000F8680000}"/>
    <cellStyle name="Normal 12 2 2 3 2 3 7" xfId="19442" xr:uid="{00000000-0005-0000-0000-0000F9680000}"/>
    <cellStyle name="Normal 12 2 2 3 2 3 8" xfId="10640" xr:uid="{00000000-0005-0000-0000-0000FA680000}"/>
    <cellStyle name="Normal 12 2 2 3 2 3 9" xfId="40633" xr:uid="{00000000-0005-0000-0000-0000FB680000}"/>
    <cellStyle name="Normal 12 2 2 3 2 4" xfId="5099" xr:uid="{00000000-0005-0000-0000-0000FC680000}"/>
    <cellStyle name="Normal 12 2 2 3 2 4 2" xfId="7742" xr:uid="{00000000-0005-0000-0000-0000FD680000}"/>
    <cellStyle name="Normal 12 2 2 3 2 4 2 2" xfId="15796" xr:uid="{00000000-0005-0000-0000-0000FE680000}"/>
    <cellStyle name="Normal 12 2 2 3 2 4 2 2 2" xfId="27270" xr:uid="{00000000-0005-0000-0000-0000FF680000}"/>
    <cellStyle name="Normal 12 2 2 3 2 4 2 3" xfId="34215" xr:uid="{00000000-0005-0000-0000-000000690000}"/>
    <cellStyle name="Normal 12 2 2 3 2 4 2 4" xfId="22742" xr:uid="{00000000-0005-0000-0000-000001690000}"/>
    <cellStyle name="Normal 12 2 2 3 2 4 2 5" xfId="11596" xr:uid="{00000000-0005-0000-0000-000002690000}"/>
    <cellStyle name="Normal 12 2 2 3 2 4 2 6" xfId="43464" xr:uid="{00000000-0005-0000-0000-000003690000}"/>
    <cellStyle name="Normal 12 2 2 3 2 4 3" xfId="13555" xr:uid="{00000000-0005-0000-0000-000004690000}"/>
    <cellStyle name="Normal 12 2 2 3 2 4 3 2" xfId="25031" xr:uid="{00000000-0005-0000-0000-000005690000}"/>
    <cellStyle name="Normal 12 2 2 3 2 4 3 3" xfId="41743" xr:uid="{00000000-0005-0000-0000-000006690000}"/>
    <cellStyle name="Normal 12 2 2 3 2 4 4" xfId="32130" xr:uid="{00000000-0005-0000-0000-000007690000}"/>
    <cellStyle name="Normal 12 2 2 3 2 4 5" xfId="37287" xr:uid="{00000000-0005-0000-0000-000008690000}"/>
    <cellStyle name="Normal 12 2 2 3 2 4 6" xfId="20657" xr:uid="{00000000-0005-0000-0000-000009690000}"/>
    <cellStyle name="Normal 12 2 2 3 2 4 7" xfId="9875" xr:uid="{00000000-0005-0000-0000-00000A690000}"/>
    <cellStyle name="Normal 12 2 2 3 2 4 8" xfId="39868" xr:uid="{00000000-0005-0000-0000-00000B690000}"/>
    <cellStyle name="Normal 12 2 2 3 2 5" xfId="6718" xr:uid="{00000000-0005-0000-0000-00000C690000}"/>
    <cellStyle name="Normal 12 2 2 3 2 5 2" xfId="14841" xr:uid="{00000000-0005-0000-0000-00000D690000}"/>
    <cellStyle name="Normal 12 2 2 3 2 5 2 2" xfId="26315" xr:uid="{00000000-0005-0000-0000-00000E690000}"/>
    <cellStyle name="Normal 12 2 2 3 2 5 3" xfId="31175" xr:uid="{00000000-0005-0000-0000-00000F690000}"/>
    <cellStyle name="Normal 12 2 2 3 2 5 4" xfId="19702" xr:uid="{00000000-0005-0000-0000-000010690000}"/>
    <cellStyle name="Normal 12 2 2 3 2 5 5" xfId="10831" xr:uid="{00000000-0005-0000-0000-000011690000}"/>
    <cellStyle name="Normal 12 2 2 3 2 5 6" xfId="42699" xr:uid="{00000000-0005-0000-0000-000012690000}"/>
    <cellStyle name="Normal 12 2 2 3 2 6" xfId="12619" xr:uid="{00000000-0005-0000-0000-000013690000}"/>
    <cellStyle name="Normal 12 2 2 3 2 6 2" xfId="33414" xr:uid="{00000000-0005-0000-0000-000014690000}"/>
    <cellStyle name="Normal 12 2 2 3 2 6 3" xfId="21941" xr:uid="{00000000-0005-0000-0000-000015690000}"/>
    <cellStyle name="Normal 12 2 2 3 2 6 4" xfId="40824" xr:uid="{00000000-0005-0000-0000-000016690000}"/>
    <cellStyle name="Normal 12 2 2 3 2 7" xfId="24093" xr:uid="{00000000-0005-0000-0000-000017690000}"/>
    <cellStyle name="Normal 12 2 2 3 2 8" xfId="30114" xr:uid="{00000000-0005-0000-0000-000018690000}"/>
    <cellStyle name="Normal 12 2 2 3 2 9" xfId="36486" xr:uid="{00000000-0005-0000-0000-000019690000}"/>
    <cellStyle name="Normal 12 2 2 3 3" xfId="3106" xr:uid="{00000000-0005-0000-0000-00001A690000}"/>
    <cellStyle name="Normal 12 2 2 3 3 10" xfId="18642" xr:uid="{00000000-0005-0000-0000-00001B690000}"/>
    <cellStyle name="Normal 12 2 2 3 3 11" xfId="9111" xr:uid="{00000000-0005-0000-0000-00001C690000}"/>
    <cellStyle name="Normal 12 2 2 3 3 12" xfId="39104" xr:uid="{00000000-0005-0000-0000-00001D690000}"/>
    <cellStyle name="Normal 12 2 2 3 3 2" xfId="4361" xr:uid="{00000000-0005-0000-0000-00001E690000}"/>
    <cellStyle name="Normal 12 2 2 3 3 2 10" xfId="39446" xr:uid="{00000000-0005-0000-0000-00001F690000}"/>
    <cellStyle name="Normal 12 2 2 3 3 2 2" xfId="5735" xr:uid="{00000000-0005-0000-0000-000020690000}"/>
    <cellStyle name="Normal 12 2 2 3 3 2 2 2" xfId="8273" xr:uid="{00000000-0005-0000-0000-000021690000}"/>
    <cellStyle name="Normal 12 2 2 3 3 2 2 2 2" xfId="16327" xr:uid="{00000000-0005-0000-0000-000022690000}"/>
    <cellStyle name="Normal 12 2 2 3 3 2 2 2 2 2" xfId="27801" xr:uid="{00000000-0005-0000-0000-000023690000}"/>
    <cellStyle name="Normal 12 2 2 3 3 2 2 2 3" xfId="34746" xr:uid="{00000000-0005-0000-0000-000024690000}"/>
    <cellStyle name="Normal 12 2 2 3 3 2 2 2 4" xfId="23273" xr:uid="{00000000-0005-0000-0000-000025690000}"/>
    <cellStyle name="Normal 12 2 2 3 3 2 2 2 5" xfId="11939" xr:uid="{00000000-0005-0000-0000-000026690000}"/>
    <cellStyle name="Normal 12 2 2 3 3 2 2 2 6" xfId="43807" xr:uid="{00000000-0005-0000-0000-000027690000}"/>
    <cellStyle name="Normal 12 2 2 3 3 2 2 3" xfId="14087" xr:uid="{00000000-0005-0000-0000-000028690000}"/>
    <cellStyle name="Normal 12 2 2 3 3 2 2 3 2" xfId="25562" xr:uid="{00000000-0005-0000-0000-000029690000}"/>
    <cellStyle name="Normal 12 2 2 3 3 2 2 3 3" xfId="42086" xr:uid="{00000000-0005-0000-0000-00002A690000}"/>
    <cellStyle name="Normal 12 2 2 3 3 2 2 4" xfId="32661" xr:uid="{00000000-0005-0000-0000-00002B690000}"/>
    <cellStyle name="Normal 12 2 2 3 3 2 2 5" xfId="37818" xr:uid="{00000000-0005-0000-0000-00002C690000}"/>
    <cellStyle name="Normal 12 2 2 3 3 2 2 6" xfId="21188" xr:uid="{00000000-0005-0000-0000-00002D690000}"/>
    <cellStyle name="Normal 12 2 2 3 3 2 2 7" xfId="10218" xr:uid="{00000000-0005-0000-0000-00002E690000}"/>
    <cellStyle name="Normal 12 2 2 3 3 2 2 8" xfId="40211" xr:uid="{00000000-0005-0000-0000-00002F690000}"/>
    <cellStyle name="Normal 12 2 2 3 3 2 3" xfId="7249" xr:uid="{00000000-0005-0000-0000-000030690000}"/>
    <cellStyle name="Normal 12 2 2 3 3 2 3 2" xfId="15303" xr:uid="{00000000-0005-0000-0000-000031690000}"/>
    <cellStyle name="Normal 12 2 2 3 3 2 3 2 2" xfId="26777" xr:uid="{00000000-0005-0000-0000-000032690000}"/>
    <cellStyle name="Normal 12 2 2 3 3 2 3 3" xfId="31637" xr:uid="{00000000-0005-0000-0000-000033690000}"/>
    <cellStyle name="Normal 12 2 2 3 3 2 3 4" xfId="20164" xr:uid="{00000000-0005-0000-0000-000034690000}"/>
    <cellStyle name="Normal 12 2 2 3 3 2 3 5" xfId="11174" xr:uid="{00000000-0005-0000-0000-000035690000}"/>
    <cellStyle name="Normal 12 2 2 3 3 2 3 6" xfId="43042" xr:uid="{00000000-0005-0000-0000-000036690000}"/>
    <cellStyle name="Normal 12 2 2 3 3 2 4" xfId="13077" xr:uid="{00000000-0005-0000-0000-000037690000}"/>
    <cellStyle name="Normal 12 2 2 3 3 2 4 2" xfId="33757" xr:uid="{00000000-0005-0000-0000-000038690000}"/>
    <cellStyle name="Normal 12 2 2 3 3 2 4 3" xfId="22284" xr:uid="{00000000-0005-0000-0000-000039690000}"/>
    <cellStyle name="Normal 12 2 2 3 3 2 4 4" xfId="41286" xr:uid="{00000000-0005-0000-0000-00003A690000}"/>
    <cellStyle name="Normal 12 2 2 3 3 2 5" xfId="24549" xr:uid="{00000000-0005-0000-0000-00003B690000}"/>
    <cellStyle name="Normal 12 2 2 3 3 2 6" xfId="30457" xr:uid="{00000000-0005-0000-0000-00003C690000}"/>
    <cellStyle name="Normal 12 2 2 3 3 2 7" xfId="36829" xr:uid="{00000000-0005-0000-0000-00003D690000}"/>
    <cellStyle name="Normal 12 2 2 3 3 2 8" xfId="18984" xr:uid="{00000000-0005-0000-0000-00003E690000}"/>
    <cellStyle name="Normal 12 2 2 3 3 2 9" xfId="9453" xr:uid="{00000000-0005-0000-0000-00003F690000}"/>
    <cellStyle name="Normal 12 2 2 3 3 3" xfId="6234" xr:uid="{00000000-0005-0000-0000-000040690000}"/>
    <cellStyle name="Normal 12 2 2 3 3 3 2" xfId="8767" xr:uid="{00000000-0005-0000-0000-000041690000}"/>
    <cellStyle name="Normal 12 2 2 3 3 3 2 2" xfId="16821" xr:uid="{00000000-0005-0000-0000-000042690000}"/>
    <cellStyle name="Normal 12 2 2 3 3 3 2 2 2" xfId="28295" xr:uid="{00000000-0005-0000-0000-000043690000}"/>
    <cellStyle name="Normal 12 2 2 3 3 3 2 3" xfId="33155" xr:uid="{00000000-0005-0000-0000-000044690000}"/>
    <cellStyle name="Normal 12 2 2 3 3 3 2 4" xfId="21682" xr:uid="{00000000-0005-0000-0000-000045690000}"/>
    <cellStyle name="Normal 12 2 2 3 3 3 2 5" xfId="12362" xr:uid="{00000000-0005-0000-0000-000046690000}"/>
    <cellStyle name="Normal 12 2 2 3 3 3 2 6" xfId="44230" xr:uid="{00000000-0005-0000-0000-000047690000}"/>
    <cellStyle name="Normal 12 2 2 3 3 3 3" xfId="14581" xr:uid="{00000000-0005-0000-0000-000048690000}"/>
    <cellStyle name="Normal 12 2 2 3 3 3 3 2" xfId="35240" xr:uid="{00000000-0005-0000-0000-000049690000}"/>
    <cellStyle name="Normal 12 2 2 3 3 3 3 3" xfId="23767" xr:uid="{00000000-0005-0000-0000-00004A690000}"/>
    <cellStyle name="Normal 12 2 2 3 3 3 3 4" xfId="42509" xr:uid="{00000000-0005-0000-0000-00004B690000}"/>
    <cellStyle name="Normal 12 2 2 3 3 3 4" xfId="26056" xr:uid="{00000000-0005-0000-0000-00004C690000}"/>
    <cellStyle name="Normal 12 2 2 3 3 3 5" xfId="30916" xr:uid="{00000000-0005-0000-0000-00004D690000}"/>
    <cellStyle name="Normal 12 2 2 3 3 3 6" xfId="38312" xr:uid="{00000000-0005-0000-0000-00004E690000}"/>
    <cellStyle name="Normal 12 2 2 3 3 3 7" xfId="19443" xr:uid="{00000000-0005-0000-0000-00004F690000}"/>
    <cellStyle name="Normal 12 2 2 3 3 3 8" xfId="10641" xr:uid="{00000000-0005-0000-0000-000050690000}"/>
    <cellStyle name="Normal 12 2 2 3 3 3 9" xfId="40634" xr:uid="{00000000-0005-0000-0000-000051690000}"/>
    <cellStyle name="Normal 12 2 2 3 3 4" xfId="5100" xr:uid="{00000000-0005-0000-0000-000052690000}"/>
    <cellStyle name="Normal 12 2 2 3 3 4 2" xfId="7743" xr:uid="{00000000-0005-0000-0000-000053690000}"/>
    <cellStyle name="Normal 12 2 2 3 3 4 2 2" xfId="15797" xr:uid="{00000000-0005-0000-0000-000054690000}"/>
    <cellStyle name="Normal 12 2 2 3 3 4 2 2 2" xfId="27271" xr:uid="{00000000-0005-0000-0000-000055690000}"/>
    <cellStyle name="Normal 12 2 2 3 3 4 2 3" xfId="34216" xr:uid="{00000000-0005-0000-0000-000056690000}"/>
    <cellStyle name="Normal 12 2 2 3 3 4 2 4" xfId="22743" xr:uid="{00000000-0005-0000-0000-000057690000}"/>
    <cellStyle name="Normal 12 2 2 3 3 4 2 5" xfId="11597" xr:uid="{00000000-0005-0000-0000-000058690000}"/>
    <cellStyle name="Normal 12 2 2 3 3 4 2 6" xfId="43465" xr:uid="{00000000-0005-0000-0000-000059690000}"/>
    <cellStyle name="Normal 12 2 2 3 3 4 3" xfId="13556" xr:uid="{00000000-0005-0000-0000-00005A690000}"/>
    <cellStyle name="Normal 12 2 2 3 3 4 3 2" xfId="25032" xr:uid="{00000000-0005-0000-0000-00005B690000}"/>
    <cellStyle name="Normal 12 2 2 3 3 4 3 3" xfId="41744" xr:uid="{00000000-0005-0000-0000-00005C690000}"/>
    <cellStyle name="Normal 12 2 2 3 3 4 4" xfId="32131" xr:uid="{00000000-0005-0000-0000-00005D690000}"/>
    <cellStyle name="Normal 12 2 2 3 3 4 5" xfId="37288" xr:uid="{00000000-0005-0000-0000-00005E690000}"/>
    <cellStyle name="Normal 12 2 2 3 3 4 6" xfId="20658" xr:uid="{00000000-0005-0000-0000-00005F690000}"/>
    <cellStyle name="Normal 12 2 2 3 3 4 7" xfId="9876" xr:uid="{00000000-0005-0000-0000-000060690000}"/>
    <cellStyle name="Normal 12 2 2 3 3 4 8" xfId="39869" xr:uid="{00000000-0005-0000-0000-000061690000}"/>
    <cellStyle name="Normal 12 2 2 3 3 5" xfId="6719" xr:uid="{00000000-0005-0000-0000-000062690000}"/>
    <cellStyle name="Normal 12 2 2 3 3 5 2" xfId="14842" xr:uid="{00000000-0005-0000-0000-000063690000}"/>
    <cellStyle name="Normal 12 2 2 3 3 5 2 2" xfId="26316" xr:uid="{00000000-0005-0000-0000-000064690000}"/>
    <cellStyle name="Normal 12 2 2 3 3 5 3" xfId="31176" xr:uid="{00000000-0005-0000-0000-000065690000}"/>
    <cellStyle name="Normal 12 2 2 3 3 5 4" xfId="19703" xr:uid="{00000000-0005-0000-0000-000066690000}"/>
    <cellStyle name="Normal 12 2 2 3 3 5 5" xfId="10832" xr:uid="{00000000-0005-0000-0000-000067690000}"/>
    <cellStyle name="Normal 12 2 2 3 3 5 6" xfId="42700" xr:uid="{00000000-0005-0000-0000-000068690000}"/>
    <cellStyle name="Normal 12 2 2 3 3 6" xfId="12620" xr:uid="{00000000-0005-0000-0000-000069690000}"/>
    <cellStyle name="Normal 12 2 2 3 3 6 2" xfId="33415" xr:uid="{00000000-0005-0000-0000-00006A690000}"/>
    <cellStyle name="Normal 12 2 2 3 3 6 3" xfId="21942" xr:uid="{00000000-0005-0000-0000-00006B690000}"/>
    <cellStyle name="Normal 12 2 2 3 3 6 4" xfId="40825" xr:uid="{00000000-0005-0000-0000-00006C690000}"/>
    <cellStyle name="Normal 12 2 2 3 3 7" xfId="24094" xr:uid="{00000000-0005-0000-0000-00006D690000}"/>
    <cellStyle name="Normal 12 2 2 3 3 8" xfId="30115" xr:uid="{00000000-0005-0000-0000-00006E690000}"/>
    <cellStyle name="Normal 12 2 2 3 3 9" xfId="36487" xr:uid="{00000000-0005-0000-0000-00006F690000}"/>
    <cellStyle name="Normal 12 2 2 3 4" xfId="4359" xr:uid="{00000000-0005-0000-0000-000070690000}"/>
    <cellStyle name="Normal 12 2 2 3 4 10" xfId="39444" xr:uid="{00000000-0005-0000-0000-000071690000}"/>
    <cellStyle name="Normal 12 2 2 3 4 2" xfId="5733" xr:uid="{00000000-0005-0000-0000-000072690000}"/>
    <cellStyle name="Normal 12 2 2 3 4 2 2" xfId="8271" xr:uid="{00000000-0005-0000-0000-000073690000}"/>
    <cellStyle name="Normal 12 2 2 3 4 2 2 2" xfId="16325" xr:uid="{00000000-0005-0000-0000-000074690000}"/>
    <cellStyle name="Normal 12 2 2 3 4 2 2 2 2" xfId="27799" xr:uid="{00000000-0005-0000-0000-000075690000}"/>
    <cellStyle name="Normal 12 2 2 3 4 2 2 3" xfId="34744" xr:uid="{00000000-0005-0000-0000-000076690000}"/>
    <cellStyle name="Normal 12 2 2 3 4 2 2 4" xfId="23271" xr:uid="{00000000-0005-0000-0000-000077690000}"/>
    <cellStyle name="Normal 12 2 2 3 4 2 2 5" xfId="11937" xr:uid="{00000000-0005-0000-0000-000078690000}"/>
    <cellStyle name="Normal 12 2 2 3 4 2 2 6" xfId="43805" xr:uid="{00000000-0005-0000-0000-000079690000}"/>
    <cellStyle name="Normal 12 2 2 3 4 2 3" xfId="14085" xr:uid="{00000000-0005-0000-0000-00007A690000}"/>
    <cellStyle name="Normal 12 2 2 3 4 2 3 2" xfId="25560" xr:uid="{00000000-0005-0000-0000-00007B690000}"/>
    <cellStyle name="Normal 12 2 2 3 4 2 3 3" xfId="42084" xr:uid="{00000000-0005-0000-0000-00007C690000}"/>
    <cellStyle name="Normal 12 2 2 3 4 2 4" xfId="32659" xr:uid="{00000000-0005-0000-0000-00007D690000}"/>
    <cellStyle name="Normal 12 2 2 3 4 2 5" xfId="37816" xr:uid="{00000000-0005-0000-0000-00007E690000}"/>
    <cellStyle name="Normal 12 2 2 3 4 2 6" xfId="21186" xr:uid="{00000000-0005-0000-0000-00007F690000}"/>
    <cellStyle name="Normal 12 2 2 3 4 2 7" xfId="10216" xr:uid="{00000000-0005-0000-0000-000080690000}"/>
    <cellStyle name="Normal 12 2 2 3 4 2 8" xfId="40209" xr:uid="{00000000-0005-0000-0000-000081690000}"/>
    <cellStyle name="Normal 12 2 2 3 4 3" xfId="7247" xr:uid="{00000000-0005-0000-0000-000082690000}"/>
    <cellStyle name="Normal 12 2 2 3 4 3 2" xfId="15301" xr:uid="{00000000-0005-0000-0000-000083690000}"/>
    <cellStyle name="Normal 12 2 2 3 4 3 2 2" xfId="26775" xr:uid="{00000000-0005-0000-0000-000084690000}"/>
    <cellStyle name="Normal 12 2 2 3 4 3 3" xfId="31635" xr:uid="{00000000-0005-0000-0000-000085690000}"/>
    <cellStyle name="Normal 12 2 2 3 4 3 4" xfId="20162" xr:uid="{00000000-0005-0000-0000-000086690000}"/>
    <cellStyle name="Normal 12 2 2 3 4 3 5" xfId="11172" xr:uid="{00000000-0005-0000-0000-000087690000}"/>
    <cellStyle name="Normal 12 2 2 3 4 3 6" xfId="43040" xr:uid="{00000000-0005-0000-0000-000088690000}"/>
    <cellStyle name="Normal 12 2 2 3 4 4" xfId="13075" xr:uid="{00000000-0005-0000-0000-000089690000}"/>
    <cellStyle name="Normal 12 2 2 3 4 4 2" xfId="33755" xr:uid="{00000000-0005-0000-0000-00008A690000}"/>
    <cellStyle name="Normal 12 2 2 3 4 4 3" xfId="22282" xr:uid="{00000000-0005-0000-0000-00008B690000}"/>
    <cellStyle name="Normal 12 2 2 3 4 4 4" xfId="41284" xr:uid="{00000000-0005-0000-0000-00008C690000}"/>
    <cellStyle name="Normal 12 2 2 3 4 5" xfId="24547" xr:uid="{00000000-0005-0000-0000-00008D690000}"/>
    <cellStyle name="Normal 12 2 2 3 4 6" xfId="30455" xr:uid="{00000000-0005-0000-0000-00008E690000}"/>
    <cellStyle name="Normal 12 2 2 3 4 7" xfId="36827" xr:uid="{00000000-0005-0000-0000-00008F690000}"/>
    <cellStyle name="Normal 12 2 2 3 4 8" xfId="18982" xr:uid="{00000000-0005-0000-0000-000090690000}"/>
    <cellStyle name="Normal 12 2 2 3 4 9" xfId="9451" xr:uid="{00000000-0005-0000-0000-000091690000}"/>
    <cellStyle name="Normal 12 2 2 3 5" xfId="6232" xr:uid="{00000000-0005-0000-0000-000092690000}"/>
    <cellStyle name="Normal 12 2 2 3 5 2" xfId="8765" xr:uid="{00000000-0005-0000-0000-000093690000}"/>
    <cellStyle name="Normal 12 2 2 3 5 2 2" xfId="16819" xr:uid="{00000000-0005-0000-0000-000094690000}"/>
    <cellStyle name="Normal 12 2 2 3 5 2 2 2" xfId="28293" xr:uid="{00000000-0005-0000-0000-000095690000}"/>
    <cellStyle name="Normal 12 2 2 3 5 2 3" xfId="33153" xr:uid="{00000000-0005-0000-0000-000096690000}"/>
    <cellStyle name="Normal 12 2 2 3 5 2 4" xfId="21680" xr:uid="{00000000-0005-0000-0000-000097690000}"/>
    <cellStyle name="Normal 12 2 2 3 5 2 5" xfId="12360" xr:uid="{00000000-0005-0000-0000-000098690000}"/>
    <cellStyle name="Normal 12 2 2 3 5 2 6" xfId="44228" xr:uid="{00000000-0005-0000-0000-000099690000}"/>
    <cellStyle name="Normal 12 2 2 3 5 3" xfId="14579" xr:uid="{00000000-0005-0000-0000-00009A690000}"/>
    <cellStyle name="Normal 12 2 2 3 5 3 2" xfId="35238" xr:uid="{00000000-0005-0000-0000-00009B690000}"/>
    <cellStyle name="Normal 12 2 2 3 5 3 3" xfId="23765" xr:uid="{00000000-0005-0000-0000-00009C690000}"/>
    <cellStyle name="Normal 12 2 2 3 5 3 4" xfId="42507" xr:uid="{00000000-0005-0000-0000-00009D690000}"/>
    <cellStyle name="Normal 12 2 2 3 5 4" xfId="26054" xr:uid="{00000000-0005-0000-0000-00009E690000}"/>
    <cellStyle name="Normal 12 2 2 3 5 5" xfId="30914" xr:uid="{00000000-0005-0000-0000-00009F690000}"/>
    <cellStyle name="Normal 12 2 2 3 5 6" xfId="38310" xr:uid="{00000000-0005-0000-0000-0000A0690000}"/>
    <cellStyle name="Normal 12 2 2 3 5 7" xfId="19441" xr:uid="{00000000-0005-0000-0000-0000A1690000}"/>
    <cellStyle name="Normal 12 2 2 3 5 8" xfId="10639" xr:uid="{00000000-0005-0000-0000-0000A2690000}"/>
    <cellStyle name="Normal 12 2 2 3 5 9" xfId="40632" xr:uid="{00000000-0005-0000-0000-0000A3690000}"/>
    <cellStyle name="Normal 12 2 2 3 6" xfId="5098" xr:uid="{00000000-0005-0000-0000-0000A4690000}"/>
    <cellStyle name="Normal 12 2 2 3 6 2" xfId="7741" xr:uid="{00000000-0005-0000-0000-0000A5690000}"/>
    <cellStyle name="Normal 12 2 2 3 6 2 2" xfId="15795" xr:uid="{00000000-0005-0000-0000-0000A6690000}"/>
    <cellStyle name="Normal 12 2 2 3 6 2 2 2" xfId="27269" xr:uid="{00000000-0005-0000-0000-0000A7690000}"/>
    <cellStyle name="Normal 12 2 2 3 6 2 3" xfId="34214" xr:uid="{00000000-0005-0000-0000-0000A8690000}"/>
    <cellStyle name="Normal 12 2 2 3 6 2 4" xfId="22741" xr:uid="{00000000-0005-0000-0000-0000A9690000}"/>
    <cellStyle name="Normal 12 2 2 3 6 2 5" xfId="11595" xr:uid="{00000000-0005-0000-0000-0000AA690000}"/>
    <cellStyle name="Normal 12 2 2 3 6 2 6" xfId="43463" xr:uid="{00000000-0005-0000-0000-0000AB690000}"/>
    <cellStyle name="Normal 12 2 2 3 6 3" xfId="13554" xr:uid="{00000000-0005-0000-0000-0000AC690000}"/>
    <cellStyle name="Normal 12 2 2 3 6 3 2" xfId="25030" xr:uid="{00000000-0005-0000-0000-0000AD690000}"/>
    <cellStyle name="Normal 12 2 2 3 6 3 3" xfId="41742" xr:uid="{00000000-0005-0000-0000-0000AE690000}"/>
    <cellStyle name="Normal 12 2 2 3 6 4" xfId="32129" xr:uid="{00000000-0005-0000-0000-0000AF690000}"/>
    <cellStyle name="Normal 12 2 2 3 6 5" xfId="37286" xr:uid="{00000000-0005-0000-0000-0000B0690000}"/>
    <cellStyle name="Normal 12 2 2 3 6 6" xfId="20656" xr:uid="{00000000-0005-0000-0000-0000B1690000}"/>
    <cellStyle name="Normal 12 2 2 3 6 7" xfId="9874" xr:uid="{00000000-0005-0000-0000-0000B2690000}"/>
    <cellStyle name="Normal 12 2 2 3 6 8" xfId="39867" xr:uid="{00000000-0005-0000-0000-0000B3690000}"/>
    <cellStyle name="Normal 12 2 2 3 7" xfId="6717" xr:uid="{00000000-0005-0000-0000-0000B4690000}"/>
    <cellStyle name="Normal 12 2 2 3 7 2" xfId="14840" xr:uid="{00000000-0005-0000-0000-0000B5690000}"/>
    <cellStyle name="Normal 12 2 2 3 7 2 2" xfId="26314" xr:uid="{00000000-0005-0000-0000-0000B6690000}"/>
    <cellStyle name="Normal 12 2 2 3 7 3" xfId="31174" xr:uid="{00000000-0005-0000-0000-0000B7690000}"/>
    <cellStyle name="Normal 12 2 2 3 7 4" xfId="19701" xr:uid="{00000000-0005-0000-0000-0000B8690000}"/>
    <cellStyle name="Normal 12 2 2 3 7 5" xfId="10830" xr:uid="{00000000-0005-0000-0000-0000B9690000}"/>
    <cellStyle name="Normal 12 2 2 3 7 6" xfId="42698" xr:uid="{00000000-0005-0000-0000-0000BA690000}"/>
    <cellStyle name="Normal 12 2 2 3 8" xfId="12618" xr:uid="{00000000-0005-0000-0000-0000BB690000}"/>
    <cellStyle name="Normal 12 2 2 3 8 2" xfId="33413" xr:uid="{00000000-0005-0000-0000-0000BC690000}"/>
    <cellStyle name="Normal 12 2 2 3 8 3" xfId="21940" xr:uid="{00000000-0005-0000-0000-0000BD690000}"/>
    <cellStyle name="Normal 12 2 2 3 8 4" xfId="40823" xr:uid="{00000000-0005-0000-0000-0000BE690000}"/>
    <cellStyle name="Normal 12 2 2 3 9" xfId="24092" xr:uid="{00000000-0005-0000-0000-0000BF690000}"/>
    <cellStyle name="Normal 12 2 2 4" xfId="4357" xr:uid="{00000000-0005-0000-0000-0000C0690000}"/>
    <cellStyle name="Normal 12 2 2 4 10" xfId="39442" xr:uid="{00000000-0005-0000-0000-0000C1690000}"/>
    <cellStyle name="Normal 12 2 2 4 2" xfId="5731" xr:uid="{00000000-0005-0000-0000-0000C2690000}"/>
    <cellStyle name="Normal 12 2 2 4 2 2" xfId="8269" xr:uid="{00000000-0005-0000-0000-0000C3690000}"/>
    <cellStyle name="Normal 12 2 2 4 2 2 2" xfId="16323" xr:uid="{00000000-0005-0000-0000-0000C4690000}"/>
    <cellStyle name="Normal 12 2 2 4 2 2 2 2" xfId="27797" xr:uid="{00000000-0005-0000-0000-0000C5690000}"/>
    <cellStyle name="Normal 12 2 2 4 2 2 3" xfId="34742" xr:uid="{00000000-0005-0000-0000-0000C6690000}"/>
    <cellStyle name="Normal 12 2 2 4 2 2 4" xfId="23269" xr:uid="{00000000-0005-0000-0000-0000C7690000}"/>
    <cellStyle name="Normal 12 2 2 4 2 2 5" xfId="11935" xr:uid="{00000000-0005-0000-0000-0000C8690000}"/>
    <cellStyle name="Normal 12 2 2 4 2 2 6" xfId="43803" xr:uid="{00000000-0005-0000-0000-0000C9690000}"/>
    <cellStyle name="Normal 12 2 2 4 2 3" xfId="14083" xr:uid="{00000000-0005-0000-0000-0000CA690000}"/>
    <cellStyle name="Normal 12 2 2 4 2 3 2" xfId="25558" xr:uid="{00000000-0005-0000-0000-0000CB690000}"/>
    <cellStyle name="Normal 12 2 2 4 2 3 3" xfId="42082" xr:uid="{00000000-0005-0000-0000-0000CC690000}"/>
    <cellStyle name="Normal 12 2 2 4 2 4" xfId="32657" xr:uid="{00000000-0005-0000-0000-0000CD690000}"/>
    <cellStyle name="Normal 12 2 2 4 2 5" xfId="37814" xr:uid="{00000000-0005-0000-0000-0000CE690000}"/>
    <cellStyle name="Normal 12 2 2 4 2 6" xfId="21184" xr:uid="{00000000-0005-0000-0000-0000CF690000}"/>
    <cellStyle name="Normal 12 2 2 4 2 7" xfId="10214" xr:uid="{00000000-0005-0000-0000-0000D0690000}"/>
    <cellStyle name="Normal 12 2 2 4 2 8" xfId="40207" xr:uid="{00000000-0005-0000-0000-0000D1690000}"/>
    <cellStyle name="Normal 12 2 2 4 3" xfId="7245" xr:uid="{00000000-0005-0000-0000-0000D2690000}"/>
    <cellStyle name="Normal 12 2 2 4 3 2" xfId="15299" xr:uid="{00000000-0005-0000-0000-0000D3690000}"/>
    <cellStyle name="Normal 12 2 2 4 3 2 2" xfId="26773" xr:uid="{00000000-0005-0000-0000-0000D4690000}"/>
    <cellStyle name="Normal 12 2 2 4 3 3" xfId="31633" xr:uid="{00000000-0005-0000-0000-0000D5690000}"/>
    <cellStyle name="Normal 12 2 2 4 3 4" xfId="20160" xr:uid="{00000000-0005-0000-0000-0000D6690000}"/>
    <cellStyle name="Normal 12 2 2 4 3 5" xfId="11170" xr:uid="{00000000-0005-0000-0000-0000D7690000}"/>
    <cellStyle name="Normal 12 2 2 4 3 6" xfId="43038" xr:uid="{00000000-0005-0000-0000-0000D8690000}"/>
    <cellStyle name="Normal 12 2 2 4 4" xfId="13073" xr:uid="{00000000-0005-0000-0000-0000D9690000}"/>
    <cellStyle name="Normal 12 2 2 4 4 2" xfId="33753" xr:uid="{00000000-0005-0000-0000-0000DA690000}"/>
    <cellStyle name="Normal 12 2 2 4 4 3" xfId="22280" xr:uid="{00000000-0005-0000-0000-0000DB690000}"/>
    <cellStyle name="Normal 12 2 2 4 4 4" xfId="41282" xr:uid="{00000000-0005-0000-0000-0000DC690000}"/>
    <cellStyle name="Normal 12 2 2 4 5" xfId="24545" xr:uid="{00000000-0005-0000-0000-0000DD690000}"/>
    <cellStyle name="Normal 12 2 2 4 6" xfId="30453" xr:uid="{00000000-0005-0000-0000-0000DE690000}"/>
    <cellStyle name="Normal 12 2 2 4 7" xfId="36825" xr:uid="{00000000-0005-0000-0000-0000DF690000}"/>
    <cellStyle name="Normal 12 2 2 4 8" xfId="18980" xr:uid="{00000000-0005-0000-0000-0000E0690000}"/>
    <cellStyle name="Normal 12 2 2 4 9" xfId="9449" xr:uid="{00000000-0005-0000-0000-0000E1690000}"/>
    <cellStyle name="Normal 12 2 2 5" xfId="3920" xr:uid="{00000000-0005-0000-0000-0000E2690000}"/>
    <cellStyle name="Normal 12 2 2 5 10" xfId="39213" xr:uid="{00000000-0005-0000-0000-0000E3690000}"/>
    <cellStyle name="Normal 12 2 2 5 2" xfId="5411" xr:uid="{00000000-0005-0000-0000-0000E4690000}"/>
    <cellStyle name="Normal 12 2 2 5 2 2" xfId="7949" xr:uid="{00000000-0005-0000-0000-0000E5690000}"/>
    <cellStyle name="Normal 12 2 2 5 2 2 2" xfId="16003" xr:uid="{00000000-0005-0000-0000-0000E6690000}"/>
    <cellStyle name="Normal 12 2 2 5 2 2 2 2" xfId="27477" xr:uid="{00000000-0005-0000-0000-0000E7690000}"/>
    <cellStyle name="Normal 12 2 2 5 2 2 3" xfId="34422" xr:uid="{00000000-0005-0000-0000-0000E8690000}"/>
    <cellStyle name="Normal 12 2 2 5 2 2 4" xfId="22949" xr:uid="{00000000-0005-0000-0000-0000E9690000}"/>
    <cellStyle name="Normal 12 2 2 5 2 2 5" xfId="11706" xr:uid="{00000000-0005-0000-0000-0000EA690000}"/>
    <cellStyle name="Normal 12 2 2 5 2 2 6" xfId="43574" xr:uid="{00000000-0005-0000-0000-0000EB690000}"/>
    <cellStyle name="Normal 12 2 2 5 2 3" xfId="13763" xr:uid="{00000000-0005-0000-0000-0000EC690000}"/>
    <cellStyle name="Normal 12 2 2 5 2 3 2" xfId="25238" xr:uid="{00000000-0005-0000-0000-0000ED690000}"/>
    <cellStyle name="Normal 12 2 2 5 2 3 3" xfId="41853" xr:uid="{00000000-0005-0000-0000-0000EE690000}"/>
    <cellStyle name="Normal 12 2 2 5 2 4" xfId="32337" xr:uid="{00000000-0005-0000-0000-0000EF690000}"/>
    <cellStyle name="Normal 12 2 2 5 2 5" xfId="37494" xr:uid="{00000000-0005-0000-0000-0000F0690000}"/>
    <cellStyle name="Normal 12 2 2 5 2 6" xfId="20864" xr:uid="{00000000-0005-0000-0000-0000F1690000}"/>
    <cellStyle name="Normal 12 2 2 5 2 7" xfId="9985" xr:uid="{00000000-0005-0000-0000-0000F2690000}"/>
    <cellStyle name="Normal 12 2 2 5 2 8" xfId="39978" xr:uid="{00000000-0005-0000-0000-0000F3690000}"/>
    <cellStyle name="Normal 12 2 2 5 3" xfId="6925" xr:uid="{00000000-0005-0000-0000-0000F4690000}"/>
    <cellStyle name="Normal 12 2 2 5 3 2" xfId="14979" xr:uid="{00000000-0005-0000-0000-0000F5690000}"/>
    <cellStyle name="Normal 12 2 2 5 3 2 2" xfId="26453" xr:uid="{00000000-0005-0000-0000-0000F6690000}"/>
    <cellStyle name="Normal 12 2 2 5 3 3" xfId="31313" xr:uid="{00000000-0005-0000-0000-0000F7690000}"/>
    <cellStyle name="Normal 12 2 2 5 3 4" xfId="19840" xr:uid="{00000000-0005-0000-0000-0000F8690000}"/>
    <cellStyle name="Normal 12 2 2 5 3 5" xfId="10941" xr:uid="{00000000-0005-0000-0000-0000F9690000}"/>
    <cellStyle name="Normal 12 2 2 5 3 6" xfId="42809" xr:uid="{00000000-0005-0000-0000-0000FA690000}"/>
    <cellStyle name="Normal 12 2 2 5 4" xfId="12824" xr:uid="{00000000-0005-0000-0000-0000FB690000}"/>
    <cellStyle name="Normal 12 2 2 5 4 2" xfId="33524" xr:uid="{00000000-0005-0000-0000-0000FC690000}"/>
    <cellStyle name="Normal 12 2 2 5 4 3" xfId="22051" xr:uid="{00000000-0005-0000-0000-0000FD690000}"/>
    <cellStyle name="Normal 12 2 2 5 4 4" xfId="40962" xr:uid="{00000000-0005-0000-0000-0000FE690000}"/>
    <cellStyle name="Normal 12 2 2 5 5" xfId="24300" xr:uid="{00000000-0005-0000-0000-0000FF690000}"/>
    <cellStyle name="Normal 12 2 2 5 6" xfId="30224" xr:uid="{00000000-0005-0000-0000-0000006A0000}"/>
    <cellStyle name="Normal 12 2 2 5 7" xfId="36596" xr:uid="{00000000-0005-0000-0000-0000016A0000}"/>
    <cellStyle name="Normal 12 2 2 5 8" xfId="18751" xr:uid="{00000000-0005-0000-0000-0000026A0000}"/>
    <cellStyle name="Normal 12 2 2 5 9" xfId="9220" xr:uid="{00000000-0005-0000-0000-0000036A0000}"/>
    <cellStyle name="Normal 12 2 2 6" xfId="4870" xr:uid="{00000000-0005-0000-0000-0000046A0000}"/>
    <cellStyle name="Normal 12 2 2 6 10" xfId="39680" xr:uid="{00000000-0005-0000-0000-0000056A0000}"/>
    <cellStyle name="Normal 12 2 2 6 2" xfId="6004" xr:uid="{00000000-0005-0000-0000-0000066A0000}"/>
    <cellStyle name="Normal 12 2 2 6 2 2" xfId="8542" xr:uid="{00000000-0005-0000-0000-0000076A0000}"/>
    <cellStyle name="Normal 12 2 2 6 2 2 2" xfId="16596" xr:uid="{00000000-0005-0000-0000-0000086A0000}"/>
    <cellStyle name="Normal 12 2 2 6 2 2 2 2" xfId="28070" xr:uid="{00000000-0005-0000-0000-0000096A0000}"/>
    <cellStyle name="Normal 12 2 2 6 2 2 3" xfId="35015" xr:uid="{00000000-0005-0000-0000-00000A6A0000}"/>
    <cellStyle name="Normal 12 2 2 6 2 2 4" xfId="23542" xr:uid="{00000000-0005-0000-0000-00000B6A0000}"/>
    <cellStyle name="Normal 12 2 2 6 2 2 5" xfId="12173" xr:uid="{00000000-0005-0000-0000-00000C6A0000}"/>
    <cellStyle name="Normal 12 2 2 6 2 2 6" xfId="44041" xr:uid="{00000000-0005-0000-0000-00000D6A0000}"/>
    <cellStyle name="Normal 12 2 2 6 2 3" xfId="14356" xr:uid="{00000000-0005-0000-0000-00000E6A0000}"/>
    <cellStyle name="Normal 12 2 2 6 2 3 2" xfId="25831" xr:uid="{00000000-0005-0000-0000-00000F6A0000}"/>
    <cellStyle name="Normal 12 2 2 6 2 3 3" xfId="42320" xr:uid="{00000000-0005-0000-0000-0000106A0000}"/>
    <cellStyle name="Normal 12 2 2 6 2 4" xfId="32930" xr:uid="{00000000-0005-0000-0000-0000116A0000}"/>
    <cellStyle name="Normal 12 2 2 6 2 5" xfId="38087" xr:uid="{00000000-0005-0000-0000-0000126A0000}"/>
    <cellStyle name="Normal 12 2 2 6 2 6" xfId="21457" xr:uid="{00000000-0005-0000-0000-0000136A0000}"/>
    <cellStyle name="Normal 12 2 2 6 2 7" xfId="10452" xr:uid="{00000000-0005-0000-0000-0000146A0000}"/>
    <cellStyle name="Normal 12 2 2 6 2 8" xfId="40445" xr:uid="{00000000-0005-0000-0000-0000156A0000}"/>
    <cellStyle name="Normal 12 2 2 6 3" xfId="7518" xr:uid="{00000000-0005-0000-0000-0000166A0000}"/>
    <cellStyle name="Normal 12 2 2 6 3 2" xfId="15572" xr:uid="{00000000-0005-0000-0000-0000176A0000}"/>
    <cellStyle name="Normal 12 2 2 6 3 2 2" xfId="27046" xr:uid="{00000000-0005-0000-0000-0000186A0000}"/>
    <cellStyle name="Normal 12 2 2 6 3 3" xfId="31906" xr:uid="{00000000-0005-0000-0000-0000196A0000}"/>
    <cellStyle name="Normal 12 2 2 6 3 4" xfId="20433" xr:uid="{00000000-0005-0000-0000-00001A6A0000}"/>
    <cellStyle name="Normal 12 2 2 6 3 5" xfId="11408" xr:uid="{00000000-0005-0000-0000-00001B6A0000}"/>
    <cellStyle name="Normal 12 2 2 6 3 6" xfId="43276" xr:uid="{00000000-0005-0000-0000-00001C6A0000}"/>
    <cellStyle name="Normal 12 2 2 6 4" xfId="13331" xr:uid="{00000000-0005-0000-0000-00001D6A0000}"/>
    <cellStyle name="Normal 12 2 2 6 4 2" xfId="33991" xr:uid="{00000000-0005-0000-0000-00001E6A0000}"/>
    <cellStyle name="Normal 12 2 2 6 4 3" xfId="22518" xr:uid="{00000000-0005-0000-0000-00001F6A0000}"/>
    <cellStyle name="Normal 12 2 2 6 4 4" xfId="41555" xr:uid="{00000000-0005-0000-0000-0000206A0000}"/>
    <cellStyle name="Normal 12 2 2 6 5" xfId="24807" xr:uid="{00000000-0005-0000-0000-0000216A0000}"/>
    <cellStyle name="Normal 12 2 2 6 6" xfId="30691" xr:uid="{00000000-0005-0000-0000-0000226A0000}"/>
    <cellStyle name="Normal 12 2 2 6 7" xfId="37063" xr:uid="{00000000-0005-0000-0000-0000236A0000}"/>
    <cellStyle name="Normal 12 2 2 6 8" xfId="19218" xr:uid="{00000000-0005-0000-0000-0000246A0000}"/>
    <cellStyle name="Normal 12 2 2 6 9" xfId="9687" xr:uid="{00000000-0005-0000-0000-0000256A0000}"/>
    <cellStyle name="Normal 12 2 2 7" xfId="6230" xr:uid="{00000000-0005-0000-0000-0000266A0000}"/>
    <cellStyle name="Normal 12 2 2 7 2" xfId="8763" xr:uid="{00000000-0005-0000-0000-0000276A0000}"/>
    <cellStyle name="Normal 12 2 2 7 2 2" xfId="16817" xr:uid="{00000000-0005-0000-0000-0000286A0000}"/>
    <cellStyle name="Normal 12 2 2 7 2 2 2" xfId="28291" xr:uid="{00000000-0005-0000-0000-0000296A0000}"/>
    <cellStyle name="Normal 12 2 2 7 2 3" xfId="33151" xr:uid="{00000000-0005-0000-0000-00002A6A0000}"/>
    <cellStyle name="Normal 12 2 2 7 2 4" xfId="21678" xr:uid="{00000000-0005-0000-0000-00002B6A0000}"/>
    <cellStyle name="Normal 12 2 2 7 2 5" xfId="12358" xr:uid="{00000000-0005-0000-0000-00002C6A0000}"/>
    <cellStyle name="Normal 12 2 2 7 2 6" xfId="44226" xr:uid="{00000000-0005-0000-0000-00002D6A0000}"/>
    <cellStyle name="Normal 12 2 2 7 3" xfId="14577" xr:uid="{00000000-0005-0000-0000-00002E6A0000}"/>
    <cellStyle name="Normal 12 2 2 7 3 2" xfId="35236" xr:uid="{00000000-0005-0000-0000-00002F6A0000}"/>
    <cellStyle name="Normal 12 2 2 7 3 3" xfId="23763" xr:uid="{00000000-0005-0000-0000-0000306A0000}"/>
    <cellStyle name="Normal 12 2 2 7 3 4" xfId="42505" xr:uid="{00000000-0005-0000-0000-0000316A0000}"/>
    <cellStyle name="Normal 12 2 2 7 4" xfId="26052" xr:uid="{00000000-0005-0000-0000-0000326A0000}"/>
    <cellStyle name="Normal 12 2 2 7 5" xfId="30912" xr:uid="{00000000-0005-0000-0000-0000336A0000}"/>
    <cellStyle name="Normal 12 2 2 7 6" xfId="38308" xr:uid="{00000000-0005-0000-0000-0000346A0000}"/>
    <cellStyle name="Normal 12 2 2 7 7" xfId="19439" xr:uid="{00000000-0005-0000-0000-0000356A0000}"/>
    <cellStyle name="Normal 12 2 2 7 8" xfId="10637" xr:uid="{00000000-0005-0000-0000-0000366A0000}"/>
    <cellStyle name="Normal 12 2 2 7 9" xfId="40630" xr:uid="{00000000-0005-0000-0000-0000376A0000}"/>
    <cellStyle name="Normal 12 2 2 8" xfId="5096" xr:uid="{00000000-0005-0000-0000-0000386A0000}"/>
    <cellStyle name="Normal 12 2 2 8 2" xfId="7739" xr:uid="{00000000-0005-0000-0000-0000396A0000}"/>
    <cellStyle name="Normal 12 2 2 8 2 2" xfId="15793" xr:uid="{00000000-0005-0000-0000-00003A6A0000}"/>
    <cellStyle name="Normal 12 2 2 8 2 2 2" xfId="27267" xr:uid="{00000000-0005-0000-0000-00003B6A0000}"/>
    <cellStyle name="Normal 12 2 2 8 2 3" xfId="34212" xr:uid="{00000000-0005-0000-0000-00003C6A0000}"/>
    <cellStyle name="Normal 12 2 2 8 2 4" xfId="22739" xr:uid="{00000000-0005-0000-0000-00003D6A0000}"/>
    <cellStyle name="Normal 12 2 2 8 2 5" xfId="11593" xr:uid="{00000000-0005-0000-0000-00003E6A0000}"/>
    <cellStyle name="Normal 12 2 2 8 2 6" xfId="43461" xr:uid="{00000000-0005-0000-0000-00003F6A0000}"/>
    <cellStyle name="Normal 12 2 2 8 3" xfId="13552" xr:uid="{00000000-0005-0000-0000-0000406A0000}"/>
    <cellStyle name="Normal 12 2 2 8 3 2" xfId="25028" xr:uid="{00000000-0005-0000-0000-0000416A0000}"/>
    <cellStyle name="Normal 12 2 2 8 3 3" xfId="41740" xr:uid="{00000000-0005-0000-0000-0000426A0000}"/>
    <cellStyle name="Normal 12 2 2 8 4" xfId="32127" xr:uid="{00000000-0005-0000-0000-0000436A0000}"/>
    <cellStyle name="Normal 12 2 2 8 5" xfId="37284" xr:uid="{00000000-0005-0000-0000-0000446A0000}"/>
    <cellStyle name="Normal 12 2 2 8 6" xfId="20654" xr:uid="{00000000-0005-0000-0000-0000456A0000}"/>
    <cellStyle name="Normal 12 2 2 8 7" xfId="9872" xr:uid="{00000000-0005-0000-0000-0000466A0000}"/>
    <cellStyle name="Normal 12 2 2 8 8" xfId="39865" xr:uid="{00000000-0005-0000-0000-0000476A0000}"/>
    <cellStyle name="Normal 12 2 2 9" xfId="6500" xr:uid="{00000000-0005-0000-0000-0000486A0000}"/>
    <cellStyle name="Normal 12 2 2 9 2" xfId="8928" xr:uid="{00000000-0005-0000-0000-0000496A0000}"/>
    <cellStyle name="Normal 12 2 2 9 2 2" xfId="26312" xr:uid="{00000000-0005-0000-0000-00004A6A0000}"/>
    <cellStyle name="Normal 12 2 2 9 2 3" xfId="14838" xr:uid="{00000000-0005-0000-0000-00004B6A0000}"/>
    <cellStyle name="Normal 12 2 2 9 3" xfId="31172" xr:uid="{00000000-0005-0000-0000-00004C6A0000}"/>
    <cellStyle name="Normal 12 2 2 9 4" xfId="38474" xr:uid="{00000000-0005-0000-0000-00004D6A0000}"/>
    <cellStyle name="Normal 12 2 2 9 5" xfId="19699" xr:uid="{00000000-0005-0000-0000-00004E6A0000}"/>
    <cellStyle name="Normal 12 2 2 9 6" xfId="10828" xr:uid="{00000000-0005-0000-0000-00004F6A0000}"/>
    <cellStyle name="Normal 12 2 2 9 7" xfId="42696" xr:uid="{00000000-0005-0000-0000-0000506A0000}"/>
    <cellStyle name="Normal 12 3" xfId="4362" xr:uid="{00000000-0005-0000-0000-0000516A0000}"/>
    <cellStyle name="Normal 12 4" xfId="4363" xr:uid="{00000000-0005-0000-0000-0000526A0000}"/>
    <cellStyle name="Normal 120" xfId="800" xr:uid="{00000000-0005-0000-0000-0000536A0000}"/>
    <cellStyle name="Normal 121" xfId="801" xr:uid="{00000000-0005-0000-0000-0000546A0000}"/>
    <cellStyle name="Normal 122" xfId="802" xr:uid="{00000000-0005-0000-0000-0000556A0000}"/>
    <cellStyle name="Normal 123" xfId="803" xr:uid="{00000000-0005-0000-0000-0000566A0000}"/>
    <cellStyle name="Normal 124" xfId="804" xr:uid="{00000000-0005-0000-0000-0000576A0000}"/>
    <cellStyle name="Normal 125" xfId="805" xr:uid="{00000000-0005-0000-0000-0000586A0000}"/>
    <cellStyle name="Normal 126" xfId="806" xr:uid="{00000000-0005-0000-0000-0000596A0000}"/>
    <cellStyle name="Normal 127" xfId="807" xr:uid="{00000000-0005-0000-0000-00005A6A0000}"/>
    <cellStyle name="Normal 128" xfId="808" xr:uid="{00000000-0005-0000-0000-00005B6A0000}"/>
    <cellStyle name="Normal 129" xfId="809" xr:uid="{00000000-0005-0000-0000-00005C6A0000}"/>
    <cellStyle name="Normal 13" xfId="810" xr:uid="{00000000-0005-0000-0000-00005D6A0000}"/>
    <cellStyle name="Normal 13 2" xfId="811" xr:uid="{00000000-0005-0000-0000-00005E6A0000}"/>
    <cellStyle name="Normal 13 2 2" xfId="3107" xr:uid="{00000000-0005-0000-0000-00005F6A0000}"/>
    <cellStyle name="Normal 13 2 2 2" xfId="4364" xr:uid="{00000000-0005-0000-0000-0000606A0000}"/>
    <cellStyle name="Normal 13 2 3" xfId="4365" xr:uid="{00000000-0005-0000-0000-0000616A0000}"/>
    <cellStyle name="Normal 13 3" xfId="3108" xr:uid="{00000000-0005-0000-0000-0000626A0000}"/>
    <cellStyle name="Normal 13 3 10" xfId="18643" xr:uid="{00000000-0005-0000-0000-0000636A0000}"/>
    <cellStyle name="Normal 13 3 11" xfId="9112" xr:uid="{00000000-0005-0000-0000-0000646A0000}"/>
    <cellStyle name="Normal 13 3 12" xfId="39105" xr:uid="{00000000-0005-0000-0000-0000656A0000}"/>
    <cellStyle name="Normal 13 3 2" xfId="4366" xr:uid="{00000000-0005-0000-0000-0000666A0000}"/>
    <cellStyle name="Normal 13 3 2 10" xfId="39447" xr:uid="{00000000-0005-0000-0000-0000676A0000}"/>
    <cellStyle name="Normal 13 3 2 2" xfId="5736" xr:uid="{00000000-0005-0000-0000-0000686A0000}"/>
    <cellStyle name="Normal 13 3 2 2 2" xfId="8274" xr:uid="{00000000-0005-0000-0000-0000696A0000}"/>
    <cellStyle name="Normal 13 3 2 2 2 2" xfId="16328" xr:uid="{00000000-0005-0000-0000-00006A6A0000}"/>
    <cellStyle name="Normal 13 3 2 2 2 2 2" xfId="27802" xr:uid="{00000000-0005-0000-0000-00006B6A0000}"/>
    <cellStyle name="Normal 13 3 2 2 2 3" xfId="34747" xr:uid="{00000000-0005-0000-0000-00006C6A0000}"/>
    <cellStyle name="Normal 13 3 2 2 2 4" xfId="23274" xr:uid="{00000000-0005-0000-0000-00006D6A0000}"/>
    <cellStyle name="Normal 13 3 2 2 2 5" xfId="11940" xr:uid="{00000000-0005-0000-0000-00006E6A0000}"/>
    <cellStyle name="Normal 13 3 2 2 2 6" xfId="43808" xr:uid="{00000000-0005-0000-0000-00006F6A0000}"/>
    <cellStyle name="Normal 13 3 2 2 3" xfId="14088" xr:uid="{00000000-0005-0000-0000-0000706A0000}"/>
    <cellStyle name="Normal 13 3 2 2 3 2" xfId="25563" xr:uid="{00000000-0005-0000-0000-0000716A0000}"/>
    <cellStyle name="Normal 13 3 2 2 3 3" xfId="42087" xr:uid="{00000000-0005-0000-0000-0000726A0000}"/>
    <cellStyle name="Normal 13 3 2 2 4" xfId="32662" xr:uid="{00000000-0005-0000-0000-0000736A0000}"/>
    <cellStyle name="Normal 13 3 2 2 5" xfId="37819" xr:uid="{00000000-0005-0000-0000-0000746A0000}"/>
    <cellStyle name="Normal 13 3 2 2 6" xfId="21189" xr:uid="{00000000-0005-0000-0000-0000756A0000}"/>
    <cellStyle name="Normal 13 3 2 2 7" xfId="10219" xr:uid="{00000000-0005-0000-0000-0000766A0000}"/>
    <cellStyle name="Normal 13 3 2 2 8" xfId="40212" xr:uid="{00000000-0005-0000-0000-0000776A0000}"/>
    <cellStyle name="Normal 13 3 2 3" xfId="7250" xr:uid="{00000000-0005-0000-0000-0000786A0000}"/>
    <cellStyle name="Normal 13 3 2 3 2" xfId="15304" xr:uid="{00000000-0005-0000-0000-0000796A0000}"/>
    <cellStyle name="Normal 13 3 2 3 2 2" xfId="26778" xr:uid="{00000000-0005-0000-0000-00007A6A0000}"/>
    <cellStyle name="Normal 13 3 2 3 3" xfId="31638" xr:uid="{00000000-0005-0000-0000-00007B6A0000}"/>
    <cellStyle name="Normal 13 3 2 3 4" xfId="20165" xr:uid="{00000000-0005-0000-0000-00007C6A0000}"/>
    <cellStyle name="Normal 13 3 2 3 5" xfId="11175" xr:uid="{00000000-0005-0000-0000-00007D6A0000}"/>
    <cellStyle name="Normal 13 3 2 3 6" xfId="43043" xr:uid="{00000000-0005-0000-0000-00007E6A0000}"/>
    <cellStyle name="Normal 13 3 2 4" xfId="13078" xr:uid="{00000000-0005-0000-0000-00007F6A0000}"/>
    <cellStyle name="Normal 13 3 2 4 2" xfId="33758" xr:uid="{00000000-0005-0000-0000-0000806A0000}"/>
    <cellStyle name="Normal 13 3 2 4 3" xfId="22285" xr:uid="{00000000-0005-0000-0000-0000816A0000}"/>
    <cellStyle name="Normal 13 3 2 4 4" xfId="41287" xr:uid="{00000000-0005-0000-0000-0000826A0000}"/>
    <cellStyle name="Normal 13 3 2 5" xfId="24550" xr:uid="{00000000-0005-0000-0000-0000836A0000}"/>
    <cellStyle name="Normal 13 3 2 6" xfId="30458" xr:uid="{00000000-0005-0000-0000-0000846A0000}"/>
    <cellStyle name="Normal 13 3 2 7" xfId="36830" xr:uid="{00000000-0005-0000-0000-0000856A0000}"/>
    <cellStyle name="Normal 13 3 2 8" xfId="18985" xr:uid="{00000000-0005-0000-0000-0000866A0000}"/>
    <cellStyle name="Normal 13 3 2 9" xfId="9454" xr:uid="{00000000-0005-0000-0000-0000876A0000}"/>
    <cellStyle name="Normal 13 3 3" xfId="6235" xr:uid="{00000000-0005-0000-0000-0000886A0000}"/>
    <cellStyle name="Normal 13 3 3 2" xfId="8768" xr:uid="{00000000-0005-0000-0000-0000896A0000}"/>
    <cellStyle name="Normal 13 3 3 2 2" xfId="16822" xr:uid="{00000000-0005-0000-0000-00008A6A0000}"/>
    <cellStyle name="Normal 13 3 3 2 2 2" xfId="28296" xr:uid="{00000000-0005-0000-0000-00008B6A0000}"/>
    <cellStyle name="Normal 13 3 3 2 3" xfId="33156" xr:uid="{00000000-0005-0000-0000-00008C6A0000}"/>
    <cellStyle name="Normal 13 3 3 2 4" xfId="21683" xr:uid="{00000000-0005-0000-0000-00008D6A0000}"/>
    <cellStyle name="Normal 13 3 3 2 5" xfId="12363" xr:uid="{00000000-0005-0000-0000-00008E6A0000}"/>
    <cellStyle name="Normal 13 3 3 2 6" xfId="44231" xr:uid="{00000000-0005-0000-0000-00008F6A0000}"/>
    <cellStyle name="Normal 13 3 3 3" xfId="14582" xr:uid="{00000000-0005-0000-0000-0000906A0000}"/>
    <cellStyle name="Normal 13 3 3 3 2" xfId="35241" xr:uid="{00000000-0005-0000-0000-0000916A0000}"/>
    <cellStyle name="Normal 13 3 3 3 3" xfId="23768" xr:uid="{00000000-0005-0000-0000-0000926A0000}"/>
    <cellStyle name="Normal 13 3 3 3 4" xfId="42510" xr:uid="{00000000-0005-0000-0000-0000936A0000}"/>
    <cellStyle name="Normal 13 3 3 4" xfId="26057" xr:uid="{00000000-0005-0000-0000-0000946A0000}"/>
    <cellStyle name="Normal 13 3 3 5" xfId="30917" xr:uid="{00000000-0005-0000-0000-0000956A0000}"/>
    <cellStyle name="Normal 13 3 3 6" xfId="38313" xr:uid="{00000000-0005-0000-0000-0000966A0000}"/>
    <cellStyle name="Normal 13 3 3 7" xfId="19444" xr:uid="{00000000-0005-0000-0000-0000976A0000}"/>
    <cellStyle name="Normal 13 3 3 8" xfId="10642" xr:uid="{00000000-0005-0000-0000-0000986A0000}"/>
    <cellStyle name="Normal 13 3 3 9" xfId="40635" xr:uid="{00000000-0005-0000-0000-0000996A0000}"/>
    <cellStyle name="Normal 13 3 4" xfId="5101" xr:uid="{00000000-0005-0000-0000-00009A6A0000}"/>
    <cellStyle name="Normal 13 3 4 2" xfId="7744" xr:uid="{00000000-0005-0000-0000-00009B6A0000}"/>
    <cellStyle name="Normal 13 3 4 2 2" xfId="15798" xr:uid="{00000000-0005-0000-0000-00009C6A0000}"/>
    <cellStyle name="Normal 13 3 4 2 2 2" xfId="27272" xr:uid="{00000000-0005-0000-0000-00009D6A0000}"/>
    <cellStyle name="Normal 13 3 4 2 3" xfId="34217" xr:uid="{00000000-0005-0000-0000-00009E6A0000}"/>
    <cellStyle name="Normal 13 3 4 2 4" xfId="22744" xr:uid="{00000000-0005-0000-0000-00009F6A0000}"/>
    <cellStyle name="Normal 13 3 4 2 5" xfId="11598" xr:uid="{00000000-0005-0000-0000-0000A06A0000}"/>
    <cellStyle name="Normal 13 3 4 2 6" xfId="43466" xr:uid="{00000000-0005-0000-0000-0000A16A0000}"/>
    <cellStyle name="Normal 13 3 4 3" xfId="13557" xr:uid="{00000000-0005-0000-0000-0000A26A0000}"/>
    <cellStyle name="Normal 13 3 4 3 2" xfId="25033" xr:uid="{00000000-0005-0000-0000-0000A36A0000}"/>
    <cellStyle name="Normal 13 3 4 3 3" xfId="41745" xr:uid="{00000000-0005-0000-0000-0000A46A0000}"/>
    <cellStyle name="Normal 13 3 4 4" xfId="32132" xr:uid="{00000000-0005-0000-0000-0000A56A0000}"/>
    <cellStyle name="Normal 13 3 4 5" xfId="37289" xr:uid="{00000000-0005-0000-0000-0000A66A0000}"/>
    <cellStyle name="Normal 13 3 4 6" xfId="20659" xr:uid="{00000000-0005-0000-0000-0000A76A0000}"/>
    <cellStyle name="Normal 13 3 4 7" xfId="9877" xr:uid="{00000000-0005-0000-0000-0000A86A0000}"/>
    <cellStyle name="Normal 13 3 4 8" xfId="39870" xr:uid="{00000000-0005-0000-0000-0000A96A0000}"/>
    <cellStyle name="Normal 13 3 5" xfId="6720" xr:uid="{00000000-0005-0000-0000-0000AA6A0000}"/>
    <cellStyle name="Normal 13 3 5 2" xfId="14843" xr:uid="{00000000-0005-0000-0000-0000AB6A0000}"/>
    <cellStyle name="Normal 13 3 5 2 2" xfId="26317" xr:uid="{00000000-0005-0000-0000-0000AC6A0000}"/>
    <cellStyle name="Normal 13 3 5 3" xfId="31177" xr:uid="{00000000-0005-0000-0000-0000AD6A0000}"/>
    <cellStyle name="Normal 13 3 5 4" xfId="19704" xr:uid="{00000000-0005-0000-0000-0000AE6A0000}"/>
    <cellStyle name="Normal 13 3 5 5" xfId="10833" xr:uid="{00000000-0005-0000-0000-0000AF6A0000}"/>
    <cellStyle name="Normal 13 3 5 6" xfId="42701" xr:uid="{00000000-0005-0000-0000-0000B06A0000}"/>
    <cellStyle name="Normal 13 3 6" xfId="12621" xr:uid="{00000000-0005-0000-0000-0000B16A0000}"/>
    <cellStyle name="Normal 13 3 6 2" xfId="33416" xr:uid="{00000000-0005-0000-0000-0000B26A0000}"/>
    <cellStyle name="Normal 13 3 6 3" xfId="21943" xr:uid="{00000000-0005-0000-0000-0000B36A0000}"/>
    <cellStyle name="Normal 13 3 6 4" xfId="40826" xr:uid="{00000000-0005-0000-0000-0000B46A0000}"/>
    <cellStyle name="Normal 13 3 7" xfId="24095" xr:uid="{00000000-0005-0000-0000-0000B56A0000}"/>
    <cellStyle name="Normal 13 3 8" xfId="30116" xr:uid="{00000000-0005-0000-0000-0000B66A0000}"/>
    <cellStyle name="Normal 13 3 9" xfId="36488" xr:uid="{00000000-0005-0000-0000-0000B76A0000}"/>
    <cellStyle name="Normal 13 4" xfId="3109" xr:uid="{00000000-0005-0000-0000-0000B86A0000}"/>
    <cellStyle name="Normal 13 4 2" xfId="4367" xr:uid="{00000000-0005-0000-0000-0000B96A0000}"/>
    <cellStyle name="Normal 13 5" xfId="4368" xr:uid="{00000000-0005-0000-0000-0000BA6A0000}"/>
    <cellStyle name="Normal 130" xfId="812" xr:uid="{00000000-0005-0000-0000-0000BB6A0000}"/>
    <cellStyle name="Normal 131" xfId="813" xr:uid="{00000000-0005-0000-0000-0000BC6A0000}"/>
    <cellStyle name="Normal 132" xfId="814" xr:uid="{00000000-0005-0000-0000-0000BD6A0000}"/>
    <cellStyle name="Normal 133" xfId="815" xr:uid="{00000000-0005-0000-0000-0000BE6A0000}"/>
    <cellStyle name="Normal 134" xfId="816" xr:uid="{00000000-0005-0000-0000-0000BF6A0000}"/>
    <cellStyle name="Normal 135" xfId="817" xr:uid="{00000000-0005-0000-0000-0000C06A0000}"/>
    <cellStyle name="Normal 136" xfId="818" xr:uid="{00000000-0005-0000-0000-0000C16A0000}"/>
    <cellStyle name="Normal 137" xfId="819" xr:uid="{00000000-0005-0000-0000-0000C26A0000}"/>
    <cellStyle name="Normal 138" xfId="820" xr:uid="{00000000-0005-0000-0000-0000C36A0000}"/>
    <cellStyle name="Normal 139" xfId="821" xr:uid="{00000000-0005-0000-0000-0000C46A0000}"/>
    <cellStyle name="Normal 14" xfId="822" xr:uid="{00000000-0005-0000-0000-0000C56A0000}"/>
    <cellStyle name="Normal 14 2" xfId="823" xr:uid="{00000000-0005-0000-0000-0000C66A0000}"/>
    <cellStyle name="Normal 14 2 2" xfId="3110" xr:uid="{00000000-0005-0000-0000-0000C76A0000}"/>
    <cellStyle name="Normal 14 2 2 2" xfId="4369" xr:uid="{00000000-0005-0000-0000-0000C86A0000}"/>
    <cellStyle name="Normal 14 2 3" xfId="4370" xr:uid="{00000000-0005-0000-0000-0000C96A0000}"/>
    <cellStyle name="Normal 14 3" xfId="3111" xr:uid="{00000000-0005-0000-0000-0000CA6A0000}"/>
    <cellStyle name="Normal 14 3 2" xfId="4371" xr:uid="{00000000-0005-0000-0000-0000CB6A0000}"/>
    <cellStyle name="Normal 14 4" xfId="4372" xr:uid="{00000000-0005-0000-0000-0000CC6A0000}"/>
    <cellStyle name="Normal 140" xfId="824" xr:uid="{00000000-0005-0000-0000-0000CD6A0000}"/>
    <cellStyle name="Normal 141" xfId="825" xr:uid="{00000000-0005-0000-0000-0000CE6A0000}"/>
    <cellStyle name="Normal 142" xfId="826" xr:uid="{00000000-0005-0000-0000-0000CF6A0000}"/>
    <cellStyle name="Normal 143" xfId="827" xr:uid="{00000000-0005-0000-0000-0000D06A0000}"/>
    <cellStyle name="Normal 144" xfId="828" xr:uid="{00000000-0005-0000-0000-0000D16A0000}"/>
    <cellStyle name="Normal 145" xfId="829" xr:uid="{00000000-0005-0000-0000-0000D26A0000}"/>
    <cellStyle name="Normal 145 2" xfId="3112" xr:uid="{00000000-0005-0000-0000-0000D36A0000}"/>
    <cellStyle name="Normal 145 2 10" xfId="18644" xr:uid="{00000000-0005-0000-0000-0000D46A0000}"/>
    <cellStyle name="Normal 145 2 11" xfId="9113" xr:uid="{00000000-0005-0000-0000-0000D56A0000}"/>
    <cellStyle name="Normal 145 2 12" xfId="39106" xr:uid="{00000000-0005-0000-0000-0000D66A0000}"/>
    <cellStyle name="Normal 145 2 2" xfId="4373" xr:uid="{00000000-0005-0000-0000-0000D76A0000}"/>
    <cellStyle name="Normal 145 2 3" xfId="6236" xr:uid="{00000000-0005-0000-0000-0000D86A0000}"/>
    <cellStyle name="Normal 145 2 3 2" xfId="8769" xr:uid="{00000000-0005-0000-0000-0000D96A0000}"/>
    <cellStyle name="Normal 145 2 3 2 2" xfId="16823" xr:uid="{00000000-0005-0000-0000-0000DA6A0000}"/>
    <cellStyle name="Normal 145 2 3 2 2 2" xfId="28297" xr:uid="{00000000-0005-0000-0000-0000DB6A0000}"/>
    <cellStyle name="Normal 145 2 3 2 3" xfId="33157" xr:uid="{00000000-0005-0000-0000-0000DC6A0000}"/>
    <cellStyle name="Normal 145 2 3 2 4" xfId="21684" xr:uid="{00000000-0005-0000-0000-0000DD6A0000}"/>
    <cellStyle name="Normal 145 2 3 2 5" xfId="12364" xr:uid="{00000000-0005-0000-0000-0000DE6A0000}"/>
    <cellStyle name="Normal 145 2 3 2 6" xfId="44232" xr:uid="{00000000-0005-0000-0000-0000DF6A0000}"/>
    <cellStyle name="Normal 145 2 3 3" xfId="14583" xr:uid="{00000000-0005-0000-0000-0000E06A0000}"/>
    <cellStyle name="Normal 145 2 3 3 2" xfId="35242" xr:uid="{00000000-0005-0000-0000-0000E16A0000}"/>
    <cellStyle name="Normal 145 2 3 3 3" xfId="23769" xr:uid="{00000000-0005-0000-0000-0000E26A0000}"/>
    <cellStyle name="Normal 145 2 3 3 4" xfId="42511" xr:uid="{00000000-0005-0000-0000-0000E36A0000}"/>
    <cellStyle name="Normal 145 2 3 4" xfId="26058" xr:uid="{00000000-0005-0000-0000-0000E46A0000}"/>
    <cellStyle name="Normal 145 2 3 5" xfId="30918" xr:uid="{00000000-0005-0000-0000-0000E56A0000}"/>
    <cellStyle name="Normal 145 2 3 6" xfId="38314" xr:uid="{00000000-0005-0000-0000-0000E66A0000}"/>
    <cellStyle name="Normal 145 2 3 7" xfId="19445" xr:uid="{00000000-0005-0000-0000-0000E76A0000}"/>
    <cellStyle name="Normal 145 2 3 8" xfId="10643" xr:uid="{00000000-0005-0000-0000-0000E86A0000}"/>
    <cellStyle name="Normal 145 2 3 9" xfId="40636" xr:uid="{00000000-0005-0000-0000-0000E96A0000}"/>
    <cellStyle name="Normal 145 2 4" xfId="5102" xr:uid="{00000000-0005-0000-0000-0000EA6A0000}"/>
    <cellStyle name="Normal 145 2 4 2" xfId="7745" xr:uid="{00000000-0005-0000-0000-0000EB6A0000}"/>
    <cellStyle name="Normal 145 2 4 2 2" xfId="15799" xr:uid="{00000000-0005-0000-0000-0000EC6A0000}"/>
    <cellStyle name="Normal 145 2 4 2 2 2" xfId="27273" xr:uid="{00000000-0005-0000-0000-0000ED6A0000}"/>
    <cellStyle name="Normal 145 2 4 2 3" xfId="34218" xr:uid="{00000000-0005-0000-0000-0000EE6A0000}"/>
    <cellStyle name="Normal 145 2 4 2 4" xfId="22745" xr:uid="{00000000-0005-0000-0000-0000EF6A0000}"/>
    <cellStyle name="Normal 145 2 4 2 5" xfId="11599" xr:uid="{00000000-0005-0000-0000-0000F06A0000}"/>
    <cellStyle name="Normal 145 2 4 2 6" xfId="43467" xr:uid="{00000000-0005-0000-0000-0000F16A0000}"/>
    <cellStyle name="Normal 145 2 4 3" xfId="13558" xr:uid="{00000000-0005-0000-0000-0000F26A0000}"/>
    <cellStyle name="Normal 145 2 4 3 2" xfId="25034" xr:uid="{00000000-0005-0000-0000-0000F36A0000}"/>
    <cellStyle name="Normal 145 2 4 3 3" xfId="41746" xr:uid="{00000000-0005-0000-0000-0000F46A0000}"/>
    <cellStyle name="Normal 145 2 4 4" xfId="32133" xr:uid="{00000000-0005-0000-0000-0000F56A0000}"/>
    <cellStyle name="Normal 145 2 4 5" xfId="37290" xr:uid="{00000000-0005-0000-0000-0000F66A0000}"/>
    <cellStyle name="Normal 145 2 4 6" xfId="20660" xr:uid="{00000000-0005-0000-0000-0000F76A0000}"/>
    <cellStyle name="Normal 145 2 4 7" xfId="9878" xr:uid="{00000000-0005-0000-0000-0000F86A0000}"/>
    <cellStyle name="Normal 145 2 4 8" xfId="39871" xr:uid="{00000000-0005-0000-0000-0000F96A0000}"/>
    <cellStyle name="Normal 145 2 5" xfId="6721" xr:uid="{00000000-0005-0000-0000-0000FA6A0000}"/>
    <cellStyle name="Normal 145 2 5 2" xfId="14844" xr:uid="{00000000-0005-0000-0000-0000FB6A0000}"/>
    <cellStyle name="Normal 145 2 5 2 2" xfId="26318" xr:uid="{00000000-0005-0000-0000-0000FC6A0000}"/>
    <cellStyle name="Normal 145 2 5 3" xfId="31178" xr:uid="{00000000-0005-0000-0000-0000FD6A0000}"/>
    <cellStyle name="Normal 145 2 5 4" xfId="19705" xr:uid="{00000000-0005-0000-0000-0000FE6A0000}"/>
    <cellStyle name="Normal 145 2 5 5" xfId="10834" xr:uid="{00000000-0005-0000-0000-0000FF6A0000}"/>
    <cellStyle name="Normal 145 2 5 6" xfId="42702" xr:uid="{00000000-0005-0000-0000-0000006B0000}"/>
    <cellStyle name="Normal 145 2 6" xfId="12622" xr:uid="{00000000-0005-0000-0000-0000016B0000}"/>
    <cellStyle name="Normal 145 2 6 2" xfId="33417" xr:uid="{00000000-0005-0000-0000-0000026B0000}"/>
    <cellStyle name="Normal 145 2 6 3" xfId="21944" xr:uid="{00000000-0005-0000-0000-0000036B0000}"/>
    <cellStyle name="Normal 145 2 6 4" xfId="40827" xr:uid="{00000000-0005-0000-0000-0000046B0000}"/>
    <cellStyle name="Normal 145 2 7" xfId="24096" xr:uid="{00000000-0005-0000-0000-0000056B0000}"/>
    <cellStyle name="Normal 145 2 8" xfId="30117" xr:uid="{00000000-0005-0000-0000-0000066B0000}"/>
    <cellStyle name="Normal 145 2 9" xfId="36489" xr:uid="{00000000-0005-0000-0000-0000076B0000}"/>
    <cellStyle name="Normal 145 3" xfId="4374" xr:uid="{00000000-0005-0000-0000-0000086B0000}"/>
    <cellStyle name="Normal 145 3 10" xfId="39448" xr:uid="{00000000-0005-0000-0000-0000096B0000}"/>
    <cellStyle name="Normal 145 3 2" xfId="5737" xr:uid="{00000000-0005-0000-0000-00000A6B0000}"/>
    <cellStyle name="Normal 145 3 2 2" xfId="8275" xr:uid="{00000000-0005-0000-0000-00000B6B0000}"/>
    <cellStyle name="Normal 145 3 2 2 2" xfId="16329" xr:uid="{00000000-0005-0000-0000-00000C6B0000}"/>
    <cellStyle name="Normal 145 3 2 2 2 2" xfId="27803" xr:uid="{00000000-0005-0000-0000-00000D6B0000}"/>
    <cellStyle name="Normal 145 3 2 2 3" xfId="34748" xr:uid="{00000000-0005-0000-0000-00000E6B0000}"/>
    <cellStyle name="Normal 145 3 2 2 4" xfId="23275" xr:uid="{00000000-0005-0000-0000-00000F6B0000}"/>
    <cellStyle name="Normal 145 3 2 2 5" xfId="11941" xr:uid="{00000000-0005-0000-0000-0000106B0000}"/>
    <cellStyle name="Normal 145 3 2 2 6" xfId="43809" xr:uid="{00000000-0005-0000-0000-0000116B0000}"/>
    <cellStyle name="Normal 145 3 2 3" xfId="14089" xr:uid="{00000000-0005-0000-0000-0000126B0000}"/>
    <cellStyle name="Normal 145 3 2 3 2" xfId="25564" xr:uid="{00000000-0005-0000-0000-0000136B0000}"/>
    <cellStyle name="Normal 145 3 2 3 3" xfId="42088" xr:uid="{00000000-0005-0000-0000-0000146B0000}"/>
    <cellStyle name="Normal 145 3 2 4" xfId="32663" xr:uid="{00000000-0005-0000-0000-0000156B0000}"/>
    <cellStyle name="Normal 145 3 2 5" xfId="37820" xr:uid="{00000000-0005-0000-0000-0000166B0000}"/>
    <cellStyle name="Normal 145 3 2 6" xfId="21190" xr:uid="{00000000-0005-0000-0000-0000176B0000}"/>
    <cellStyle name="Normal 145 3 2 7" xfId="10220" xr:uid="{00000000-0005-0000-0000-0000186B0000}"/>
    <cellStyle name="Normal 145 3 2 8" xfId="40213" xr:uid="{00000000-0005-0000-0000-0000196B0000}"/>
    <cellStyle name="Normal 145 3 3" xfId="7251" xr:uid="{00000000-0005-0000-0000-00001A6B0000}"/>
    <cellStyle name="Normal 145 3 3 2" xfId="15305" xr:uid="{00000000-0005-0000-0000-00001B6B0000}"/>
    <cellStyle name="Normal 145 3 3 2 2" xfId="26779" xr:uid="{00000000-0005-0000-0000-00001C6B0000}"/>
    <cellStyle name="Normal 145 3 3 3" xfId="31639" xr:uid="{00000000-0005-0000-0000-00001D6B0000}"/>
    <cellStyle name="Normal 145 3 3 4" xfId="20166" xr:uid="{00000000-0005-0000-0000-00001E6B0000}"/>
    <cellStyle name="Normal 145 3 3 5" xfId="11176" xr:uid="{00000000-0005-0000-0000-00001F6B0000}"/>
    <cellStyle name="Normal 145 3 3 6" xfId="43044" xr:uid="{00000000-0005-0000-0000-0000206B0000}"/>
    <cellStyle name="Normal 145 3 4" xfId="13079" xr:uid="{00000000-0005-0000-0000-0000216B0000}"/>
    <cellStyle name="Normal 145 3 4 2" xfId="33759" xr:uid="{00000000-0005-0000-0000-0000226B0000}"/>
    <cellStyle name="Normal 145 3 4 3" xfId="22286" xr:uid="{00000000-0005-0000-0000-0000236B0000}"/>
    <cellStyle name="Normal 145 3 4 4" xfId="41288" xr:uid="{00000000-0005-0000-0000-0000246B0000}"/>
    <cellStyle name="Normal 145 3 5" xfId="24551" xr:uid="{00000000-0005-0000-0000-0000256B0000}"/>
    <cellStyle name="Normal 145 3 6" xfId="30459" xr:uid="{00000000-0005-0000-0000-0000266B0000}"/>
    <cellStyle name="Normal 145 3 7" xfId="36831" xr:uid="{00000000-0005-0000-0000-0000276B0000}"/>
    <cellStyle name="Normal 145 3 8" xfId="18986" xr:uid="{00000000-0005-0000-0000-0000286B0000}"/>
    <cellStyle name="Normal 145 3 9" xfId="9455" xr:uid="{00000000-0005-0000-0000-0000296B0000}"/>
    <cellStyle name="Normal 146" xfId="830" xr:uid="{00000000-0005-0000-0000-00002A6B0000}"/>
    <cellStyle name="Normal 147" xfId="831" xr:uid="{00000000-0005-0000-0000-00002B6B0000}"/>
    <cellStyle name="Normal 148" xfId="832" xr:uid="{00000000-0005-0000-0000-00002C6B0000}"/>
    <cellStyle name="Normal 149" xfId="833" xr:uid="{00000000-0005-0000-0000-00002D6B0000}"/>
    <cellStyle name="Normal 15" xfId="834" xr:uid="{00000000-0005-0000-0000-00002E6B0000}"/>
    <cellStyle name="Normal 15 2" xfId="835" xr:uid="{00000000-0005-0000-0000-00002F6B0000}"/>
    <cellStyle name="Normal 150" xfId="836" xr:uid="{00000000-0005-0000-0000-0000306B0000}"/>
    <cellStyle name="Normal 151" xfId="837" xr:uid="{00000000-0005-0000-0000-0000316B0000}"/>
    <cellStyle name="Normal 152" xfId="838" xr:uid="{00000000-0005-0000-0000-0000326B0000}"/>
    <cellStyle name="Normal 153" xfId="839" xr:uid="{00000000-0005-0000-0000-0000336B0000}"/>
    <cellStyle name="Normal 154" xfId="840" xr:uid="{00000000-0005-0000-0000-0000346B0000}"/>
    <cellStyle name="Normal 155" xfId="841" xr:uid="{00000000-0005-0000-0000-0000356B0000}"/>
    <cellStyle name="Normal 156" xfId="842" xr:uid="{00000000-0005-0000-0000-0000366B0000}"/>
    <cellStyle name="Normal 157" xfId="843" xr:uid="{00000000-0005-0000-0000-0000376B0000}"/>
    <cellStyle name="Normal 158" xfId="844" xr:uid="{00000000-0005-0000-0000-0000386B0000}"/>
    <cellStyle name="Normal 159" xfId="845" xr:uid="{00000000-0005-0000-0000-0000396B0000}"/>
    <cellStyle name="Normal 16" xfId="846" xr:uid="{00000000-0005-0000-0000-00003A6B0000}"/>
    <cellStyle name="Normal 16 2" xfId="847" xr:uid="{00000000-0005-0000-0000-00003B6B0000}"/>
    <cellStyle name="Normal 16 2 2" xfId="3113" xr:uid="{00000000-0005-0000-0000-00003C6B0000}"/>
    <cellStyle name="Normal 16 2 2 2" xfId="4375" xr:uid="{00000000-0005-0000-0000-00003D6B0000}"/>
    <cellStyle name="Normal 16 2 3" xfId="4376" xr:uid="{00000000-0005-0000-0000-00003E6B0000}"/>
    <cellStyle name="Normal 16 3" xfId="3114" xr:uid="{00000000-0005-0000-0000-00003F6B0000}"/>
    <cellStyle name="Normal 16 3 2" xfId="4377" xr:uid="{00000000-0005-0000-0000-0000406B0000}"/>
    <cellStyle name="Normal 16 4" xfId="4378" xr:uid="{00000000-0005-0000-0000-0000416B0000}"/>
    <cellStyle name="Normal 160" xfId="848" xr:uid="{00000000-0005-0000-0000-0000426B0000}"/>
    <cellStyle name="Normal 161" xfId="849" xr:uid="{00000000-0005-0000-0000-0000436B0000}"/>
    <cellStyle name="Normal 162" xfId="850" xr:uid="{00000000-0005-0000-0000-0000446B0000}"/>
    <cellStyle name="Normal 163" xfId="851" xr:uid="{00000000-0005-0000-0000-0000456B0000}"/>
    <cellStyle name="Normal 164" xfId="852" xr:uid="{00000000-0005-0000-0000-0000466B0000}"/>
    <cellStyle name="Normal 165" xfId="853" xr:uid="{00000000-0005-0000-0000-0000476B0000}"/>
    <cellStyle name="Normal 166" xfId="854" xr:uid="{00000000-0005-0000-0000-0000486B0000}"/>
    <cellStyle name="Normal 167" xfId="855" xr:uid="{00000000-0005-0000-0000-0000496B0000}"/>
    <cellStyle name="Normal 168" xfId="856" xr:uid="{00000000-0005-0000-0000-00004A6B0000}"/>
    <cellStyle name="Normal 169" xfId="857" xr:uid="{00000000-0005-0000-0000-00004B6B0000}"/>
    <cellStyle name="Normal 17" xfId="858" xr:uid="{00000000-0005-0000-0000-00004C6B0000}"/>
    <cellStyle name="Normal 17 2" xfId="859" xr:uid="{00000000-0005-0000-0000-00004D6B0000}"/>
    <cellStyle name="Normal 17 2 2" xfId="3115" xr:uid="{00000000-0005-0000-0000-00004E6B0000}"/>
    <cellStyle name="Normal 17 2 2 2" xfId="4379" xr:uid="{00000000-0005-0000-0000-00004F6B0000}"/>
    <cellStyle name="Normal 17 2 3" xfId="4380" xr:uid="{00000000-0005-0000-0000-0000506B0000}"/>
    <cellStyle name="Normal 17 3" xfId="3116" xr:uid="{00000000-0005-0000-0000-0000516B0000}"/>
    <cellStyle name="Normal 17 3 2" xfId="4381" xr:uid="{00000000-0005-0000-0000-0000526B0000}"/>
    <cellStyle name="Normal 17 4" xfId="4382" xr:uid="{00000000-0005-0000-0000-0000536B0000}"/>
    <cellStyle name="Normal 170" xfId="860" xr:uid="{00000000-0005-0000-0000-0000546B0000}"/>
    <cellStyle name="Normal 171" xfId="861" xr:uid="{00000000-0005-0000-0000-0000556B0000}"/>
    <cellStyle name="Normal 172" xfId="862" xr:uid="{00000000-0005-0000-0000-0000566B0000}"/>
    <cellStyle name="Normal 173" xfId="863" xr:uid="{00000000-0005-0000-0000-0000576B0000}"/>
    <cellStyle name="Normal 174" xfId="864" xr:uid="{00000000-0005-0000-0000-0000586B0000}"/>
    <cellStyle name="Normal 175" xfId="865" xr:uid="{00000000-0005-0000-0000-0000596B0000}"/>
    <cellStyle name="Normal 176" xfId="866" xr:uid="{00000000-0005-0000-0000-00005A6B0000}"/>
    <cellStyle name="Normal 177" xfId="867" xr:uid="{00000000-0005-0000-0000-00005B6B0000}"/>
    <cellStyle name="Normal 178" xfId="868" xr:uid="{00000000-0005-0000-0000-00005C6B0000}"/>
    <cellStyle name="Normal 179" xfId="869" xr:uid="{00000000-0005-0000-0000-00005D6B0000}"/>
    <cellStyle name="Normal 18" xfId="870" xr:uid="{00000000-0005-0000-0000-00005E6B0000}"/>
    <cellStyle name="Normal 18 2" xfId="3117" xr:uid="{00000000-0005-0000-0000-00005F6B0000}"/>
    <cellStyle name="Normal 18 3" xfId="4383" xr:uid="{00000000-0005-0000-0000-0000606B0000}"/>
    <cellStyle name="Normal 18 4" xfId="4384" xr:uid="{00000000-0005-0000-0000-0000616B0000}"/>
    <cellStyle name="Normal 180" xfId="871" xr:uid="{00000000-0005-0000-0000-0000626B0000}"/>
    <cellStyle name="Normal 181" xfId="872" xr:uid="{00000000-0005-0000-0000-0000636B0000}"/>
    <cellStyle name="Normal 182" xfId="873" xr:uid="{00000000-0005-0000-0000-0000646B0000}"/>
    <cellStyle name="Normal 183" xfId="874" xr:uid="{00000000-0005-0000-0000-0000656B0000}"/>
    <cellStyle name="Normal 184" xfId="875" xr:uid="{00000000-0005-0000-0000-0000666B0000}"/>
    <cellStyle name="Normal 184 10" xfId="24097" xr:uid="{00000000-0005-0000-0000-0000676B0000}"/>
    <cellStyle name="Normal 184 11" xfId="30118" xr:uid="{00000000-0005-0000-0000-0000686B0000}"/>
    <cellStyle name="Normal 184 12" xfId="36490" xr:uid="{00000000-0005-0000-0000-0000696B0000}"/>
    <cellStyle name="Normal 184 13" xfId="18645" xr:uid="{00000000-0005-0000-0000-00006A6B0000}"/>
    <cellStyle name="Normal 184 14" xfId="9114" xr:uid="{00000000-0005-0000-0000-00006B6B0000}"/>
    <cellStyle name="Normal 184 15" xfId="39107" xr:uid="{00000000-0005-0000-0000-00006C6B0000}"/>
    <cellStyle name="Normal 184 2" xfId="876" xr:uid="{00000000-0005-0000-0000-00006D6B0000}"/>
    <cellStyle name="Normal 184 3" xfId="4385" xr:uid="{00000000-0005-0000-0000-00006E6B0000}"/>
    <cellStyle name="Normal 184 3 10" xfId="39449" xr:uid="{00000000-0005-0000-0000-00006F6B0000}"/>
    <cellStyle name="Normal 184 3 2" xfId="5738" xr:uid="{00000000-0005-0000-0000-0000706B0000}"/>
    <cellStyle name="Normal 184 3 2 2" xfId="8276" xr:uid="{00000000-0005-0000-0000-0000716B0000}"/>
    <cellStyle name="Normal 184 3 2 2 2" xfId="16330" xr:uid="{00000000-0005-0000-0000-0000726B0000}"/>
    <cellStyle name="Normal 184 3 2 2 2 2" xfId="27804" xr:uid="{00000000-0005-0000-0000-0000736B0000}"/>
    <cellStyle name="Normal 184 3 2 2 3" xfId="34749" xr:uid="{00000000-0005-0000-0000-0000746B0000}"/>
    <cellStyle name="Normal 184 3 2 2 4" xfId="23276" xr:uid="{00000000-0005-0000-0000-0000756B0000}"/>
    <cellStyle name="Normal 184 3 2 2 5" xfId="11942" xr:uid="{00000000-0005-0000-0000-0000766B0000}"/>
    <cellStyle name="Normal 184 3 2 2 6" xfId="43810" xr:uid="{00000000-0005-0000-0000-0000776B0000}"/>
    <cellStyle name="Normal 184 3 2 3" xfId="14090" xr:uid="{00000000-0005-0000-0000-0000786B0000}"/>
    <cellStyle name="Normal 184 3 2 3 2" xfId="25565" xr:uid="{00000000-0005-0000-0000-0000796B0000}"/>
    <cellStyle name="Normal 184 3 2 3 3" xfId="42089" xr:uid="{00000000-0005-0000-0000-00007A6B0000}"/>
    <cellStyle name="Normal 184 3 2 4" xfId="32664" xr:uid="{00000000-0005-0000-0000-00007B6B0000}"/>
    <cellStyle name="Normal 184 3 2 5" xfId="37821" xr:uid="{00000000-0005-0000-0000-00007C6B0000}"/>
    <cellStyle name="Normal 184 3 2 6" xfId="21191" xr:uid="{00000000-0005-0000-0000-00007D6B0000}"/>
    <cellStyle name="Normal 184 3 2 7" xfId="10221" xr:uid="{00000000-0005-0000-0000-00007E6B0000}"/>
    <cellStyle name="Normal 184 3 2 8" xfId="40214" xr:uid="{00000000-0005-0000-0000-00007F6B0000}"/>
    <cellStyle name="Normal 184 3 3" xfId="7252" xr:uid="{00000000-0005-0000-0000-0000806B0000}"/>
    <cellStyle name="Normal 184 3 3 2" xfId="15306" xr:uid="{00000000-0005-0000-0000-0000816B0000}"/>
    <cellStyle name="Normal 184 3 3 2 2" xfId="26780" xr:uid="{00000000-0005-0000-0000-0000826B0000}"/>
    <cellStyle name="Normal 184 3 3 3" xfId="31640" xr:uid="{00000000-0005-0000-0000-0000836B0000}"/>
    <cellStyle name="Normal 184 3 3 4" xfId="20167" xr:uid="{00000000-0005-0000-0000-0000846B0000}"/>
    <cellStyle name="Normal 184 3 3 5" xfId="11177" xr:uid="{00000000-0005-0000-0000-0000856B0000}"/>
    <cellStyle name="Normal 184 3 3 6" xfId="43045" xr:uid="{00000000-0005-0000-0000-0000866B0000}"/>
    <cellStyle name="Normal 184 3 4" xfId="13080" xr:uid="{00000000-0005-0000-0000-0000876B0000}"/>
    <cellStyle name="Normal 184 3 4 2" xfId="33760" xr:uid="{00000000-0005-0000-0000-0000886B0000}"/>
    <cellStyle name="Normal 184 3 4 3" xfId="22287" xr:uid="{00000000-0005-0000-0000-0000896B0000}"/>
    <cellStyle name="Normal 184 3 4 4" xfId="41289" xr:uid="{00000000-0005-0000-0000-00008A6B0000}"/>
    <cellStyle name="Normal 184 3 5" xfId="24552" xr:uid="{00000000-0005-0000-0000-00008B6B0000}"/>
    <cellStyle name="Normal 184 3 6" xfId="30460" xr:uid="{00000000-0005-0000-0000-00008C6B0000}"/>
    <cellStyle name="Normal 184 3 7" xfId="36832" xr:uid="{00000000-0005-0000-0000-00008D6B0000}"/>
    <cellStyle name="Normal 184 3 8" xfId="18987" xr:uid="{00000000-0005-0000-0000-00008E6B0000}"/>
    <cellStyle name="Normal 184 3 9" xfId="9456" xr:uid="{00000000-0005-0000-0000-00008F6B0000}"/>
    <cellStyle name="Normal 184 4" xfId="3921" xr:uid="{00000000-0005-0000-0000-0000906B0000}"/>
    <cellStyle name="Normal 184 4 10" xfId="39214" xr:uid="{00000000-0005-0000-0000-0000916B0000}"/>
    <cellStyle name="Normal 184 4 2" xfId="5412" xr:uid="{00000000-0005-0000-0000-0000926B0000}"/>
    <cellStyle name="Normal 184 4 2 2" xfId="7950" xr:uid="{00000000-0005-0000-0000-0000936B0000}"/>
    <cellStyle name="Normal 184 4 2 2 2" xfId="16004" xr:uid="{00000000-0005-0000-0000-0000946B0000}"/>
    <cellStyle name="Normal 184 4 2 2 2 2" xfId="27478" xr:uid="{00000000-0005-0000-0000-0000956B0000}"/>
    <cellStyle name="Normal 184 4 2 2 3" xfId="34423" xr:uid="{00000000-0005-0000-0000-0000966B0000}"/>
    <cellStyle name="Normal 184 4 2 2 4" xfId="22950" xr:uid="{00000000-0005-0000-0000-0000976B0000}"/>
    <cellStyle name="Normal 184 4 2 2 5" xfId="11707" xr:uid="{00000000-0005-0000-0000-0000986B0000}"/>
    <cellStyle name="Normal 184 4 2 2 6" xfId="43575" xr:uid="{00000000-0005-0000-0000-0000996B0000}"/>
    <cellStyle name="Normal 184 4 2 3" xfId="13764" xr:uid="{00000000-0005-0000-0000-00009A6B0000}"/>
    <cellStyle name="Normal 184 4 2 3 2" xfId="25239" xr:uid="{00000000-0005-0000-0000-00009B6B0000}"/>
    <cellStyle name="Normal 184 4 2 3 3" xfId="41854" xr:uid="{00000000-0005-0000-0000-00009C6B0000}"/>
    <cellStyle name="Normal 184 4 2 4" xfId="32338" xr:uid="{00000000-0005-0000-0000-00009D6B0000}"/>
    <cellStyle name="Normal 184 4 2 5" xfId="37495" xr:uid="{00000000-0005-0000-0000-00009E6B0000}"/>
    <cellStyle name="Normal 184 4 2 6" xfId="20865" xr:uid="{00000000-0005-0000-0000-00009F6B0000}"/>
    <cellStyle name="Normal 184 4 2 7" xfId="9986" xr:uid="{00000000-0005-0000-0000-0000A06B0000}"/>
    <cellStyle name="Normal 184 4 2 8" xfId="39979" xr:uid="{00000000-0005-0000-0000-0000A16B0000}"/>
    <cellStyle name="Normal 184 4 3" xfId="6926" xr:uid="{00000000-0005-0000-0000-0000A26B0000}"/>
    <cellStyle name="Normal 184 4 3 2" xfId="14980" xr:uid="{00000000-0005-0000-0000-0000A36B0000}"/>
    <cellStyle name="Normal 184 4 3 2 2" xfId="26454" xr:uid="{00000000-0005-0000-0000-0000A46B0000}"/>
    <cellStyle name="Normal 184 4 3 3" xfId="31314" xr:uid="{00000000-0005-0000-0000-0000A56B0000}"/>
    <cellStyle name="Normal 184 4 3 4" xfId="19841" xr:uid="{00000000-0005-0000-0000-0000A66B0000}"/>
    <cellStyle name="Normal 184 4 3 5" xfId="10942" xr:uid="{00000000-0005-0000-0000-0000A76B0000}"/>
    <cellStyle name="Normal 184 4 3 6" xfId="42810" xr:uid="{00000000-0005-0000-0000-0000A86B0000}"/>
    <cellStyle name="Normal 184 4 4" xfId="12825" xr:uid="{00000000-0005-0000-0000-0000A96B0000}"/>
    <cellStyle name="Normal 184 4 4 2" xfId="33525" xr:uid="{00000000-0005-0000-0000-0000AA6B0000}"/>
    <cellStyle name="Normal 184 4 4 3" xfId="22052" xr:uid="{00000000-0005-0000-0000-0000AB6B0000}"/>
    <cellStyle name="Normal 184 4 4 4" xfId="40963" xr:uid="{00000000-0005-0000-0000-0000AC6B0000}"/>
    <cellStyle name="Normal 184 4 5" xfId="24301" xr:uid="{00000000-0005-0000-0000-0000AD6B0000}"/>
    <cellStyle name="Normal 184 4 6" xfId="30225" xr:uid="{00000000-0005-0000-0000-0000AE6B0000}"/>
    <cellStyle name="Normal 184 4 7" xfId="36597" xr:uid="{00000000-0005-0000-0000-0000AF6B0000}"/>
    <cellStyle name="Normal 184 4 8" xfId="18752" xr:uid="{00000000-0005-0000-0000-0000B06B0000}"/>
    <cellStyle name="Normal 184 4 9" xfId="9221" xr:uid="{00000000-0005-0000-0000-0000B16B0000}"/>
    <cellStyle name="Normal 184 5" xfId="4871" xr:uid="{00000000-0005-0000-0000-0000B26B0000}"/>
    <cellStyle name="Normal 184 5 10" xfId="39681" xr:uid="{00000000-0005-0000-0000-0000B36B0000}"/>
    <cellStyle name="Normal 184 5 2" xfId="6005" xr:uid="{00000000-0005-0000-0000-0000B46B0000}"/>
    <cellStyle name="Normal 184 5 2 2" xfId="8543" xr:uid="{00000000-0005-0000-0000-0000B56B0000}"/>
    <cellStyle name="Normal 184 5 2 2 2" xfId="16597" xr:uid="{00000000-0005-0000-0000-0000B66B0000}"/>
    <cellStyle name="Normal 184 5 2 2 2 2" xfId="28071" xr:uid="{00000000-0005-0000-0000-0000B76B0000}"/>
    <cellStyle name="Normal 184 5 2 2 3" xfId="35016" xr:uid="{00000000-0005-0000-0000-0000B86B0000}"/>
    <cellStyle name="Normal 184 5 2 2 4" xfId="23543" xr:uid="{00000000-0005-0000-0000-0000B96B0000}"/>
    <cellStyle name="Normal 184 5 2 2 5" xfId="12174" xr:uid="{00000000-0005-0000-0000-0000BA6B0000}"/>
    <cellStyle name="Normal 184 5 2 2 6" xfId="44042" xr:uid="{00000000-0005-0000-0000-0000BB6B0000}"/>
    <cellStyle name="Normal 184 5 2 3" xfId="14357" xr:uid="{00000000-0005-0000-0000-0000BC6B0000}"/>
    <cellStyle name="Normal 184 5 2 3 2" xfId="25832" xr:uid="{00000000-0005-0000-0000-0000BD6B0000}"/>
    <cellStyle name="Normal 184 5 2 3 3" xfId="42321" xr:uid="{00000000-0005-0000-0000-0000BE6B0000}"/>
    <cellStyle name="Normal 184 5 2 4" xfId="32931" xr:uid="{00000000-0005-0000-0000-0000BF6B0000}"/>
    <cellStyle name="Normal 184 5 2 5" xfId="38088" xr:uid="{00000000-0005-0000-0000-0000C06B0000}"/>
    <cellStyle name="Normal 184 5 2 6" xfId="21458" xr:uid="{00000000-0005-0000-0000-0000C16B0000}"/>
    <cellStyle name="Normal 184 5 2 7" xfId="10453" xr:uid="{00000000-0005-0000-0000-0000C26B0000}"/>
    <cellStyle name="Normal 184 5 2 8" xfId="40446" xr:uid="{00000000-0005-0000-0000-0000C36B0000}"/>
    <cellStyle name="Normal 184 5 3" xfId="7519" xr:uid="{00000000-0005-0000-0000-0000C46B0000}"/>
    <cellStyle name="Normal 184 5 3 2" xfId="15573" xr:uid="{00000000-0005-0000-0000-0000C56B0000}"/>
    <cellStyle name="Normal 184 5 3 2 2" xfId="27047" xr:uid="{00000000-0005-0000-0000-0000C66B0000}"/>
    <cellStyle name="Normal 184 5 3 3" xfId="31907" xr:uid="{00000000-0005-0000-0000-0000C76B0000}"/>
    <cellStyle name="Normal 184 5 3 4" xfId="20434" xr:uid="{00000000-0005-0000-0000-0000C86B0000}"/>
    <cellStyle name="Normal 184 5 3 5" xfId="11409" xr:uid="{00000000-0005-0000-0000-0000C96B0000}"/>
    <cellStyle name="Normal 184 5 3 6" xfId="43277" xr:uid="{00000000-0005-0000-0000-0000CA6B0000}"/>
    <cellStyle name="Normal 184 5 4" xfId="13332" xr:uid="{00000000-0005-0000-0000-0000CB6B0000}"/>
    <cellStyle name="Normal 184 5 4 2" xfId="33992" xr:uid="{00000000-0005-0000-0000-0000CC6B0000}"/>
    <cellStyle name="Normal 184 5 4 3" xfId="22519" xr:uid="{00000000-0005-0000-0000-0000CD6B0000}"/>
    <cellStyle name="Normal 184 5 4 4" xfId="41556" xr:uid="{00000000-0005-0000-0000-0000CE6B0000}"/>
    <cellStyle name="Normal 184 5 5" xfId="24808" xr:uid="{00000000-0005-0000-0000-0000CF6B0000}"/>
    <cellStyle name="Normal 184 5 6" xfId="30692" xr:uid="{00000000-0005-0000-0000-0000D06B0000}"/>
    <cellStyle name="Normal 184 5 7" xfId="37064" xr:uid="{00000000-0005-0000-0000-0000D16B0000}"/>
    <cellStyle name="Normal 184 5 8" xfId="19219" xr:uid="{00000000-0005-0000-0000-0000D26B0000}"/>
    <cellStyle name="Normal 184 5 9" xfId="9688" xr:uid="{00000000-0005-0000-0000-0000D36B0000}"/>
    <cellStyle name="Normal 184 6" xfId="6237" xr:uid="{00000000-0005-0000-0000-0000D46B0000}"/>
    <cellStyle name="Normal 184 6 2" xfId="8770" xr:uid="{00000000-0005-0000-0000-0000D56B0000}"/>
    <cellStyle name="Normal 184 6 2 2" xfId="16824" xr:uid="{00000000-0005-0000-0000-0000D66B0000}"/>
    <cellStyle name="Normal 184 6 2 2 2" xfId="28298" xr:uid="{00000000-0005-0000-0000-0000D76B0000}"/>
    <cellStyle name="Normal 184 6 2 3" xfId="33158" xr:uid="{00000000-0005-0000-0000-0000D86B0000}"/>
    <cellStyle name="Normal 184 6 2 4" xfId="21685" xr:uid="{00000000-0005-0000-0000-0000D96B0000}"/>
    <cellStyle name="Normal 184 6 2 5" xfId="12365" xr:uid="{00000000-0005-0000-0000-0000DA6B0000}"/>
    <cellStyle name="Normal 184 6 2 6" xfId="44233" xr:uid="{00000000-0005-0000-0000-0000DB6B0000}"/>
    <cellStyle name="Normal 184 6 3" xfId="14584" xr:uid="{00000000-0005-0000-0000-0000DC6B0000}"/>
    <cellStyle name="Normal 184 6 3 2" xfId="35243" xr:uid="{00000000-0005-0000-0000-0000DD6B0000}"/>
    <cellStyle name="Normal 184 6 3 3" xfId="23770" xr:uid="{00000000-0005-0000-0000-0000DE6B0000}"/>
    <cellStyle name="Normal 184 6 3 4" xfId="42512" xr:uid="{00000000-0005-0000-0000-0000DF6B0000}"/>
    <cellStyle name="Normal 184 6 4" xfId="26059" xr:uid="{00000000-0005-0000-0000-0000E06B0000}"/>
    <cellStyle name="Normal 184 6 5" xfId="30919" xr:uid="{00000000-0005-0000-0000-0000E16B0000}"/>
    <cellStyle name="Normal 184 6 6" xfId="38315" xr:uid="{00000000-0005-0000-0000-0000E26B0000}"/>
    <cellStyle name="Normal 184 6 7" xfId="19446" xr:uid="{00000000-0005-0000-0000-0000E36B0000}"/>
    <cellStyle name="Normal 184 6 8" xfId="10644" xr:uid="{00000000-0005-0000-0000-0000E46B0000}"/>
    <cellStyle name="Normal 184 6 9" xfId="40637" xr:uid="{00000000-0005-0000-0000-0000E56B0000}"/>
    <cellStyle name="Normal 184 7" xfId="5103" xr:uid="{00000000-0005-0000-0000-0000E66B0000}"/>
    <cellStyle name="Normal 184 7 2" xfId="7746" xr:uid="{00000000-0005-0000-0000-0000E76B0000}"/>
    <cellStyle name="Normal 184 7 2 2" xfId="15800" xr:uid="{00000000-0005-0000-0000-0000E86B0000}"/>
    <cellStyle name="Normal 184 7 2 2 2" xfId="27274" xr:uid="{00000000-0005-0000-0000-0000E96B0000}"/>
    <cellStyle name="Normal 184 7 2 3" xfId="34219" xr:uid="{00000000-0005-0000-0000-0000EA6B0000}"/>
    <cellStyle name="Normal 184 7 2 4" xfId="22746" xr:uid="{00000000-0005-0000-0000-0000EB6B0000}"/>
    <cellStyle name="Normal 184 7 2 5" xfId="11600" xr:uid="{00000000-0005-0000-0000-0000EC6B0000}"/>
    <cellStyle name="Normal 184 7 2 6" xfId="43468" xr:uid="{00000000-0005-0000-0000-0000ED6B0000}"/>
    <cellStyle name="Normal 184 7 3" xfId="13559" xr:uid="{00000000-0005-0000-0000-0000EE6B0000}"/>
    <cellStyle name="Normal 184 7 3 2" xfId="25035" xr:uid="{00000000-0005-0000-0000-0000EF6B0000}"/>
    <cellStyle name="Normal 184 7 3 3" xfId="41747" xr:uid="{00000000-0005-0000-0000-0000F06B0000}"/>
    <cellStyle name="Normal 184 7 4" xfId="32134" xr:uid="{00000000-0005-0000-0000-0000F16B0000}"/>
    <cellStyle name="Normal 184 7 5" xfId="37291" xr:uid="{00000000-0005-0000-0000-0000F26B0000}"/>
    <cellStyle name="Normal 184 7 6" xfId="20661" xr:uid="{00000000-0005-0000-0000-0000F36B0000}"/>
    <cellStyle name="Normal 184 7 7" xfId="9879" xr:uid="{00000000-0005-0000-0000-0000F46B0000}"/>
    <cellStyle name="Normal 184 7 8" xfId="39872" xr:uid="{00000000-0005-0000-0000-0000F56B0000}"/>
    <cellStyle name="Normal 184 8" xfId="6501" xr:uid="{00000000-0005-0000-0000-0000F66B0000}"/>
    <cellStyle name="Normal 184 8 2" xfId="8929" xr:uid="{00000000-0005-0000-0000-0000F76B0000}"/>
    <cellStyle name="Normal 184 8 2 2" xfId="26319" xr:uid="{00000000-0005-0000-0000-0000F86B0000}"/>
    <cellStyle name="Normal 184 8 2 3" xfId="14845" xr:uid="{00000000-0005-0000-0000-0000F96B0000}"/>
    <cellStyle name="Normal 184 8 3" xfId="31179" xr:uid="{00000000-0005-0000-0000-0000FA6B0000}"/>
    <cellStyle name="Normal 184 8 4" xfId="38475" xr:uid="{00000000-0005-0000-0000-0000FB6B0000}"/>
    <cellStyle name="Normal 184 8 5" xfId="19706" xr:uid="{00000000-0005-0000-0000-0000FC6B0000}"/>
    <cellStyle name="Normal 184 8 6" xfId="10835" xr:uid="{00000000-0005-0000-0000-0000FD6B0000}"/>
    <cellStyle name="Normal 184 8 7" xfId="42703" xr:uid="{00000000-0005-0000-0000-0000FE6B0000}"/>
    <cellStyle name="Normal 184 9" xfId="6722" xr:uid="{00000000-0005-0000-0000-0000FF6B0000}"/>
    <cellStyle name="Normal 184 9 2" xfId="33418" xr:uid="{00000000-0005-0000-0000-0000006C0000}"/>
    <cellStyle name="Normal 184 9 3" xfId="38558" xr:uid="{00000000-0005-0000-0000-0000016C0000}"/>
    <cellStyle name="Normal 184 9 4" xfId="21945" xr:uid="{00000000-0005-0000-0000-0000026C0000}"/>
    <cellStyle name="Normal 184 9 5" xfId="12623" xr:uid="{00000000-0005-0000-0000-0000036C0000}"/>
    <cellStyle name="Normal 184 9 6" xfId="40828" xr:uid="{00000000-0005-0000-0000-0000046C0000}"/>
    <cellStyle name="Normal 185" xfId="877" xr:uid="{00000000-0005-0000-0000-0000056C0000}"/>
    <cellStyle name="Normal 186" xfId="878" xr:uid="{00000000-0005-0000-0000-0000066C0000}"/>
    <cellStyle name="Normal 187" xfId="879" xr:uid="{00000000-0005-0000-0000-0000076C0000}"/>
    <cellStyle name="Normal 188" xfId="880" xr:uid="{00000000-0005-0000-0000-0000086C0000}"/>
    <cellStyle name="Normal 189" xfId="881" xr:uid="{00000000-0005-0000-0000-0000096C0000}"/>
    <cellStyle name="Normal 19" xfId="882" xr:uid="{00000000-0005-0000-0000-00000A6C0000}"/>
    <cellStyle name="Normal 19 2" xfId="3118" xr:uid="{00000000-0005-0000-0000-00000B6C0000}"/>
    <cellStyle name="Normal 19 3" xfId="4386" xr:uid="{00000000-0005-0000-0000-00000C6C0000}"/>
    <cellStyle name="Normal 19 4" xfId="4387" xr:uid="{00000000-0005-0000-0000-00000D6C0000}"/>
    <cellStyle name="Normal 190" xfId="883" xr:uid="{00000000-0005-0000-0000-00000E6C0000}"/>
    <cellStyle name="Normal 191" xfId="884" xr:uid="{00000000-0005-0000-0000-00000F6C0000}"/>
    <cellStyle name="Normal 192" xfId="885" xr:uid="{00000000-0005-0000-0000-0000106C0000}"/>
    <cellStyle name="Normal 193" xfId="886" xr:uid="{00000000-0005-0000-0000-0000116C0000}"/>
    <cellStyle name="Normal 194" xfId="887" xr:uid="{00000000-0005-0000-0000-0000126C0000}"/>
    <cellStyle name="Normal 195" xfId="888" xr:uid="{00000000-0005-0000-0000-0000136C0000}"/>
    <cellStyle name="Normal 196" xfId="889" xr:uid="{00000000-0005-0000-0000-0000146C0000}"/>
    <cellStyle name="Normal 197" xfId="890" xr:uid="{00000000-0005-0000-0000-0000156C0000}"/>
    <cellStyle name="Normal 198" xfId="891" xr:uid="{00000000-0005-0000-0000-0000166C0000}"/>
    <cellStyle name="Normal 199" xfId="892" xr:uid="{00000000-0005-0000-0000-0000176C0000}"/>
    <cellStyle name="Normal 2" xfId="46" xr:uid="{00000000-0005-0000-0000-0000186C0000}"/>
    <cellStyle name="Normal 2 10" xfId="893" xr:uid="{00000000-0005-0000-0000-0000196C0000}"/>
    <cellStyle name="Normal 2 10 2" xfId="3119" xr:uid="{00000000-0005-0000-0000-00001A6C0000}"/>
    <cellStyle name="Normal 2 10 3" xfId="4027" xr:uid="{00000000-0005-0000-0000-00001B6C0000}"/>
    <cellStyle name="Normal 2 11" xfId="894" xr:uid="{00000000-0005-0000-0000-00001C6C0000}"/>
    <cellStyle name="Normal 2 12" xfId="895" xr:uid="{00000000-0005-0000-0000-00001D6C0000}"/>
    <cellStyle name="Normal 2 13" xfId="896" xr:uid="{00000000-0005-0000-0000-00001E6C0000}"/>
    <cellStyle name="Normal 2 14" xfId="897" xr:uid="{00000000-0005-0000-0000-00001F6C0000}"/>
    <cellStyle name="Normal 2 15" xfId="898" xr:uid="{00000000-0005-0000-0000-0000206C0000}"/>
    <cellStyle name="Normal 2 16" xfId="899" xr:uid="{00000000-0005-0000-0000-0000216C0000}"/>
    <cellStyle name="Normal 2 17" xfId="900" xr:uid="{00000000-0005-0000-0000-0000226C0000}"/>
    <cellStyle name="Normal 2 18" xfId="901" xr:uid="{00000000-0005-0000-0000-0000236C0000}"/>
    <cellStyle name="Normal 2 18 10" xfId="30119" xr:uid="{00000000-0005-0000-0000-0000246C0000}"/>
    <cellStyle name="Normal 2 18 11" xfId="36491" xr:uid="{00000000-0005-0000-0000-0000256C0000}"/>
    <cellStyle name="Normal 2 18 12" xfId="18646" xr:uid="{00000000-0005-0000-0000-0000266C0000}"/>
    <cellStyle name="Normal 2 18 13" xfId="9115" xr:uid="{00000000-0005-0000-0000-0000276C0000}"/>
    <cellStyle name="Normal 2 18 14" xfId="39108" xr:uid="{00000000-0005-0000-0000-0000286C0000}"/>
    <cellStyle name="Normal 2 18 2" xfId="4388" xr:uid="{00000000-0005-0000-0000-0000296C0000}"/>
    <cellStyle name="Normal 2 18 2 10" xfId="39450" xr:uid="{00000000-0005-0000-0000-00002A6C0000}"/>
    <cellStyle name="Normal 2 18 2 2" xfId="5739" xr:uid="{00000000-0005-0000-0000-00002B6C0000}"/>
    <cellStyle name="Normal 2 18 2 2 2" xfId="8277" xr:uid="{00000000-0005-0000-0000-00002C6C0000}"/>
    <cellStyle name="Normal 2 18 2 2 2 2" xfId="16331" xr:uid="{00000000-0005-0000-0000-00002D6C0000}"/>
    <cellStyle name="Normal 2 18 2 2 2 2 2" xfId="27805" xr:uid="{00000000-0005-0000-0000-00002E6C0000}"/>
    <cellStyle name="Normal 2 18 2 2 2 3" xfId="34750" xr:uid="{00000000-0005-0000-0000-00002F6C0000}"/>
    <cellStyle name="Normal 2 18 2 2 2 4" xfId="23277" xr:uid="{00000000-0005-0000-0000-0000306C0000}"/>
    <cellStyle name="Normal 2 18 2 2 2 5" xfId="11943" xr:uid="{00000000-0005-0000-0000-0000316C0000}"/>
    <cellStyle name="Normal 2 18 2 2 2 6" xfId="43811" xr:uid="{00000000-0005-0000-0000-0000326C0000}"/>
    <cellStyle name="Normal 2 18 2 2 3" xfId="14091" xr:uid="{00000000-0005-0000-0000-0000336C0000}"/>
    <cellStyle name="Normal 2 18 2 2 3 2" xfId="25566" xr:uid="{00000000-0005-0000-0000-0000346C0000}"/>
    <cellStyle name="Normal 2 18 2 2 3 3" xfId="42090" xr:uid="{00000000-0005-0000-0000-0000356C0000}"/>
    <cellStyle name="Normal 2 18 2 2 4" xfId="32665" xr:uid="{00000000-0005-0000-0000-0000366C0000}"/>
    <cellStyle name="Normal 2 18 2 2 5" xfId="37822" xr:uid="{00000000-0005-0000-0000-0000376C0000}"/>
    <cellStyle name="Normal 2 18 2 2 6" xfId="21192" xr:uid="{00000000-0005-0000-0000-0000386C0000}"/>
    <cellStyle name="Normal 2 18 2 2 7" xfId="10222" xr:uid="{00000000-0005-0000-0000-0000396C0000}"/>
    <cellStyle name="Normal 2 18 2 2 8" xfId="40215" xr:uid="{00000000-0005-0000-0000-00003A6C0000}"/>
    <cellStyle name="Normal 2 18 2 3" xfId="7253" xr:uid="{00000000-0005-0000-0000-00003B6C0000}"/>
    <cellStyle name="Normal 2 18 2 3 2" xfId="15307" xr:uid="{00000000-0005-0000-0000-00003C6C0000}"/>
    <cellStyle name="Normal 2 18 2 3 2 2" xfId="26781" xr:uid="{00000000-0005-0000-0000-00003D6C0000}"/>
    <cellStyle name="Normal 2 18 2 3 3" xfId="31641" xr:uid="{00000000-0005-0000-0000-00003E6C0000}"/>
    <cellStyle name="Normal 2 18 2 3 4" xfId="20168" xr:uid="{00000000-0005-0000-0000-00003F6C0000}"/>
    <cellStyle name="Normal 2 18 2 3 5" xfId="11178" xr:uid="{00000000-0005-0000-0000-0000406C0000}"/>
    <cellStyle name="Normal 2 18 2 3 6" xfId="43046" xr:uid="{00000000-0005-0000-0000-0000416C0000}"/>
    <cellStyle name="Normal 2 18 2 4" xfId="13081" xr:uid="{00000000-0005-0000-0000-0000426C0000}"/>
    <cellStyle name="Normal 2 18 2 4 2" xfId="33761" xr:uid="{00000000-0005-0000-0000-0000436C0000}"/>
    <cellStyle name="Normal 2 18 2 4 3" xfId="22288" xr:uid="{00000000-0005-0000-0000-0000446C0000}"/>
    <cellStyle name="Normal 2 18 2 4 4" xfId="41290" xr:uid="{00000000-0005-0000-0000-0000456C0000}"/>
    <cellStyle name="Normal 2 18 2 5" xfId="24553" xr:uid="{00000000-0005-0000-0000-0000466C0000}"/>
    <cellStyle name="Normal 2 18 2 6" xfId="30461" xr:uid="{00000000-0005-0000-0000-0000476C0000}"/>
    <cellStyle name="Normal 2 18 2 7" xfId="36833" xr:uid="{00000000-0005-0000-0000-0000486C0000}"/>
    <cellStyle name="Normal 2 18 2 8" xfId="18988" xr:uid="{00000000-0005-0000-0000-0000496C0000}"/>
    <cellStyle name="Normal 2 18 2 9" xfId="9457" xr:uid="{00000000-0005-0000-0000-00004A6C0000}"/>
    <cellStyle name="Normal 2 18 3" xfId="3922" xr:uid="{00000000-0005-0000-0000-00004B6C0000}"/>
    <cellStyle name="Normal 2 18 3 10" xfId="39215" xr:uid="{00000000-0005-0000-0000-00004C6C0000}"/>
    <cellStyle name="Normal 2 18 3 2" xfId="5413" xr:uid="{00000000-0005-0000-0000-00004D6C0000}"/>
    <cellStyle name="Normal 2 18 3 2 2" xfId="7951" xr:uid="{00000000-0005-0000-0000-00004E6C0000}"/>
    <cellStyle name="Normal 2 18 3 2 2 2" xfId="16005" xr:uid="{00000000-0005-0000-0000-00004F6C0000}"/>
    <cellStyle name="Normal 2 18 3 2 2 2 2" xfId="27479" xr:uid="{00000000-0005-0000-0000-0000506C0000}"/>
    <cellStyle name="Normal 2 18 3 2 2 3" xfId="34424" xr:uid="{00000000-0005-0000-0000-0000516C0000}"/>
    <cellStyle name="Normal 2 18 3 2 2 4" xfId="22951" xr:uid="{00000000-0005-0000-0000-0000526C0000}"/>
    <cellStyle name="Normal 2 18 3 2 2 5" xfId="11708" xr:uid="{00000000-0005-0000-0000-0000536C0000}"/>
    <cellStyle name="Normal 2 18 3 2 2 6" xfId="43576" xr:uid="{00000000-0005-0000-0000-0000546C0000}"/>
    <cellStyle name="Normal 2 18 3 2 3" xfId="13765" xr:uid="{00000000-0005-0000-0000-0000556C0000}"/>
    <cellStyle name="Normal 2 18 3 2 3 2" xfId="25240" xr:uid="{00000000-0005-0000-0000-0000566C0000}"/>
    <cellStyle name="Normal 2 18 3 2 3 3" xfId="41855" xr:uid="{00000000-0005-0000-0000-0000576C0000}"/>
    <cellStyle name="Normal 2 18 3 2 4" xfId="32339" xr:uid="{00000000-0005-0000-0000-0000586C0000}"/>
    <cellStyle name="Normal 2 18 3 2 5" xfId="37496" xr:uid="{00000000-0005-0000-0000-0000596C0000}"/>
    <cellStyle name="Normal 2 18 3 2 6" xfId="20866" xr:uid="{00000000-0005-0000-0000-00005A6C0000}"/>
    <cellStyle name="Normal 2 18 3 2 7" xfId="9987" xr:uid="{00000000-0005-0000-0000-00005B6C0000}"/>
    <cellStyle name="Normal 2 18 3 2 8" xfId="39980" xr:uid="{00000000-0005-0000-0000-00005C6C0000}"/>
    <cellStyle name="Normal 2 18 3 3" xfId="6927" xr:uid="{00000000-0005-0000-0000-00005D6C0000}"/>
    <cellStyle name="Normal 2 18 3 3 2" xfId="14981" xr:uid="{00000000-0005-0000-0000-00005E6C0000}"/>
    <cellStyle name="Normal 2 18 3 3 2 2" xfId="26455" xr:uid="{00000000-0005-0000-0000-00005F6C0000}"/>
    <cellStyle name="Normal 2 18 3 3 3" xfId="31315" xr:uid="{00000000-0005-0000-0000-0000606C0000}"/>
    <cellStyle name="Normal 2 18 3 3 4" xfId="19842" xr:uid="{00000000-0005-0000-0000-0000616C0000}"/>
    <cellStyle name="Normal 2 18 3 3 5" xfId="10943" xr:uid="{00000000-0005-0000-0000-0000626C0000}"/>
    <cellStyle name="Normal 2 18 3 3 6" xfId="42811" xr:uid="{00000000-0005-0000-0000-0000636C0000}"/>
    <cellStyle name="Normal 2 18 3 4" xfId="12826" xr:uid="{00000000-0005-0000-0000-0000646C0000}"/>
    <cellStyle name="Normal 2 18 3 4 2" xfId="33526" xr:uid="{00000000-0005-0000-0000-0000656C0000}"/>
    <cellStyle name="Normal 2 18 3 4 3" xfId="22053" xr:uid="{00000000-0005-0000-0000-0000666C0000}"/>
    <cellStyle name="Normal 2 18 3 4 4" xfId="40964" xr:uid="{00000000-0005-0000-0000-0000676C0000}"/>
    <cellStyle name="Normal 2 18 3 5" xfId="24302" xr:uid="{00000000-0005-0000-0000-0000686C0000}"/>
    <cellStyle name="Normal 2 18 3 6" xfId="30226" xr:uid="{00000000-0005-0000-0000-0000696C0000}"/>
    <cellStyle name="Normal 2 18 3 7" xfId="36598" xr:uid="{00000000-0005-0000-0000-00006A6C0000}"/>
    <cellStyle name="Normal 2 18 3 8" xfId="18753" xr:uid="{00000000-0005-0000-0000-00006B6C0000}"/>
    <cellStyle name="Normal 2 18 3 9" xfId="9222" xr:uid="{00000000-0005-0000-0000-00006C6C0000}"/>
    <cellStyle name="Normal 2 18 4" xfId="4872" xr:uid="{00000000-0005-0000-0000-00006D6C0000}"/>
    <cellStyle name="Normal 2 18 4 10" xfId="39682" xr:uid="{00000000-0005-0000-0000-00006E6C0000}"/>
    <cellStyle name="Normal 2 18 4 2" xfId="6006" xr:uid="{00000000-0005-0000-0000-00006F6C0000}"/>
    <cellStyle name="Normal 2 18 4 2 2" xfId="8544" xr:uid="{00000000-0005-0000-0000-0000706C0000}"/>
    <cellStyle name="Normal 2 18 4 2 2 2" xfId="16598" xr:uid="{00000000-0005-0000-0000-0000716C0000}"/>
    <cellStyle name="Normal 2 18 4 2 2 2 2" xfId="28072" xr:uid="{00000000-0005-0000-0000-0000726C0000}"/>
    <cellStyle name="Normal 2 18 4 2 2 3" xfId="35017" xr:uid="{00000000-0005-0000-0000-0000736C0000}"/>
    <cellStyle name="Normal 2 18 4 2 2 4" xfId="23544" xr:uid="{00000000-0005-0000-0000-0000746C0000}"/>
    <cellStyle name="Normal 2 18 4 2 2 5" xfId="12175" xr:uid="{00000000-0005-0000-0000-0000756C0000}"/>
    <cellStyle name="Normal 2 18 4 2 2 6" xfId="44043" xr:uid="{00000000-0005-0000-0000-0000766C0000}"/>
    <cellStyle name="Normal 2 18 4 2 3" xfId="14358" xr:uid="{00000000-0005-0000-0000-0000776C0000}"/>
    <cellStyle name="Normal 2 18 4 2 3 2" xfId="25833" xr:uid="{00000000-0005-0000-0000-0000786C0000}"/>
    <cellStyle name="Normal 2 18 4 2 3 3" xfId="42322" xr:uid="{00000000-0005-0000-0000-0000796C0000}"/>
    <cellStyle name="Normal 2 18 4 2 4" xfId="32932" xr:uid="{00000000-0005-0000-0000-00007A6C0000}"/>
    <cellStyle name="Normal 2 18 4 2 5" xfId="38089" xr:uid="{00000000-0005-0000-0000-00007B6C0000}"/>
    <cellStyle name="Normal 2 18 4 2 6" xfId="21459" xr:uid="{00000000-0005-0000-0000-00007C6C0000}"/>
    <cellStyle name="Normal 2 18 4 2 7" xfId="10454" xr:uid="{00000000-0005-0000-0000-00007D6C0000}"/>
    <cellStyle name="Normal 2 18 4 2 8" xfId="40447" xr:uid="{00000000-0005-0000-0000-00007E6C0000}"/>
    <cellStyle name="Normal 2 18 4 3" xfId="7520" xr:uid="{00000000-0005-0000-0000-00007F6C0000}"/>
    <cellStyle name="Normal 2 18 4 3 2" xfId="15574" xr:uid="{00000000-0005-0000-0000-0000806C0000}"/>
    <cellStyle name="Normal 2 18 4 3 2 2" xfId="27048" xr:uid="{00000000-0005-0000-0000-0000816C0000}"/>
    <cellStyle name="Normal 2 18 4 3 3" xfId="31908" xr:uid="{00000000-0005-0000-0000-0000826C0000}"/>
    <cellStyle name="Normal 2 18 4 3 4" xfId="20435" xr:uid="{00000000-0005-0000-0000-0000836C0000}"/>
    <cellStyle name="Normal 2 18 4 3 5" xfId="11410" xr:uid="{00000000-0005-0000-0000-0000846C0000}"/>
    <cellStyle name="Normal 2 18 4 3 6" xfId="43278" xr:uid="{00000000-0005-0000-0000-0000856C0000}"/>
    <cellStyle name="Normal 2 18 4 4" xfId="13333" xr:uid="{00000000-0005-0000-0000-0000866C0000}"/>
    <cellStyle name="Normal 2 18 4 4 2" xfId="33993" xr:uid="{00000000-0005-0000-0000-0000876C0000}"/>
    <cellStyle name="Normal 2 18 4 4 3" xfId="22520" xr:uid="{00000000-0005-0000-0000-0000886C0000}"/>
    <cellStyle name="Normal 2 18 4 4 4" xfId="41557" xr:uid="{00000000-0005-0000-0000-0000896C0000}"/>
    <cellStyle name="Normal 2 18 4 5" xfId="24809" xr:uid="{00000000-0005-0000-0000-00008A6C0000}"/>
    <cellStyle name="Normal 2 18 4 6" xfId="30693" xr:uid="{00000000-0005-0000-0000-00008B6C0000}"/>
    <cellStyle name="Normal 2 18 4 7" xfId="37065" xr:uid="{00000000-0005-0000-0000-00008C6C0000}"/>
    <cellStyle name="Normal 2 18 4 8" xfId="19220" xr:uid="{00000000-0005-0000-0000-00008D6C0000}"/>
    <cellStyle name="Normal 2 18 4 9" xfId="9689" xr:uid="{00000000-0005-0000-0000-00008E6C0000}"/>
    <cellStyle name="Normal 2 18 5" xfId="6238" xr:uid="{00000000-0005-0000-0000-00008F6C0000}"/>
    <cellStyle name="Normal 2 18 5 2" xfId="8771" xr:uid="{00000000-0005-0000-0000-0000906C0000}"/>
    <cellStyle name="Normal 2 18 5 2 2" xfId="16825" xr:uid="{00000000-0005-0000-0000-0000916C0000}"/>
    <cellStyle name="Normal 2 18 5 2 2 2" xfId="28299" xr:uid="{00000000-0005-0000-0000-0000926C0000}"/>
    <cellStyle name="Normal 2 18 5 2 3" xfId="33159" xr:uid="{00000000-0005-0000-0000-0000936C0000}"/>
    <cellStyle name="Normal 2 18 5 2 4" xfId="21686" xr:uid="{00000000-0005-0000-0000-0000946C0000}"/>
    <cellStyle name="Normal 2 18 5 2 5" xfId="12366" xr:uid="{00000000-0005-0000-0000-0000956C0000}"/>
    <cellStyle name="Normal 2 18 5 2 6" xfId="44234" xr:uid="{00000000-0005-0000-0000-0000966C0000}"/>
    <cellStyle name="Normal 2 18 5 3" xfId="14585" xr:uid="{00000000-0005-0000-0000-0000976C0000}"/>
    <cellStyle name="Normal 2 18 5 3 2" xfId="35244" xr:uid="{00000000-0005-0000-0000-0000986C0000}"/>
    <cellStyle name="Normal 2 18 5 3 3" xfId="23771" xr:uid="{00000000-0005-0000-0000-0000996C0000}"/>
    <cellStyle name="Normal 2 18 5 3 4" xfId="42513" xr:uid="{00000000-0005-0000-0000-00009A6C0000}"/>
    <cellStyle name="Normal 2 18 5 4" xfId="26060" xr:uid="{00000000-0005-0000-0000-00009B6C0000}"/>
    <cellStyle name="Normal 2 18 5 5" xfId="30920" xr:uid="{00000000-0005-0000-0000-00009C6C0000}"/>
    <cellStyle name="Normal 2 18 5 6" xfId="38316" xr:uid="{00000000-0005-0000-0000-00009D6C0000}"/>
    <cellStyle name="Normal 2 18 5 7" xfId="19447" xr:uid="{00000000-0005-0000-0000-00009E6C0000}"/>
    <cellStyle name="Normal 2 18 5 8" xfId="10645" xr:uid="{00000000-0005-0000-0000-00009F6C0000}"/>
    <cellStyle name="Normal 2 18 5 9" xfId="40638" xr:uid="{00000000-0005-0000-0000-0000A06C0000}"/>
    <cellStyle name="Normal 2 18 6" xfId="5104" xr:uid="{00000000-0005-0000-0000-0000A16C0000}"/>
    <cellStyle name="Normal 2 18 6 2" xfId="7747" xr:uid="{00000000-0005-0000-0000-0000A26C0000}"/>
    <cellStyle name="Normal 2 18 6 2 2" xfId="15801" xr:uid="{00000000-0005-0000-0000-0000A36C0000}"/>
    <cellStyle name="Normal 2 18 6 2 2 2" xfId="27275" xr:uid="{00000000-0005-0000-0000-0000A46C0000}"/>
    <cellStyle name="Normal 2 18 6 2 3" xfId="34220" xr:uid="{00000000-0005-0000-0000-0000A56C0000}"/>
    <cellStyle name="Normal 2 18 6 2 4" xfId="22747" xr:uid="{00000000-0005-0000-0000-0000A66C0000}"/>
    <cellStyle name="Normal 2 18 6 2 5" xfId="11601" xr:uid="{00000000-0005-0000-0000-0000A76C0000}"/>
    <cellStyle name="Normal 2 18 6 2 6" xfId="43469" xr:uid="{00000000-0005-0000-0000-0000A86C0000}"/>
    <cellStyle name="Normal 2 18 6 3" xfId="13560" xr:uid="{00000000-0005-0000-0000-0000A96C0000}"/>
    <cellStyle name="Normal 2 18 6 3 2" xfId="25036" xr:uid="{00000000-0005-0000-0000-0000AA6C0000}"/>
    <cellStyle name="Normal 2 18 6 3 3" xfId="41748" xr:uid="{00000000-0005-0000-0000-0000AB6C0000}"/>
    <cellStyle name="Normal 2 18 6 4" xfId="32135" xr:uid="{00000000-0005-0000-0000-0000AC6C0000}"/>
    <cellStyle name="Normal 2 18 6 5" xfId="37292" xr:uid="{00000000-0005-0000-0000-0000AD6C0000}"/>
    <cellStyle name="Normal 2 18 6 6" xfId="20662" xr:uid="{00000000-0005-0000-0000-0000AE6C0000}"/>
    <cellStyle name="Normal 2 18 6 7" xfId="9880" xr:uid="{00000000-0005-0000-0000-0000AF6C0000}"/>
    <cellStyle name="Normal 2 18 6 8" xfId="39873" xr:uid="{00000000-0005-0000-0000-0000B06C0000}"/>
    <cellStyle name="Normal 2 18 7" xfId="6502" xr:uid="{00000000-0005-0000-0000-0000B16C0000}"/>
    <cellStyle name="Normal 2 18 7 2" xfId="8930" xr:uid="{00000000-0005-0000-0000-0000B26C0000}"/>
    <cellStyle name="Normal 2 18 7 2 2" xfId="26320" xr:uid="{00000000-0005-0000-0000-0000B36C0000}"/>
    <cellStyle name="Normal 2 18 7 2 3" xfId="14846" xr:uid="{00000000-0005-0000-0000-0000B46C0000}"/>
    <cellStyle name="Normal 2 18 7 3" xfId="31180" xr:uid="{00000000-0005-0000-0000-0000B56C0000}"/>
    <cellStyle name="Normal 2 18 7 4" xfId="38476" xr:uid="{00000000-0005-0000-0000-0000B66C0000}"/>
    <cellStyle name="Normal 2 18 7 5" xfId="19707" xr:uid="{00000000-0005-0000-0000-0000B76C0000}"/>
    <cellStyle name="Normal 2 18 7 6" xfId="10836" xr:uid="{00000000-0005-0000-0000-0000B86C0000}"/>
    <cellStyle name="Normal 2 18 7 7" xfId="42704" xr:uid="{00000000-0005-0000-0000-0000B96C0000}"/>
    <cellStyle name="Normal 2 18 8" xfId="6723" xr:uid="{00000000-0005-0000-0000-0000BA6C0000}"/>
    <cellStyle name="Normal 2 18 8 2" xfId="33419" xr:uid="{00000000-0005-0000-0000-0000BB6C0000}"/>
    <cellStyle name="Normal 2 18 8 3" xfId="38559" xr:uid="{00000000-0005-0000-0000-0000BC6C0000}"/>
    <cellStyle name="Normal 2 18 8 4" xfId="21946" xr:uid="{00000000-0005-0000-0000-0000BD6C0000}"/>
    <cellStyle name="Normal 2 18 8 5" xfId="12624" xr:uid="{00000000-0005-0000-0000-0000BE6C0000}"/>
    <cellStyle name="Normal 2 18 8 6" xfId="40829" xr:uid="{00000000-0005-0000-0000-0000BF6C0000}"/>
    <cellStyle name="Normal 2 18 9" xfId="24098" xr:uid="{00000000-0005-0000-0000-0000C06C0000}"/>
    <cellStyle name="Normal 2 19" xfId="1664" xr:uid="{00000000-0005-0000-0000-0000C16C0000}"/>
    <cellStyle name="Normal 2 19 2" xfId="4389" xr:uid="{00000000-0005-0000-0000-0000C26C0000}"/>
    <cellStyle name="Normal 2 19 3" xfId="3997" xr:uid="{00000000-0005-0000-0000-0000C36C0000}"/>
    <cellStyle name="Normal 2 19 3 10" xfId="39231" xr:uid="{00000000-0005-0000-0000-0000C46C0000}"/>
    <cellStyle name="Normal 2 19 3 2" xfId="5488" xr:uid="{00000000-0005-0000-0000-0000C56C0000}"/>
    <cellStyle name="Normal 2 19 3 2 2" xfId="8026" xr:uid="{00000000-0005-0000-0000-0000C66C0000}"/>
    <cellStyle name="Normal 2 19 3 2 2 2" xfId="16080" xr:uid="{00000000-0005-0000-0000-0000C76C0000}"/>
    <cellStyle name="Normal 2 19 3 2 2 2 2" xfId="27554" xr:uid="{00000000-0005-0000-0000-0000C86C0000}"/>
    <cellStyle name="Normal 2 19 3 2 2 3" xfId="34499" xr:uid="{00000000-0005-0000-0000-0000C96C0000}"/>
    <cellStyle name="Normal 2 19 3 2 2 4" xfId="23026" xr:uid="{00000000-0005-0000-0000-0000CA6C0000}"/>
    <cellStyle name="Normal 2 19 3 2 2 5" xfId="11724" xr:uid="{00000000-0005-0000-0000-0000CB6C0000}"/>
    <cellStyle name="Normal 2 19 3 2 2 6" xfId="43592" xr:uid="{00000000-0005-0000-0000-0000CC6C0000}"/>
    <cellStyle name="Normal 2 19 3 2 3" xfId="13840" xr:uid="{00000000-0005-0000-0000-0000CD6C0000}"/>
    <cellStyle name="Normal 2 19 3 2 3 2" xfId="25315" xr:uid="{00000000-0005-0000-0000-0000CE6C0000}"/>
    <cellStyle name="Normal 2 19 3 2 3 3" xfId="41871" xr:uid="{00000000-0005-0000-0000-0000CF6C0000}"/>
    <cellStyle name="Normal 2 19 3 2 4" xfId="32414" xr:uid="{00000000-0005-0000-0000-0000D06C0000}"/>
    <cellStyle name="Normal 2 19 3 2 5" xfId="37571" xr:uid="{00000000-0005-0000-0000-0000D16C0000}"/>
    <cellStyle name="Normal 2 19 3 2 6" xfId="20941" xr:uid="{00000000-0005-0000-0000-0000D26C0000}"/>
    <cellStyle name="Normal 2 19 3 2 7" xfId="10003" xr:uid="{00000000-0005-0000-0000-0000D36C0000}"/>
    <cellStyle name="Normal 2 19 3 2 8" xfId="39996" xr:uid="{00000000-0005-0000-0000-0000D46C0000}"/>
    <cellStyle name="Normal 2 19 3 3" xfId="7002" xr:uid="{00000000-0005-0000-0000-0000D56C0000}"/>
    <cellStyle name="Normal 2 19 3 3 2" xfId="15056" xr:uid="{00000000-0005-0000-0000-0000D66C0000}"/>
    <cellStyle name="Normal 2 19 3 3 2 2" xfId="26530" xr:uid="{00000000-0005-0000-0000-0000D76C0000}"/>
    <cellStyle name="Normal 2 19 3 3 3" xfId="31390" xr:uid="{00000000-0005-0000-0000-0000D86C0000}"/>
    <cellStyle name="Normal 2 19 3 3 4" xfId="19917" xr:uid="{00000000-0005-0000-0000-0000D96C0000}"/>
    <cellStyle name="Normal 2 19 3 3 5" xfId="10959" xr:uid="{00000000-0005-0000-0000-0000DA6C0000}"/>
    <cellStyle name="Normal 2 19 3 3 6" xfId="42827" xr:uid="{00000000-0005-0000-0000-0000DB6C0000}"/>
    <cellStyle name="Normal 2 19 3 4" xfId="12843" xr:uid="{00000000-0005-0000-0000-0000DC6C0000}"/>
    <cellStyle name="Normal 2 19 3 4 2" xfId="33542" xr:uid="{00000000-0005-0000-0000-0000DD6C0000}"/>
    <cellStyle name="Normal 2 19 3 4 3" xfId="22069" xr:uid="{00000000-0005-0000-0000-0000DE6C0000}"/>
    <cellStyle name="Normal 2 19 3 4 4" xfId="41039" xr:uid="{00000000-0005-0000-0000-0000DF6C0000}"/>
    <cellStyle name="Normal 2 19 3 5" xfId="24320" xr:uid="{00000000-0005-0000-0000-0000E06C0000}"/>
    <cellStyle name="Normal 2 19 3 6" xfId="30242" xr:uid="{00000000-0005-0000-0000-0000E16C0000}"/>
    <cellStyle name="Normal 2 19 3 7" xfId="36614" xr:uid="{00000000-0005-0000-0000-0000E26C0000}"/>
    <cellStyle name="Normal 2 19 3 8" xfId="18769" xr:uid="{00000000-0005-0000-0000-0000E36C0000}"/>
    <cellStyle name="Normal 2 19 3 9" xfId="9238" xr:uid="{00000000-0005-0000-0000-0000E46C0000}"/>
    <cellStyle name="Normal 2 2" xfId="902" xr:uid="{00000000-0005-0000-0000-0000E56C0000}"/>
    <cellStyle name="Normal 2 2 10" xfId="903" xr:uid="{00000000-0005-0000-0000-0000E66C0000}"/>
    <cellStyle name="Normal 2 2 11" xfId="904" xr:uid="{00000000-0005-0000-0000-0000E76C0000}"/>
    <cellStyle name="Normal 2 2 12" xfId="905" xr:uid="{00000000-0005-0000-0000-0000E86C0000}"/>
    <cellStyle name="Normal 2 2 13" xfId="906" xr:uid="{00000000-0005-0000-0000-0000E96C0000}"/>
    <cellStyle name="Normal 2 2 14" xfId="907" xr:uid="{00000000-0005-0000-0000-0000EA6C0000}"/>
    <cellStyle name="Normal 2 2 15" xfId="908" xr:uid="{00000000-0005-0000-0000-0000EB6C0000}"/>
    <cellStyle name="Normal 2 2 16" xfId="3120" xr:uid="{00000000-0005-0000-0000-0000EC6C0000}"/>
    <cellStyle name="Normal 2 2 17" xfId="3121" xr:uid="{00000000-0005-0000-0000-0000ED6C0000}"/>
    <cellStyle name="Normal 2 2 17 10" xfId="18647" xr:uid="{00000000-0005-0000-0000-0000EE6C0000}"/>
    <cellStyle name="Normal 2 2 17 11" xfId="9116" xr:uid="{00000000-0005-0000-0000-0000EF6C0000}"/>
    <cellStyle name="Normal 2 2 17 12" xfId="39109" xr:uid="{00000000-0005-0000-0000-0000F06C0000}"/>
    <cellStyle name="Normal 2 2 17 2" xfId="4390" xr:uid="{00000000-0005-0000-0000-0000F16C0000}"/>
    <cellStyle name="Normal 2 2 17 3" xfId="6239" xr:uid="{00000000-0005-0000-0000-0000F26C0000}"/>
    <cellStyle name="Normal 2 2 17 3 2" xfId="8772" xr:uid="{00000000-0005-0000-0000-0000F36C0000}"/>
    <cellStyle name="Normal 2 2 17 3 2 2" xfId="16826" xr:uid="{00000000-0005-0000-0000-0000F46C0000}"/>
    <cellStyle name="Normal 2 2 17 3 2 2 2" xfId="28300" xr:uid="{00000000-0005-0000-0000-0000F56C0000}"/>
    <cellStyle name="Normal 2 2 17 3 2 3" xfId="33160" xr:uid="{00000000-0005-0000-0000-0000F66C0000}"/>
    <cellStyle name="Normal 2 2 17 3 2 4" xfId="21687" xr:uid="{00000000-0005-0000-0000-0000F76C0000}"/>
    <cellStyle name="Normal 2 2 17 3 2 5" xfId="12367" xr:uid="{00000000-0005-0000-0000-0000F86C0000}"/>
    <cellStyle name="Normal 2 2 17 3 2 6" xfId="44235" xr:uid="{00000000-0005-0000-0000-0000F96C0000}"/>
    <cellStyle name="Normal 2 2 17 3 3" xfId="14586" xr:uid="{00000000-0005-0000-0000-0000FA6C0000}"/>
    <cellStyle name="Normal 2 2 17 3 3 2" xfId="35245" xr:uid="{00000000-0005-0000-0000-0000FB6C0000}"/>
    <cellStyle name="Normal 2 2 17 3 3 3" xfId="23772" xr:uid="{00000000-0005-0000-0000-0000FC6C0000}"/>
    <cellStyle name="Normal 2 2 17 3 3 4" xfId="42514" xr:uid="{00000000-0005-0000-0000-0000FD6C0000}"/>
    <cellStyle name="Normal 2 2 17 3 4" xfId="26061" xr:uid="{00000000-0005-0000-0000-0000FE6C0000}"/>
    <cellStyle name="Normal 2 2 17 3 5" xfId="30921" xr:uid="{00000000-0005-0000-0000-0000FF6C0000}"/>
    <cellStyle name="Normal 2 2 17 3 6" xfId="38317" xr:uid="{00000000-0005-0000-0000-0000006D0000}"/>
    <cellStyle name="Normal 2 2 17 3 7" xfId="19448" xr:uid="{00000000-0005-0000-0000-0000016D0000}"/>
    <cellStyle name="Normal 2 2 17 3 8" xfId="10646" xr:uid="{00000000-0005-0000-0000-0000026D0000}"/>
    <cellStyle name="Normal 2 2 17 3 9" xfId="40639" xr:uid="{00000000-0005-0000-0000-0000036D0000}"/>
    <cellStyle name="Normal 2 2 17 4" xfId="5105" xr:uid="{00000000-0005-0000-0000-0000046D0000}"/>
    <cellStyle name="Normal 2 2 17 4 2" xfId="7748" xr:uid="{00000000-0005-0000-0000-0000056D0000}"/>
    <cellStyle name="Normal 2 2 17 4 2 2" xfId="15802" xr:uid="{00000000-0005-0000-0000-0000066D0000}"/>
    <cellStyle name="Normal 2 2 17 4 2 2 2" xfId="27276" xr:uid="{00000000-0005-0000-0000-0000076D0000}"/>
    <cellStyle name="Normal 2 2 17 4 2 3" xfId="34221" xr:uid="{00000000-0005-0000-0000-0000086D0000}"/>
    <cellStyle name="Normal 2 2 17 4 2 4" xfId="22748" xr:uid="{00000000-0005-0000-0000-0000096D0000}"/>
    <cellStyle name="Normal 2 2 17 4 2 5" xfId="11602" xr:uid="{00000000-0005-0000-0000-00000A6D0000}"/>
    <cellStyle name="Normal 2 2 17 4 2 6" xfId="43470" xr:uid="{00000000-0005-0000-0000-00000B6D0000}"/>
    <cellStyle name="Normal 2 2 17 4 3" xfId="13561" xr:uid="{00000000-0005-0000-0000-00000C6D0000}"/>
    <cellStyle name="Normal 2 2 17 4 3 2" xfId="25037" xr:uid="{00000000-0005-0000-0000-00000D6D0000}"/>
    <cellStyle name="Normal 2 2 17 4 3 3" xfId="41749" xr:uid="{00000000-0005-0000-0000-00000E6D0000}"/>
    <cellStyle name="Normal 2 2 17 4 4" xfId="32136" xr:uid="{00000000-0005-0000-0000-00000F6D0000}"/>
    <cellStyle name="Normal 2 2 17 4 5" xfId="37293" xr:uid="{00000000-0005-0000-0000-0000106D0000}"/>
    <cellStyle name="Normal 2 2 17 4 6" xfId="20663" xr:uid="{00000000-0005-0000-0000-0000116D0000}"/>
    <cellStyle name="Normal 2 2 17 4 7" xfId="9881" xr:uid="{00000000-0005-0000-0000-0000126D0000}"/>
    <cellStyle name="Normal 2 2 17 4 8" xfId="39874" xr:uid="{00000000-0005-0000-0000-0000136D0000}"/>
    <cellStyle name="Normal 2 2 17 5" xfId="6724" xr:uid="{00000000-0005-0000-0000-0000146D0000}"/>
    <cellStyle name="Normal 2 2 17 5 2" xfId="14847" xr:uid="{00000000-0005-0000-0000-0000156D0000}"/>
    <cellStyle name="Normal 2 2 17 5 2 2" xfId="26321" xr:uid="{00000000-0005-0000-0000-0000166D0000}"/>
    <cellStyle name="Normal 2 2 17 5 3" xfId="31181" xr:uid="{00000000-0005-0000-0000-0000176D0000}"/>
    <cellStyle name="Normal 2 2 17 5 4" xfId="19708" xr:uid="{00000000-0005-0000-0000-0000186D0000}"/>
    <cellStyle name="Normal 2 2 17 5 5" xfId="10837" xr:uid="{00000000-0005-0000-0000-0000196D0000}"/>
    <cellStyle name="Normal 2 2 17 5 6" xfId="42705" xr:uid="{00000000-0005-0000-0000-00001A6D0000}"/>
    <cellStyle name="Normal 2 2 17 6" xfId="12625" xr:uid="{00000000-0005-0000-0000-00001B6D0000}"/>
    <cellStyle name="Normal 2 2 17 6 2" xfId="33420" xr:uid="{00000000-0005-0000-0000-00001C6D0000}"/>
    <cellStyle name="Normal 2 2 17 6 3" xfId="21947" xr:uid="{00000000-0005-0000-0000-00001D6D0000}"/>
    <cellStyle name="Normal 2 2 17 6 4" xfId="40830" xr:uid="{00000000-0005-0000-0000-00001E6D0000}"/>
    <cellStyle name="Normal 2 2 17 7" xfId="24099" xr:uid="{00000000-0005-0000-0000-00001F6D0000}"/>
    <cellStyle name="Normal 2 2 17 8" xfId="30120" xr:uid="{00000000-0005-0000-0000-0000206D0000}"/>
    <cellStyle name="Normal 2 2 17 9" xfId="36492" xr:uid="{00000000-0005-0000-0000-0000216D0000}"/>
    <cellStyle name="Normal 2 2 2" xfId="909" xr:uid="{00000000-0005-0000-0000-0000226D0000}"/>
    <cellStyle name="Normal 2 2 2 10" xfId="910" xr:uid="{00000000-0005-0000-0000-0000236D0000}"/>
    <cellStyle name="Normal 2 2 2 11" xfId="911" xr:uid="{00000000-0005-0000-0000-0000246D0000}"/>
    <cellStyle name="Normal 2 2 2 12" xfId="912" xr:uid="{00000000-0005-0000-0000-0000256D0000}"/>
    <cellStyle name="Normal 2 2 2 13" xfId="3122" xr:uid="{00000000-0005-0000-0000-0000266D0000}"/>
    <cellStyle name="Normal 2 2 2 13 10" xfId="18648" xr:uid="{00000000-0005-0000-0000-0000276D0000}"/>
    <cellStyle name="Normal 2 2 2 13 11" xfId="9117" xr:uid="{00000000-0005-0000-0000-0000286D0000}"/>
    <cellStyle name="Normal 2 2 2 13 12" xfId="39110" xr:uid="{00000000-0005-0000-0000-0000296D0000}"/>
    <cellStyle name="Normal 2 2 2 13 2" xfId="4391" xr:uid="{00000000-0005-0000-0000-00002A6D0000}"/>
    <cellStyle name="Normal 2 2 2 13 2 10" xfId="39451" xr:uid="{00000000-0005-0000-0000-00002B6D0000}"/>
    <cellStyle name="Normal 2 2 2 13 2 2" xfId="5740" xr:uid="{00000000-0005-0000-0000-00002C6D0000}"/>
    <cellStyle name="Normal 2 2 2 13 2 2 2" xfId="8278" xr:uid="{00000000-0005-0000-0000-00002D6D0000}"/>
    <cellStyle name="Normal 2 2 2 13 2 2 2 2" xfId="16332" xr:uid="{00000000-0005-0000-0000-00002E6D0000}"/>
    <cellStyle name="Normal 2 2 2 13 2 2 2 2 2" xfId="27806" xr:uid="{00000000-0005-0000-0000-00002F6D0000}"/>
    <cellStyle name="Normal 2 2 2 13 2 2 2 3" xfId="34751" xr:uid="{00000000-0005-0000-0000-0000306D0000}"/>
    <cellStyle name="Normal 2 2 2 13 2 2 2 4" xfId="23278" xr:uid="{00000000-0005-0000-0000-0000316D0000}"/>
    <cellStyle name="Normal 2 2 2 13 2 2 2 5" xfId="11944" xr:uid="{00000000-0005-0000-0000-0000326D0000}"/>
    <cellStyle name="Normal 2 2 2 13 2 2 2 6" xfId="43812" xr:uid="{00000000-0005-0000-0000-0000336D0000}"/>
    <cellStyle name="Normal 2 2 2 13 2 2 3" xfId="14092" xr:uid="{00000000-0005-0000-0000-0000346D0000}"/>
    <cellStyle name="Normal 2 2 2 13 2 2 3 2" xfId="25567" xr:uid="{00000000-0005-0000-0000-0000356D0000}"/>
    <cellStyle name="Normal 2 2 2 13 2 2 3 3" xfId="42091" xr:uid="{00000000-0005-0000-0000-0000366D0000}"/>
    <cellStyle name="Normal 2 2 2 13 2 2 4" xfId="32666" xr:uid="{00000000-0005-0000-0000-0000376D0000}"/>
    <cellStyle name="Normal 2 2 2 13 2 2 5" xfId="37823" xr:uid="{00000000-0005-0000-0000-0000386D0000}"/>
    <cellStyle name="Normal 2 2 2 13 2 2 6" xfId="21193" xr:uid="{00000000-0005-0000-0000-0000396D0000}"/>
    <cellStyle name="Normal 2 2 2 13 2 2 7" xfId="10223" xr:uid="{00000000-0005-0000-0000-00003A6D0000}"/>
    <cellStyle name="Normal 2 2 2 13 2 2 8" xfId="40216" xr:uid="{00000000-0005-0000-0000-00003B6D0000}"/>
    <cellStyle name="Normal 2 2 2 13 2 3" xfId="7254" xr:uid="{00000000-0005-0000-0000-00003C6D0000}"/>
    <cellStyle name="Normal 2 2 2 13 2 3 2" xfId="15308" xr:uid="{00000000-0005-0000-0000-00003D6D0000}"/>
    <cellStyle name="Normal 2 2 2 13 2 3 2 2" xfId="26782" xr:uid="{00000000-0005-0000-0000-00003E6D0000}"/>
    <cellStyle name="Normal 2 2 2 13 2 3 3" xfId="31642" xr:uid="{00000000-0005-0000-0000-00003F6D0000}"/>
    <cellStyle name="Normal 2 2 2 13 2 3 4" xfId="20169" xr:uid="{00000000-0005-0000-0000-0000406D0000}"/>
    <cellStyle name="Normal 2 2 2 13 2 3 5" xfId="11179" xr:uid="{00000000-0005-0000-0000-0000416D0000}"/>
    <cellStyle name="Normal 2 2 2 13 2 3 6" xfId="43047" xr:uid="{00000000-0005-0000-0000-0000426D0000}"/>
    <cellStyle name="Normal 2 2 2 13 2 4" xfId="13082" xr:uid="{00000000-0005-0000-0000-0000436D0000}"/>
    <cellStyle name="Normal 2 2 2 13 2 4 2" xfId="33762" xr:uid="{00000000-0005-0000-0000-0000446D0000}"/>
    <cellStyle name="Normal 2 2 2 13 2 4 3" xfId="22289" xr:uid="{00000000-0005-0000-0000-0000456D0000}"/>
    <cellStyle name="Normal 2 2 2 13 2 4 4" xfId="41291" xr:uid="{00000000-0005-0000-0000-0000466D0000}"/>
    <cellStyle name="Normal 2 2 2 13 2 5" xfId="24554" xr:uid="{00000000-0005-0000-0000-0000476D0000}"/>
    <cellStyle name="Normal 2 2 2 13 2 6" xfId="30462" xr:uid="{00000000-0005-0000-0000-0000486D0000}"/>
    <cellStyle name="Normal 2 2 2 13 2 7" xfId="36834" xr:uid="{00000000-0005-0000-0000-0000496D0000}"/>
    <cellStyle name="Normal 2 2 2 13 2 8" xfId="18989" xr:uid="{00000000-0005-0000-0000-00004A6D0000}"/>
    <cellStyle name="Normal 2 2 2 13 2 9" xfId="9458" xr:uid="{00000000-0005-0000-0000-00004B6D0000}"/>
    <cellStyle name="Normal 2 2 2 13 3" xfId="6240" xr:uid="{00000000-0005-0000-0000-00004C6D0000}"/>
    <cellStyle name="Normal 2 2 2 13 3 2" xfId="8773" xr:uid="{00000000-0005-0000-0000-00004D6D0000}"/>
    <cellStyle name="Normal 2 2 2 13 3 2 2" xfId="16827" xr:uid="{00000000-0005-0000-0000-00004E6D0000}"/>
    <cellStyle name="Normal 2 2 2 13 3 2 2 2" xfId="28301" xr:uid="{00000000-0005-0000-0000-00004F6D0000}"/>
    <cellStyle name="Normal 2 2 2 13 3 2 3" xfId="33161" xr:uid="{00000000-0005-0000-0000-0000506D0000}"/>
    <cellStyle name="Normal 2 2 2 13 3 2 4" xfId="21688" xr:uid="{00000000-0005-0000-0000-0000516D0000}"/>
    <cellStyle name="Normal 2 2 2 13 3 2 5" xfId="12368" xr:uid="{00000000-0005-0000-0000-0000526D0000}"/>
    <cellStyle name="Normal 2 2 2 13 3 2 6" xfId="44236" xr:uid="{00000000-0005-0000-0000-0000536D0000}"/>
    <cellStyle name="Normal 2 2 2 13 3 3" xfId="14587" xr:uid="{00000000-0005-0000-0000-0000546D0000}"/>
    <cellStyle name="Normal 2 2 2 13 3 3 2" xfId="35246" xr:uid="{00000000-0005-0000-0000-0000556D0000}"/>
    <cellStyle name="Normal 2 2 2 13 3 3 3" xfId="23773" xr:uid="{00000000-0005-0000-0000-0000566D0000}"/>
    <cellStyle name="Normal 2 2 2 13 3 3 4" xfId="42515" xr:uid="{00000000-0005-0000-0000-0000576D0000}"/>
    <cellStyle name="Normal 2 2 2 13 3 4" xfId="26062" xr:uid="{00000000-0005-0000-0000-0000586D0000}"/>
    <cellStyle name="Normal 2 2 2 13 3 5" xfId="30922" xr:uid="{00000000-0005-0000-0000-0000596D0000}"/>
    <cellStyle name="Normal 2 2 2 13 3 6" xfId="38318" xr:uid="{00000000-0005-0000-0000-00005A6D0000}"/>
    <cellStyle name="Normal 2 2 2 13 3 7" xfId="19449" xr:uid="{00000000-0005-0000-0000-00005B6D0000}"/>
    <cellStyle name="Normal 2 2 2 13 3 8" xfId="10647" xr:uid="{00000000-0005-0000-0000-00005C6D0000}"/>
    <cellStyle name="Normal 2 2 2 13 3 9" xfId="40640" xr:uid="{00000000-0005-0000-0000-00005D6D0000}"/>
    <cellStyle name="Normal 2 2 2 13 4" xfId="5106" xr:uid="{00000000-0005-0000-0000-00005E6D0000}"/>
    <cellStyle name="Normal 2 2 2 13 4 2" xfId="7749" xr:uid="{00000000-0005-0000-0000-00005F6D0000}"/>
    <cellStyle name="Normal 2 2 2 13 4 2 2" xfId="15803" xr:uid="{00000000-0005-0000-0000-0000606D0000}"/>
    <cellStyle name="Normal 2 2 2 13 4 2 2 2" xfId="27277" xr:uid="{00000000-0005-0000-0000-0000616D0000}"/>
    <cellStyle name="Normal 2 2 2 13 4 2 3" xfId="34222" xr:uid="{00000000-0005-0000-0000-0000626D0000}"/>
    <cellStyle name="Normal 2 2 2 13 4 2 4" xfId="22749" xr:uid="{00000000-0005-0000-0000-0000636D0000}"/>
    <cellStyle name="Normal 2 2 2 13 4 2 5" xfId="11603" xr:uid="{00000000-0005-0000-0000-0000646D0000}"/>
    <cellStyle name="Normal 2 2 2 13 4 2 6" xfId="43471" xr:uid="{00000000-0005-0000-0000-0000656D0000}"/>
    <cellStyle name="Normal 2 2 2 13 4 3" xfId="13562" xr:uid="{00000000-0005-0000-0000-0000666D0000}"/>
    <cellStyle name="Normal 2 2 2 13 4 3 2" xfId="25038" xr:uid="{00000000-0005-0000-0000-0000676D0000}"/>
    <cellStyle name="Normal 2 2 2 13 4 3 3" xfId="41750" xr:uid="{00000000-0005-0000-0000-0000686D0000}"/>
    <cellStyle name="Normal 2 2 2 13 4 4" xfId="32137" xr:uid="{00000000-0005-0000-0000-0000696D0000}"/>
    <cellStyle name="Normal 2 2 2 13 4 5" xfId="37294" xr:uid="{00000000-0005-0000-0000-00006A6D0000}"/>
    <cellStyle name="Normal 2 2 2 13 4 6" xfId="20664" xr:uid="{00000000-0005-0000-0000-00006B6D0000}"/>
    <cellStyle name="Normal 2 2 2 13 4 7" xfId="9882" xr:uid="{00000000-0005-0000-0000-00006C6D0000}"/>
    <cellStyle name="Normal 2 2 2 13 4 8" xfId="39875" xr:uid="{00000000-0005-0000-0000-00006D6D0000}"/>
    <cellStyle name="Normal 2 2 2 13 5" xfId="6725" xr:uid="{00000000-0005-0000-0000-00006E6D0000}"/>
    <cellStyle name="Normal 2 2 2 13 5 2" xfId="14848" xr:uid="{00000000-0005-0000-0000-00006F6D0000}"/>
    <cellStyle name="Normal 2 2 2 13 5 2 2" xfId="26322" xr:uid="{00000000-0005-0000-0000-0000706D0000}"/>
    <cellStyle name="Normal 2 2 2 13 5 3" xfId="31182" xr:uid="{00000000-0005-0000-0000-0000716D0000}"/>
    <cellStyle name="Normal 2 2 2 13 5 4" xfId="19709" xr:uid="{00000000-0005-0000-0000-0000726D0000}"/>
    <cellStyle name="Normal 2 2 2 13 5 5" xfId="10838" xr:uid="{00000000-0005-0000-0000-0000736D0000}"/>
    <cellStyle name="Normal 2 2 2 13 5 6" xfId="42706" xr:uid="{00000000-0005-0000-0000-0000746D0000}"/>
    <cellStyle name="Normal 2 2 2 13 6" xfId="12626" xr:uid="{00000000-0005-0000-0000-0000756D0000}"/>
    <cellStyle name="Normal 2 2 2 13 6 2" xfId="33421" xr:uid="{00000000-0005-0000-0000-0000766D0000}"/>
    <cellStyle name="Normal 2 2 2 13 6 3" xfId="21948" xr:uid="{00000000-0005-0000-0000-0000776D0000}"/>
    <cellStyle name="Normal 2 2 2 13 6 4" xfId="40831" xr:uid="{00000000-0005-0000-0000-0000786D0000}"/>
    <cellStyle name="Normal 2 2 2 13 7" xfId="24100" xr:uid="{00000000-0005-0000-0000-0000796D0000}"/>
    <cellStyle name="Normal 2 2 2 13 8" xfId="30121" xr:uid="{00000000-0005-0000-0000-00007A6D0000}"/>
    <cellStyle name="Normal 2 2 2 13 9" xfId="36493" xr:uid="{00000000-0005-0000-0000-00007B6D0000}"/>
    <cellStyle name="Normal 2 2 2 14" xfId="45433" xr:uid="{00000000-0005-0000-0000-00007C6D0000}"/>
    <cellStyle name="Normal 2 2 2 2" xfId="913" xr:uid="{00000000-0005-0000-0000-00007D6D0000}"/>
    <cellStyle name="Normal 2 2 2 2 2" xfId="914" xr:uid="{00000000-0005-0000-0000-00007E6D0000}"/>
    <cellStyle name="Normal 2 2 2 2 2 2" xfId="3123" xr:uid="{00000000-0005-0000-0000-00007F6D0000}"/>
    <cellStyle name="Normal 2 2 2 2 2 2 10" xfId="18649" xr:uid="{00000000-0005-0000-0000-0000806D0000}"/>
    <cellStyle name="Normal 2 2 2 2 2 2 11" xfId="9118" xr:uid="{00000000-0005-0000-0000-0000816D0000}"/>
    <cellStyle name="Normal 2 2 2 2 2 2 12" xfId="39111" xr:uid="{00000000-0005-0000-0000-0000826D0000}"/>
    <cellStyle name="Normal 2 2 2 2 2 2 2" xfId="4392" xr:uid="{00000000-0005-0000-0000-0000836D0000}"/>
    <cellStyle name="Normal 2 2 2 2 2 2 2 10" xfId="39452" xr:uid="{00000000-0005-0000-0000-0000846D0000}"/>
    <cellStyle name="Normal 2 2 2 2 2 2 2 2" xfId="5741" xr:uid="{00000000-0005-0000-0000-0000856D0000}"/>
    <cellStyle name="Normal 2 2 2 2 2 2 2 2 2" xfId="8279" xr:uid="{00000000-0005-0000-0000-0000866D0000}"/>
    <cellStyle name="Normal 2 2 2 2 2 2 2 2 2 2" xfId="16333" xr:uid="{00000000-0005-0000-0000-0000876D0000}"/>
    <cellStyle name="Normal 2 2 2 2 2 2 2 2 2 2 2" xfId="27807" xr:uid="{00000000-0005-0000-0000-0000886D0000}"/>
    <cellStyle name="Normal 2 2 2 2 2 2 2 2 2 3" xfId="34752" xr:uid="{00000000-0005-0000-0000-0000896D0000}"/>
    <cellStyle name="Normal 2 2 2 2 2 2 2 2 2 4" xfId="23279" xr:uid="{00000000-0005-0000-0000-00008A6D0000}"/>
    <cellStyle name="Normal 2 2 2 2 2 2 2 2 2 5" xfId="11945" xr:uid="{00000000-0005-0000-0000-00008B6D0000}"/>
    <cellStyle name="Normal 2 2 2 2 2 2 2 2 2 6" xfId="43813" xr:uid="{00000000-0005-0000-0000-00008C6D0000}"/>
    <cellStyle name="Normal 2 2 2 2 2 2 2 2 3" xfId="14093" xr:uid="{00000000-0005-0000-0000-00008D6D0000}"/>
    <cellStyle name="Normal 2 2 2 2 2 2 2 2 3 2" xfId="25568" xr:uid="{00000000-0005-0000-0000-00008E6D0000}"/>
    <cellStyle name="Normal 2 2 2 2 2 2 2 2 3 3" xfId="42092" xr:uid="{00000000-0005-0000-0000-00008F6D0000}"/>
    <cellStyle name="Normal 2 2 2 2 2 2 2 2 4" xfId="32667" xr:uid="{00000000-0005-0000-0000-0000906D0000}"/>
    <cellStyle name="Normal 2 2 2 2 2 2 2 2 5" xfId="37824" xr:uid="{00000000-0005-0000-0000-0000916D0000}"/>
    <cellStyle name="Normal 2 2 2 2 2 2 2 2 6" xfId="21194" xr:uid="{00000000-0005-0000-0000-0000926D0000}"/>
    <cellStyle name="Normal 2 2 2 2 2 2 2 2 7" xfId="10224" xr:uid="{00000000-0005-0000-0000-0000936D0000}"/>
    <cellStyle name="Normal 2 2 2 2 2 2 2 2 8" xfId="40217" xr:uid="{00000000-0005-0000-0000-0000946D0000}"/>
    <cellStyle name="Normal 2 2 2 2 2 2 2 3" xfId="7255" xr:uid="{00000000-0005-0000-0000-0000956D0000}"/>
    <cellStyle name="Normal 2 2 2 2 2 2 2 3 2" xfId="15309" xr:uid="{00000000-0005-0000-0000-0000966D0000}"/>
    <cellStyle name="Normal 2 2 2 2 2 2 2 3 2 2" xfId="26783" xr:uid="{00000000-0005-0000-0000-0000976D0000}"/>
    <cellStyle name="Normal 2 2 2 2 2 2 2 3 3" xfId="31643" xr:uid="{00000000-0005-0000-0000-0000986D0000}"/>
    <cellStyle name="Normal 2 2 2 2 2 2 2 3 4" xfId="20170" xr:uid="{00000000-0005-0000-0000-0000996D0000}"/>
    <cellStyle name="Normal 2 2 2 2 2 2 2 3 5" xfId="11180" xr:uid="{00000000-0005-0000-0000-00009A6D0000}"/>
    <cellStyle name="Normal 2 2 2 2 2 2 2 3 6" xfId="43048" xr:uid="{00000000-0005-0000-0000-00009B6D0000}"/>
    <cellStyle name="Normal 2 2 2 2 2 2 2 4" xfId="13083" xr:uid="{00000000-0005-0000-0000-00009C6D0000}"/>
    <cellStyle name="Normal 2 2 2 2 2 2 2 4 2" xfId="33763" xr:uid="{00000000-0005-0000-0000-00009D6D0000}"/>
    <cellStyle name="Normal 2 2 2 2 2 2 2 4 3" xfId="22290" xr:uid="{00000000-0005-0000-0000-00009E6D0000}"/>
    <cellStyle name="Normal 2 2 2 2 2 2 2 4 4" xfId="41292" xr:uid="{00000000-0005-0000-0000-00009F6D0000}"/>
    <cellStyle name="Normal 2 2 2 2 2 2 2 5" xfId="24555" xr:uid="{00000000-0005-0000-0000-0000A06D0000}"/>
    <cellStyle name="Normal 2 2 2 2 2 2 2 6" xfId="30463" xr:uid="{00000000-0005-0000-0000-0000A16D0000}"/>
    <cellStyle name="Normal 2 2 2 2 2 2 2 7" xfId="36835" xr:uid="{00000000-0005-0000-0000-0000A26D0000}"/>
    <cellStyle name="Normal 2 2 2 2 2 2 2 8" xfId="18990" xr:uid="{00000000-0005-0000-0000-0000A36D0000}"/>
    <cellStyle name="Normal 2 2 2 2 2 2 2 9" xfId="9459" xr:uid="{00000000-0005-0000-0000-0000A46D0000}"/>
    <cellStyle name="Normal 2 2 2 2 2 2 3" xfId="6241" xr:uid="{00000000-0005-0000-0000-0000A56D0000}"/>
    <cellStyle name="Normal 2 2 2 2 2 2 3 2" xfId="8774" xr:uid="{00000000-0005-0000-0000-0000A66D0000}"/>
    <cellStyle name="Normal 2 2 2 2 2 2 3 2 2" xfId="16828" xr:uid="{00000000-0005-0000-0000-0000A76D0000}"/>
    <cellStyle name="Normal 2 2 2 2 2 2 3 2 2 2" xfId="28302" xr:uid="{00000000-0005-0000-0000-0000A86D0000}"/>
    <cellStyle name="Normal 2 2 2 2 2 2 3 2 3" xfId="33162" xr:uid="{00000000-0005-0000-0000-0000A96D0000}"/>
    <cellStyle name="Normal 2 2 2 2 2 2 3 2 4" xfId="21689" xr:uid="{00000000-0005-0000-0000-0000AA6D0000}"/>
    <cellStyle name="Normal 2 2 2 2 2 2 3 2 5" xfId="12369" xr:uid="{00000000-0005-0000-0000-0000AB6D0000}"/>
    <cellStyle name="Normal 2 2 2 2 2 2 3 2 6" xfId="44237" xr:uid="{00000000-0005-0000-0000-0000AC6D0000}"/>
    <cellStyle name="Normal 2 2 2 2 2 2 3 3" xfId="14588" xr:uid="{00000000-0005-0000-0000-0000AD6D0000}"/>
    <cellStyle name="Normal 2 2 2 2 2 2 3 3 2" xfId="35247" xr:uid="{00000000-0005-0000-0000-0000AE6D0000}"/>
    <cellStyle name="Normal 2 2 2 2 2 2 3 3 3" xfId="23774" xr:uid="{00000000-0005-0000-0000-0000AF6D0000}"/>
    <cellStyle name="Normal 2 2 2 2 2 2 3 3 4" xfId="42516" xr:uid="{00000000-0005-0000-0000-0000B06D0000}"/>
    <cellStyle name="Normal 2 2 2 2 2 2 3 4" xfId="26063" xr:uid="{00000000-0005-0000-0000-0000B16D0000}"/>
    <cellStyle name="Normal 2 2 2 2 2 2 3 5" xfId="30923" xr:uid="{00000000-0005-0000-0000-0000B26D0000}"/>
    <cellStyle name="Normal 2 2 2 2 2 2 3 6" xfId="38319" xr:uid="{00000000-0005-0000-0000-0000B36D0000}"/>
    <cellStyle name="Normal 2 2 2 2 2 2 3 7" xfId="19450" xr:uid="{00000000-0005-0000-0000-0000B46D0000}"/>
    <cellStyle name="Normal 2 2 2 2 2 2 3 8" xfId="10648" xr:uid="{00000000-0005-0000-0000-0000B56D0000}"/>
    <cellStyle name="Normal 2 2 2 2 2 2 3 9" xfId="40641" xr:uid="{00000000-0005-0000-0000-0000B66D0000}"/>
    <cellStyle name="Normal 2 2 2 2 2 2 4" xfId="5107" xr:uid="{00000000-0005-0000-0000-0000B76D0000}"/>
    <cellStyle name="Normal 2 2 2 2 2 2 4 2" xfId="7750" xr:uid="{00000000-0005-0000-0000-0000B86D0000}"/>
    <cellStyle name="Normal 2 2 2 2 2 2 4 2 2" xfId="15804" xr:uid="{00000000-0005-0000-0000-0000B96D0000}"/>
    <cellStyle name="Normal 2 2 2 2 2 2 4 2 2 2" xfId="27278" xr:uid="{00000000-0005-0000-0000-0000BA6D0000}"/>
    <cellStyle name="Normal 2 2 2 2 2 2 4 2 3" xfId="34223" xr:uid="{00000000-0005-0000-0000-0000BB6D0000}"/>
    <cellStyle name="Normal 2 2 2 2 2 2 4 2 4" xfId="22750" xr:uid="{00000000-0005-0000-0000-0000BC6D0000}"/>
    <cellStyle name="Normal 2 2 2 2 2 2 4 2 5" xfId="11604" xr:uid="{00000000-0005-0000-0000-0000BD6D0000}"/>
    <cellStyle name="Normal 2 2 2 2 2 2 4 2 6" xfId="43472" xr:uid="{00000000-0005-0000-0000-0000BE6D0000}"/>
    <cellStyle name="Normal 2 2 2 2 2 2 4 3" xfId="13563" xr:uid="{00000000-0005-0000-0000-0000BF6D0000}"/>
    <cellStyle name="Normal 2 2 2 2 2 2 4 3 2" xfId="25039" xr:uid="{00000000-0005-0000-0000-0000C06D0000}"/>
    <cellStyle name="Normal 2 2 2 2 2 2 4 3 3" xfId="41751" xr:uid="{00000000-0005-0000-0000-0000C16D0000}"/>
    <cellStyle name="Normal 2 2 2 2 2 2 4 4" xfId="32138" xr:uid="{00000000-0005-0000-0000-0000C26D0000}"/>
    <cellStyle name="Normal 2 2 2 2 2 2 4 5" xfId="37295" xr:uid="{00000000-0005-0000-0000-0000C36D0000}"/>
    <cellStyle name="Normal 2 2 2 2 2 2 4 6" xfId="20665" xr:uid="{00000000-0005-0000-0000-0000C46D0000}"/>
    <cellStyle name="Normal 2 2 2 2 2 2 4 7" xfId="9883" xr:uid="{00000000-0005-0000-0000-0000C56D0000}"/>
    <cellStyle name="Normal 2 2 2 2 2 2 4 8" xfId="39876" xr:uid="{00000000-0005-0000-0000-0000C66D0000}"/>
    <cellStyle name="Normal 2 2 2 2 2 2 5" xfId="6726" xr:uid="{00000000-0005-0000-0000-0000C76D0000}"/>
    <cellStyle name="Normal 2 2 2 2 2 2 5 2" xfId="14849" xr:uid="{00000000-0005-0000-0000-0000C86D0000}"/>
    <cellStyle name="Normal 2 2 2 2 2 2 5 2 2" xfId="26323" xr:uid="{00000000-0005-0000-0000-0000C96D0000}"/>
    <cellStyle name="Normal 2 2 2 2 2 2 5 3" xfId="31183" xr:uid="{00000000-0005-0000-0000-0000CA6D0000}"/>
    <cellStyle name="Normal 2 2 2 2 2 2 5 4" xfId="19710" xr:uid="{00000000-0005-0000-0000-0000CB6D0000}"/>
    <cellStyle name="Normal 2 2 2 2 2 2 5 5" xfId="10839" xr:uid="{00000000-0005-0000-0000-0000CC6D0000}"/>
    <cellStyle name="Normal 2 2 2 2 2 2 5 6" xfId="42707" xr:uid="{00000000-0005-0000-0000-0000CD6D0000}"/>
    <cellStyle name="Normal 2 2 2 2 2 2 6" xfId="12627" xr:uid="{00000000-0005-0000-0000-0000CE6D0000}"/>
    <cellStyle name="Normal 2 2 2 2 2 2 6 2" xfId="33422" xr:uid="{00000000-0005-0000-0000-0000CF6D0000}"/>
    <cellStyle name="Normal 2 2 2 2 2 2 6 3" xfId="21949" xr:uid="{00000000-0005-0000-0000-0000D06D0000}"/>
    <cellStyle name="Normal 2 2 2 2 2 2 6 4" xfId="40832" xr:uid="{00000000-0005-0000-0000-0000D16D0000}"/>
    <cellStyle name="Normal 2 2 2 2 2 2 7" xfId="24101" xr:uid="{00000000-0005-0000-0000-0000D26D0000}"/>
    <cellStyle name="Normal 2 2 2 2 2 2 8" xfId="30122" xr:uid="{00000000-0005-0000-0000-0000D36D0000}"/>
    <cellStyle name="Normal 2 2 2 2 2 2 9" xfId="36494" xr:uid="{00000000-0005-0000-0000-0000D46D0000}"/>
    <cellStyle name="Normal 2 2 2 2 3" xfId="3124" xr:uid="{00000000-0005-0000-0000-0000D56D0000}"/>
    <cellStyle name="Normal 2 2 2 2 3 10" xfId="18650" xr:uid="{00000000-0005-0000-0000-0000D66D0000}"/>
    <cellStyle name="Normal 2 2 2 2 3 11" xfId="9119" xr:uid="{00000000-0005-0000-0000-0000D76D0000}"/>
    <cellStyle name="Normal 2 2 2 2 3 12" xfId="39112" xr:uid="{00000000-0005-0000-0000-0000D86D0000}"/>
    <cellStyle name="Normal 2 2 2 2 3 2" xfId="4393" xr:uid="{00000000-0005-0000-0000-0000D96D0000}"/>
    <cellStyle name="Normal 2 2 2 2 3 2 10" xfId="39453" xr:uid="{00000000-0005-0000-0000-0000DA6D0000}"/>
    <cellStyle name="Normal 2 2 2 2 3 2 2" xfId="5742" xr:uid="{00000000-0005-0000-0000-0000DB6D0000}"/>
    <cellStyle name="Normal 2 2 2 2 3 2 2 2" xfId="8280" xr:uid="{00000000-0005-0000-0000-0000DC6D0000}"/>
    <cellStyle name="Normal 2 2 2 2 3 2 2 2 2" xfId="16334" xr:uid="{00000000-0005-0000-0000-0000DD6D0000}"/>
    <cellStyle name="Normal 2 2 2 2 3 2 2 2 2 2" xfId="27808" xr:uid="{00000000-0005-0000-0000-0000DE6D0000}"/>
    <cellStyle name="Normal 2 2 2 2 3 2 2 2 3" xfId="34753" xr:uid="{00000000-0005-0000-0000-0000DF6D0000}"/>
    <cellStyle name="Normal 2 2 2 2 3 2 2 2 4" xfId="23280" xr:uid="{00000000-0005-0000-0000-0000E06D0000}"/>
    <cellStyle name="Normal 2 2 2 2 3 2 2 2 5" xfId="11946" xr:uid="{00000000-0005-0000-0000-0000E16D0000}"/>
    <cellStyle name="Normal 2 2 2 2 3 2 2 2 6" xfId="43814" xr:uid="{00000000-0005-0000-0000-0000E26D0000}"/>
    <cellStyle name="Normal 2 2 2 2 3 2 2 3" xfId="14094" xr:uid="{00000000-0005-0000-0000-0000E36D0000}"/>
    <cellStyle name="Normal 2 2 2 2 3 2 2 3 2" xfId="25569" xr:uid="{00000000-0005-0000-0000-0000E46D0000}"/>
    <cellStyle name="Normal 2 2 2 2 3 2 2 3 3" xfId="42093" xr:uid="{00000000-0005-0000-0000-0000E56D0000}"/>
    <cellStyle name="Normal 2 2 2 2 3 2 2 4" xfId="32668" xr:uid="{00000000-0005-0000-0000-0000E66D0000}"/>
    <cellStyle name="Normal 2 2 2 2 3 2 2 5" xfId="37825" xr:uid="{00000000-0005-0000-0000-0000E76D0000}"/>
    <cellStyle name="Normal 2 2 2 2 3 2 2 6" xfId="21195" xr:uid="{00000000-0005-0000-0000-0000E86D0000}"/>
    <cellStyle name="Normal 2 2 2 2 3 2 2 7" xfId="10225" xr:uid="{00000000-0005-0000-0000-0000E96D0000}"/>
    <cellStyle name="Normal 2 2 2 2 3 2 2 8" xfId="40218" xr:uid="{00000000-0005-0000-0000-0000EA6D0000}"/>
    <cellStyle name="Normal 2 2 2 2 3 2 3" xfId="7256" xr:uid="{00000000-0005-0000-0000-0000EB6D0000}"/>
    <cellStyle name="Normal 2 2 2 2 3 2 3 2" xfId="15310" xr:uid="{00000000-0005-0000-0000-0000EC6D0000}"/>
    <cellStyle name="Normal 2 2 2 2 3 2 3 2 2" xfId="26784" xr:uid="{00000000-0005-0000-0000-0000ED6D0000}"/>
    <cellStyle name="Normal 2 2 2 2 3 2 3 3" xfId="31644" xr:uid="{00000000-0005-0000-0000-0000EE6D0000}"/>
    <cellStyle name="Normal 2 2 2 2 3 2 3 4" xfId="20171" xr:uid="{00000000-0005-0000-0000-0000EF6D0000}"/>
    <cellStyle name="Normal 2 2 2 2 3 2 3 5" xfId="11181" xr:uid="{00000000-0005-0000-0000-0000F06D0000}"/>
    <cellStyle name="Normal 2 2 2 2 3 2 3 6" xfId="43049" xr:uid="{00000000-0005-0000-0000-0000F16D0000}"/>
    <cellStyle name="Normal 2 2 2 2 3 2 4" xfId="13084" xr:uid="{00000000-0005-0000-0000-0000F26D0000}"/>
    <cellStyle name="Normal 2 2 2 2 3 2 4 2" xfId="33764" xr:uid="{00000000-0005-0000-0000-0000F36D0000}"/>
    <cellStyle name="Normal 2 2 2 2 3 2 4 3" xfId="22291" xr:uid="{00000000-0005-0000-0000-0000F46D0000}"/>
    <cellStyle name="Normal 2 2 2 2 3 2 4 4" xfId="41293" xr:uid="{00000000-0005-0000-0000-0000F56D0000}"/>
    <cellStyle name="Normal 2 2 2 2 3 2 5" xfId="24556" xr:uid="{00000000-0005-0000-0000-0000F66D0000}"/>
    <cellStyle name="Normal 2 2 2 2 3 2 6" xfId="30464" xr:uid="{00000000-0005-0000-0000-0000F76D0000}"/>
    <cellStyle name="Normal 2 2 2 2 3 2 7" xfId="36836" xr:uid="{00000000-0005-0000-0000-0000F86D0000}"/>
    <cellStyle name="Normal 2 2 2 2 3 2 8" xfId="18991" xr:uid="{00000000-0005-0000-0000-0000F96D0000}"/>
    <cellStyle name="Normal 2 2 2 2 3 2 9" xfId="9460" xr:uid="{00000000-0005-0000-0000-0000FA6D0000}"/>
    <cellStyle name="Normal 2 2 2 2 3 3" xfId="6242" xr:uid="{00000000-0005-0000-0000-0000FB6D0000}"/>
    <cellStyle name="Normal 2 2 2 2 3 3 2" xfId="8775" xr:uid="{00000000-0005-0000-0000-0000FC6D0000}"/>
    <cellStyle name="Normal 2 2 2 2 3 3 2 2" xfId="16829" xr:uid="{00000000-0005-0000-0000-0000FD6D0000}"/>
    <cellStyle name="Normal 2 2 2 2 3 3 2 2 2" xfId="28303" xr:uid="{00000000-0005-0000-0000-0000FE6D0000}"/>
    <cellStyle name="Normal 2 2 2 2 3 3 2 3" xfId="33163" xr:uid="{00000000-0005-0000-0000-0000FF6D0000}"/>
    <cellStyle name="Normal 2 2 2 2 3 3 2 4" xfId="21690" xr:uid="{00000000-0005-0000-0000-0000006E0000}"/>
    <cellStyle name="Normal 2 2 2 2 3 3 2 5" xfId="12370" xr:uid="{00000000-0005-0000-0000-0000016E0000}"/>
    <cellStyle name="Normal 2 2 2 2 3 3 2 6" xfId="44238" xr:uid="{00000000-0005-0000-0000-0000026E0000}"/>
    <cellStyle name="Normal 2 2 2 2 3 3 3" xfId="14589" xr:uid="{00000000-0005-0000-0000-0000036E0000}"/>
    <cellStyle name="Normal 2 2 2 2 3 3 3 2" xfId="35248" xr:uid="{00000000-0005-0000-0000-0000046E0000}"/>
    <cellStyle name="Normal 2 2 2 2 3 3 3 3" xfId="23775" xr:uid="{00000000-0005-0000-0000-0000056E0000}"/>
    <cellStyle name="Normal 2 2 2 2 3 3 3 4" xfId="42517" xr:uid="{00000000-0005-0000-0000-0000066E0000}"/>
    <cellStyle name="Normal 2 2 2 2 3 3 4" xfId="26064" xr:uid="{00000000-0005-0000-0000-0000076E0000}"/>
    <cellStyle name="Normal 2 2 2 2 3 3 5" xfId="30924" xr:uid="{00000000-0005-0000-0000-0000086E0000}"/>
    <cellStyle name="Normal 2 2 2 2 3 3 6" xfId="38320" xr:uid="{00000000-0005-0000-0000-0000096E0000}"/>
    <cellStyle name="Normal 2 2 2 2 3 3 7" xfId="19451" xr:uid="{00000000-0005-0000-0000-00000A6E0000}"/>
    <cellStyle name="Normal 2 2 2 2 3 3 8" xfId="10649" xr:uid="{00000000-0005-0000-0000-00000B6E0000}"/>
    <cellStyle name="Normal 2 2 2 2 3 3 9" xfId="40642" xr:uid="{00000000-0005-0000-0000-00000C6E0000}"/>
    <cellStyle name="Normal 2 2 2 2 3 4" xfId="5108" xr:uid="{00000000-0005-0000-0000-00000D6E0000}"/>
    <cellStyle name="Normal 2 2 2 2 3 4 2" xfId="7751" xr:uid="{00000000-0005-0000-0000-00000E6E0000}"/>
    <cellStyle name="Normal 2 2 2 2 3 4 2 2" xfId="15805" xr:uid="{00000000-0005-0000-0000-00000F6E0000}"/>
    <cellStyle name="Normal 2 2 2 2 3 4 2 2 2" xfId="27279" xr:uid="{00000000-0005-0000-0000-0000106E0000}"/>
    <cellStyle name="Normal 2 2 2 2 3 4 2 3" xfId="34224" xr:uid="{00000000-0005-0000-0000-0000116E0000}"/>
    <cellStyle name="Normal 2 2 2 2 3 4 2 4" xfId="22751" xr:uid="{00000000-0005-0000-0000-0000126E0000}"/>
    <cellStyle name="Normal 2 2 2 2 3 4 2 5" xfId="11605" xr:uid="{00000000-0005-0000-0000-0000136E0000}"/>
    <cellStyle name="Normal 2 2 2 2 3 4 2 6" xfId="43473" xr:uid="{00000000-0005-0000-0000-0000146E0000}"/>
    <cellStyle name="Normal 2 2 2 2 3 4 3" xfId="13564" xr:uid="{00000000-0005-0000-0000-0000156E0000}"/>
    <cellStyle name="Normal 2 2 2 2 3 4 3 2" xfId="25040" xr:uid="{00000000-0005-0000-0000-0000166E0000}"/>
    <cellStyle name="Normal 2 2 2 2 3 4 3 3" xfId="41752" xr:uid="{00000000-0005-0000-0000-0000176E0000}"/>
    <cellStyle name="Normal 2 2 2 2 3 4 4" xfId="32139" xr:uid="{00000000-0005-0000-0000-0000186E0000}"/>
    <cellStyle name="Normal 2 2 2 2 3 4 5" xfId="37296" xr:uid="{00000000-0005-0000-0000-0000196E0000}"/>
    <cellStyle name="Normal 2 2 2 2 3 4 6" xfId="20666" xr:uid="{00000000-0005-0000-0000-00001A6E0000}"/>
    <cellStyle name="Normal 2 2 2 2 3 4 7" xfId="9884" xr:uid="{00000000-0005-0000-0000-00001B6E0000}"/>
    <cellStyle name="Normal 2 2 2 2 3 4 8" xfId="39877" xr:uid="{00000000-0005-0000-0000-00001C6E0000}"/>
    <cellStyle name="Normal 2 2 2 2 3 5" xfId="6727" xr:uid="{00000000-0005-0000-0000-00001D6E0000}"/>
    <cellStyle name="Normal 2 2 2 2 3 5 2" xfId="14850" xr:uid="{00000000-0005-0000-0000-00001E6E0000}"/>
    <cellStyle name="Normal 2 2 2 2 3 5 2 2" xfId="26324" xr:uid="{00000000-0005-0000-0000-00001F6E0000}"/>
    <cellStyle name="Normal 2 2 2 2 3 5 3" xfId="31184" xr:uid="{00000000-0005-0000-0000-0000206E0000}"/>
    <cellStyle name="Normal 2 2 2 2 3 5 4" xfId="19711" xr:uid="{00000000-0005-0000-0000-0000216E0000}"/>
    <cellStyle name="Normal 2 2 2 2 3 5 5" xfId="10840" xr:uid="{00000000-0005-0000-0000-0000226E0000}"/>
    <cellStyle name="Normal 2 2 2 2 3 5 6" xfId="42708" xr:uid="{00000000-0005-0000-0000-0000236E0000}"/>
    <cellStyle name="Normal 2 2 2 2 3 6" xfId="12628" xr:uid="{00000000-0005-0000-0000-0000246E0000}"/>
    <cellStyle name="Normal 2 2 2 2 3 6 2" xfId="33423" xr:uid="{00000000-0005-0000-0000-0000256E0000}"/>
    <cellStyle name="Normal 2 2 2 2 3 6 3" xfId="21950" xr:uid="{00000000-0005-0000-0000-0000266E0000}"/>
    <cellStyle name="Normal 2 2 2 2 3 6 4" xfId="40833" xr:uid="{00000000-0005-0000-0000-0000276E0000}"/>
    <cellStyle name="Normal 2 2 2 2 3 7" xfId="24102" xr:uid="{00000000-0005-0000-0000-0000286E0000}"/>
    <cellStyle name="Normal 2 2 2 2 3 8" xfId="30123" xr:uid="{00000000-0005-0000-0000-0000296E0000}"/>
    <cellStyle name="Normal 2 2 2 2 3 9" xfId="36495" xr:uid="{00000000-0005-0000-0000-00002A6E0000}"/>
    <cellStyle name="Normal 2 2 2 3" xfId="915" xr:uid="{00000000-0005-0000-0000-00002B6E0000}"/>
    <cellStyle name="Normal 2 2 2 4" xfId="916" xr:uid="{00000000-0005-0000-0000-00002C6E0000}"/>
    <cellStyle name="Normal 2 2 2 5" xfId="917" xr:uid="{00000000-0005-0000-0000-00002D6E0000}"/>
    <cellStyle name="Normal 2 2 2 6" xfId="918" xr:uid="{00000000-0005-0000-0000-00002E6E0000}"/>
    <cellStyle name="Normal 2 2 2 7" xfId="919" xr:uid="{00000000-0005-0000-0000-00002F6E0000}"/>
    <cellStyle name="Normal 2 2 2 8" xfId="920" xr:uid="{00000000-0005-0000-0000-0000306E0000}"/>
    <cellStyle name="Normal 2 2 2 9" xfId="921" xr:uid="{00000000-0005-0000-0000-0000316E0000}"/>
    <cellStyle name="Normal 2 2 3" xfId="922" xr:uid="{00000000-0005-0000-0000-0000326E0000}"/>
    <cellStyle name="Normal 2 2 3 2" xfId="3125" xr:uid="{00000000-0005-0000-0000-0000336E0000}"/>
    <cellStyle name="Normal 2 2 3 3" xfId="3126" xr:uid="{00000000-0005-0000-0000-0000346E0000}"/>
    <cellStyle name="Normal 2 2 3 4" xfId="3127" xr:uid="{00000000-0005-0000-0000-0000356E0000}"/>
    <cellStyle name="Normal 2 2 3 4 2" xfId="4394" xr:uid="{00000000-0005-0000-0000-0000366E0000}"/>
    <cellStyle name="Normal 2 2 3 5" xfId="4395" xr:uid="{00000000-0005-0000-0000-0000376E0000}"/>
    <cellStyle name="Normal 2 2 4" xfId="923" xr:uid="{00000000-0005-0000-0000-0000386E0000}"/>
    <cellStyle name="Normal 2 2 5" xfId="924" xr:uid="{00000000-0005-0000-0000-0000396E0000}"/>
    <cellStyle name="Normal 2 2 5 2" xfId="925" xr:uid="{00000000-0005-0000-0000-00003A6E0000}"/>
    <cellStyle name="Normal 2 2 6" xfId="926" xr:uid="{00000000-0005-0000-0000-00003B6E0000}"/>
    <cellStyle name="Normal 2 2 7" xfId="927" xr:uid="{00000000-0005-0000-0000-00003C6E0000}"/>
    <cellStyle name="Normal 2 2 8" xfId="928" xr:uid="{00000000-0005-0000-0000-00003D6E0000}"/>
    <cellStyle name="Normal 2 2 9" xfId="929" xr:uid="{00000000-0005-0000-0000-00003E6E0000}"/>
    <cellStyle name="Normal 2 25" xfId="1674" xr:uid="{00000000-0005-0000-0000-00003F6E0000}"/>
    <cellStyle name="Normal 2 3" xfId="930" xr:uid="{00000000-0005-0000-0000-0000406E0000}"/>
    <cellStyle name="Normal 2 3 10" xfId="931" xr:uid="{00000000-0005-0000-0000-0000416E0000}"/>
    <cellStyle name="Normal 2 3 11" xfId="932" xr:uid="{00000000-0005-0000-0000-0000426E0000}"/>
    <cellStyle name="Normal 2 3 12" xfId="933" xr:uid="{00000000-0005-0000-0000-0000436E0000}"/>
    <cellStyle name="Normal 2 3 13" xfId="4396" xr:uid="{00000000-0005-0000-0000-0000446E0000}"/>
    <cellStyle name="Normal 2 3 2" xfId="934" xr:uid="{00000000-0005-0000-0000-0000456E0000}"/>
    <cellStyle name="Normal 2 3 2 2" xfId="935" xr:uid="{00000000-0005-0000-0000-0000466E0000}"/>
    <cellStyle name="Normal 2 3 3" xfId="936" xr:uid="{00000000-0005-0000-0000-0000476E0000}"/>
    <cellStyle name="Normal 2 3 4" xfId="937" xr:uid="{00000000-0005-0000-0000-0000486E0000}"/>
    <cellStyle name="Normal 2 3 5" xfId="938" xr:uid="{00000000-0005-0000-0000-0000496E0000}"/>
    <cellStyle name="Normal 2 3 6" xfId="939" xr:uid="{00000000-0005-0000-0000-00004A6E0000}"/>
    <cellStyle name="Normal 2 3 7" xfId="940" xr:uid="{00000000-0005-0000-0000-00004B6E0000}"/>
    <cellStyle name="Normal 2 3 8" xfId="941" xr:uid="{00000000-0005-0000-0000-00004C6E0000}"/>
    <cellStyle name="Normal 2 3 9" xfId="942" xr:uid="{00000000-0005-0000-0000-00004D6E0000}"/>
    <cellStyle name="Normal 2 4" xfId="943" xr:uid="{00000000-0005-0000-0000-00004E6E0000}"/>
    <cellStyle name="Normal 2 4 2" xfId="3128" xr:uid="{00000000-0005-0000-0000-00004F6E0000}"/>
    <cellStyle name="Normal 2 4 3" xfId="3129" xr:uid="{00000000-0005-0000-0000-0000506E0000}"/>
    <cellStyle name="Normal 2 4 3 10" xfId="18651" xr:uid="{00000000-0005-0000-0000-0000516E0000}"/>
    <cellStyle name="Normal 2 4 3 11" xfId="9120" xr:uid="{00000000-0005-0000-0000-0000526E0000}"/>
    <cellStyle name="Normal 2 4 3 12" xfId="39113" xr:uid="{00000000-0005-0000-0000-0000536E0000}"/>
    <cellStyle name="Normal 2 4 3 2" xfId="4397" xr:uid="{00000000-0005-0000-0000-0000546E0000}"/>
    <cellStyle name="Normal 2 4 3 2 10" xfId="39454" xr:uid="{00000000-0005-0000-0000-0000556E0000}"/>
    <cellStyle name="Normal 2 4 3 2 2" xfId="5743" xr:uid="{00000000-0005-0000-0000-0000566E0000}"/>
    <cellStyle name="Normal 2 4 3 2 2 2" xfId="8281" xr:uid="{00000000-0005-0000-0000-0000576E0000}"/>
    <cellStyle name="Normal 2 4 3 2 2 2 2" xfId="16335" xr:uid="{00000000-0005-0000-0000-0000586E0000}"/>
    <cellStyle name="Normal 2 4 3 2 2 2 2 2" xfId="27809" xr:uid="{00000000-0005-0000-0000-0000596E0000}"/>
    <cellStyle name="Normal 2 4 3 2 2 2 3" xfId="34754" xr:uid="{00000000-0005-0000-0000-00005A6E0000}"/>
    <cellStyle name="Normal 2 4 3 2 2 2 4" xfId="23281" xr:uid="{00000000-0005-0000-0000-00005B6E0000}"/>
    <cellStyle name="Normal 2 4 3 2 2 2 5" xfId="11947" xr:uid="{00000000-0005-0000-0000-00005C6E0000}"/>
    <cellStyle name="Normal 2 4 3 2 2 2 6" xfId="43815" xr:uid="{00000000-0005-0000-0000-00005D6E0000}"/>
    <cellStyle name="Normal 2 4 3 2 2 3" xfId="14095" xr:uid="{00000000-0005-0000-0000-00005E6E0000}"/>
    <cellStyle name="Normal 2 4 3 2 2 3 2" xfId="25570" xr:uid="{00000000-0005-0000-0000-00005F6E0000}"/>
    <cellStyle name="Normal 2 4 3 2 2 3 3" xfId="42094" xr:uid="{00000000-0005-0000-0000-0000606E0000}"/>
    <cellStyle name="Normal 2 4 3 2 2 4" xfId="32669" xr:uid="{00000000-0005-0000-0000-0000616E0000}"/>
    <cellStyle name="Normal 2 4 3 2 2 5" xfId="37826" xr:uid="{00000000-0005-0000-0000-0000626E0000}"/>
    <cellStyle name="Normal 2 4 3 2 2 6" xfId="21196" xr:uid="{00000000-0005-0000-0000-0000636E0000}"/>
    <cellStyle name="Normal 2 4 3 2 2 7" xfId="10226" xr:uid="{00000000-0005-0000-0000-0000646E0000}"/>
    <cellStyle name="Normal 2 4 3 2 2 8" xfId="40219" xr:uid="{00000000-0005-0000-0000-0000656E0000}"/>
    <cellStyle name="Normal 2 4 3 2 3" xfId="7257" xr:uid="{00000000-0005-0000-0000-0000666E0000}"/>
    <cellStyle name="Normal 2 4 3 2 3 2" xfId="15311" xr:uid="{00000000-0005-0000-0000-0000676E0000}"/>
    <cellStyle name="Normal 2 4 3 2 3 2 2" xfId="26785" xr:uid="{00000000-0005-0000-0000-0000686E0000}"/>
    <cellStyle name="Normal 2 4 3 2 3 3" xfId="31645" xr:uid="{00000000-0005-0000-0000-0000696E0000}"/>
    <cellStyle name="Normal 2 4 3 2 3 4" xfId="20172" xr:uid="{00000000-0005-0000-0000-00006A6E0000}"/>
    <cellStyle name="Normal 2 4 3 2 3 5" xfId="11182" xr:uid="{00000000-0005-0000-0000-00006B6E0000}"/>
    <cellStyle name="Normal 2 4 3 2 3 6" xfId="43050" xr:uid="{00000000-0005-0000-0000-00006C6E0000}"/>
    <cellStyle name="Normal 2 4 3 2 4" xfId="13085" xr:uid="{00000000-0005-0000-0000-00006D6E0000}"/>
    <cellStyle name="Normal 2 4 3 2 4 2" xfId="33765" xr:uid="{00000000-0005-0000-0000-00006E6E0000}"/>
    <cellStyle name="Normal 2 4 3 2 4 3" xfId="22292" xr:uid="{00000000-0005-0000-0000-00006F6E0000}"/>
    <cellStyle name="Normal 2 4 3 2 4 4" xfId="41294" xr:uid="{00000000-0005-0000-0000-0000706E0000}"/>
    <cellStyle name="Normal 2 4 3 2 5" xfId="24557" xr:uid="{00000000-0005-0000-0000-0000716E0000}"/>
    <cellStyle name="Normal 2 4 3 2 6" xfId="30465" xr:uid="{00000000-0005-0000-0000-0000726E0000}"/>
    <cellStyle name="Normal 2 4 3 2 7" xfId="36837" xr:uid="{00000000-0005-0000-0000-0000736E0000}"/>
    <cellStyle name="Normal 2 4 3 2 8" xfId="18992" xr:uid="{00000000-0005-0000-0000-0000746E0000}"/>
    <cellStyle name="Normal 2 4 3 2 9" xfId="9461" xr:uid="{00000000-0005-0000-0000-0000756E0000}"/>
    <cellStyle name="Normal 2 4 3 3" xfId="6243" xr:uid="{00000000-0005-0000-0000-0000766E0000}"/>
    <cellStyle name="Normal 2 4 3 3 2" xfId="8776" xr:uid="{00000000-0005-0000-0000-0000776E0000}"/>
    <cellStyle name="Normal 2 4 3 3 2 2" xfId="16830" xr:uid="{00000000-0005-0000-0000-0000786E0000}"/>
    <cellStyle name="Normal 2 4 3 3 2 2 2" xfId="28304" xr:uid="{00000000-0005-0000-0000-0000796E0000}"/>
    <cellStyle name="Normal 2 4 3 3 2 3" xfId="33164" xr:uid="{00000000-0005-0000-0000-00007A6E0000}"/>
    <cellStyle name="Normal 2 4 3 3 2 4" xfId="21691" xr:uid="{00000000-0005-0000-0000-00007B6E0000}"/>
    <cellStyle name="Normal 2 4 3 3 2 5" xfId="12371" xr:uid="{00000000-0005-0000-0000-00007C6E0000}"/>
    <cellStyle name="Normal 2 4 3 3 2 6" xfId="44239" xr:uid="{00000000-0005-0000-0000-00007D6E0000}"/>
    <cellStyle name="Normal 2 4 3 3 3" xfId="14590" xr:uid="{00000000-0005-0000-0000-00007E6E0000}"/>
    <cellStyle name="Normal 2 4 3 3 3 2" xfId="35249" xr:uid="{00000000-0005-0000-0000-00007F6E0000}"/>
    <cellStyle name="Normal 2 4 3 3 3 3" xfId="23776" xr:uid="{00000000-0005-0000-0000-0000806E0000}"/>
    <cellStyle name="Normal 2 4 3 3 3 4" xfId="42518" xr:uid="{00000000-0005-0000-0000-0000816E0000}"/>
    <cellStyle name="Normal 2 4 3 3 4" xfId="26065" xr:uid="{00000000-0005-0000-0000-0000826E0000}"/>
    <cellStyle name="Normal 2 4 3 3 5" xfId="30925" xr:uid="{00000000-0005-0000-0000-0000836E0000}"/>
    <cellStyle name="Normal 2 4 3 3 6" xfId="38321" xr:uid="{00000000-0005-0000-0000-0000846E0000}"/>
    <cellStyle name="Normal 2 4 3 3 7" xfId="19452" xr:uid="{00000000-0005-0000-0000-0000856E0000}"/>
    <cellStyle name="Normal 2 4 3 3 8" xfId="10650" xr:uid="{00000000-0005-0000-0000-0000866E0000}"/>
    <cellStyle name="Normal 2 4 3 3 9" xfId="40643" xr:uid="{00000000-0005-0000-0000-0000876E0000}"/>
    <cellStyle name="Normal 2 4 3 4" xfId="5109" xr:uid="{00000000-0005-0000-0000-0000886E0000}"/>
    <cellStyle name="Normal 2 4 3 4 2" xfId="7752" xr:uid="{00000000-0005-0000-0000-0000896E0000}"/>
    <cellStyle name="Normal 2 4 3 4 2 2" xfId="15806" xr:uid="{00000000-0005-0000-0000-00008A6E0000}"/>
    <cellStyle name="Normal 2 4 3 4 2 2 2" xfId="27280" xr:uid="{00000000-0005-0000-0000-00008B6E0000}"/>
    <cellStyle name="Normal 2 4 3 4 2 3" xfId="34225" xr:uid="{00000000-0005-0000-0000-00008C6E0000}"/>
    <cellStyle name="Normal 2 4 3 4 2 4" xfId="22752" xr:uid="{00000000-0005-0000-0000-00008D6E0000}"/>
    <cellStyle name="Normal 2 4 3 4 2 5" xfId="11606" xr:uid="{00000000-0005-0000-0000-00008E6E0000}"/>
    <cellStyle name="Normal 2 4 3 4 2 6" xfId="43474" xr:uid="{00000000-0005-0000-0000-00008F6E0000}"/>
    <cellStyle name="Normal 2 4 3 4 3" xfId="13565" xr:uid="{00000000-0005-0000-0000-0000906E0000}"/>
    <cellStyle name="Normal 2 4 3 4 3 2" xfId="25041" xr:uid="{00000000-0005-0000-0000-0000916E0000}"/>
    <cellStyle name="Normal 2 4 3 4 3 3" xfId="41753" xr:uid="{00000000-0005-0000-0000-0000926E0000}"/>
    <cellStyle name="Normal 2 4 3 4 4" xfId="32140" xr:uid="{00000000-0005-0000-0000-0000936E0000}"/>
    <cellStyle name="Normal 2 4 3 4 5" xfId="37297" xr:uid="{00000000-0005-0000-0000-0000946E0000}"/>
    <cellStyle name="Normal 2 4 3 4 6" xfId="20667" xr:uid="{00000000-0005-0000-0000-0000956E0000}"/>
    <cellStyle name="Normal 2 4 3 4 7" xfId="9885" xr:uid="{00000000-0005-0000-0000-0000966E0000}"/>
    <cellStyle name="Normal 2 4 3 4 8" xfId="39878" xr:uid="{00000000-0005-0000-0000-0000976E0000}"/>
    <cellStyle name="Normal 2 4 3 5" xfId="6728" xr:uid="{00000000-0005-0000-0000-0000986E0000}"/>
    <cellStyle name="Normal 2 4 3 5 2" xfId="14851" xr:uid="{00000000-0005-0000-0000-0000996E0000}"/>
    <cellStyle name="Normal 2 4 3 5 2 2" xfId="26325" xr:uid="{00000000-0005-0000-0000-00009A6E0000}"/>
    <cellStyle name="Normal 2 4 3 5 3" xfId="31185" xr:uid="{00000000-0005-0000-0000-00009B6E0000}"/>
    <cellStyle name="Normal 2 4 3 5 4" xfId="19712" xr:uid="{00000000-0005-0000-0000-00009C6E0000}"/>
    <cellStyle name="Normal 2 4 3 5 5" xfId="10841" xr:uid="{00000000-0005-0000-0000-00009D6E0000}"/>
    <cellStyle name="Normal 2 4 3 5 6" xfId="42709" xr:uid="{00000000-0005-0000-0000-00009E6E0000}"/>
    <cellStyle name="Normal 2 4 3 6" xfId="12629" xr:uid="{00000000-0005-0000-0000-00009F6E0000}"/>
    <cellStyle name="Normal 2 4 3 6 2" xfId="33424" xr:uid="{00000000-0005-0000-0000-0000A06E0000}"/>
    <cellStyle name="Normal 2 4 3 6 3" xfId="21951" xr:uid="{00000000-0005-0000-0000-0000A16E0000}"/>
    <cellStyle name="Normal 2 4 3 6 4" xfId="40834" xr:uid="{00000000-0005-0000-0000-0000A26E0000}"/>
    <cellStyle name="Normal 2 4 3 7" xfId="24103" xr:uid="{00000000-0005-0000-0000-0000A36E0000}"/>
    <cellStyle name="Normal 2 4 3 8" xfId="30124" xr:uid="{00000000-0005-0000-0000-0000A46E0000}"/>
    <cellStyle name="Normal 2 4 3 9" xfId="36496" xr:uid="{00000000-0005-0000-0000-0000A56E0000}"/>
    <cellStyle name="Normal 2 5" xfId="944" xr:uid="{00000000-0005-0000-0000-0000A66E0000}"/>
    <cellStyle name="Normal 2 5 2" xfId="945" xr:uid="{00000000-0005-0000-0000-0000A76E0000}"/>
    <cellStyle name="Normal 2 55" xfId="3130" xr:uid="{00000000-0005-0000-0000-0000A86E0000}"/>
    <cellStyle name="Normal 2 6" xfId="946" xr:uid="{00000000-0005-0000-0000-0000A96E0000}"/>
    <cellStyle name="Normal 2 7" xfId="947" xr:uid="{00000000-0005-0000-0000-0000AA6E0000}"/>
    <cellStyle name="Normal 2 8" xfId="948" xr:uid="{00000000-0005-0000-0000-0000AB6E0000}"/>
    <cellStyle name="Normal 2 8 2" xfId="3131" xr:uid="{00000000-0005-0000-0000-0000AC6E0000}"/>
    <cellStyle name="Normal 2 8 2 2" xfId="4398" xr:uid="{00000000-0005-0000-0000-0000AD6E0000}"/>
    <cellStyle name="Normal 2 8 3" xfId="4399" xr:uid="{00000000-0005-0000-0000-0000AE6E0000}"/>
    <cellStyle name="Normal 2 9" xfId="949" xr:uid="{00000000-0005-0000-0000-0000AF6E0000}"/>
    <cellStyle name="Normal 2_Arquitetura 3º Batalhão comando prancha 1-4" xfId="3132" xr:uid="{00000000-0005-0000-0000-0000B06E0000}"/>
    <cellStyle name="Normal 20" xfId="950" xr:uid="{00000000-0005-0000-0000-0000B16E0000}"/>
    <cellStyle name="Normal 20 2" xfId="3133" xr:uid="{00000000-0005-0000-0000-0000B26E0000}"/>
    <cellStyle name="Normal 20 3" xfId="4400" xr:uid="{00000000-0005-0000-0000-0000B36E0000}"/>
    <cellStyle name="Normal 20 4" xfId="4401" xr:uid="{00000000-0005-0000-0000-0000B46E0000}"/>
    <cellStyle name="Normal 200" xfId="951" xr:uid="{00000000-0005-0000-0000-0000B56E0000}"/>
    <cellStyle name="Normal 201" xfId="952" xr:uid="{00000000-0005-0000-0000-0000B66E0000}"/>
    <cellStyle name="Normal 202" xfId="953" xr:uid="{00000000-0005-0000-0000-0000B76E0000}"/>
    <cellStyle name="Normal 203" xfId="954" xr:uid="{00000000-0005-0000-0000-0000B86E0000}"/>
    <cellStyle name="Normal 204" xfId="955" xr:uid="{00000000-0005-0000-0000-0000B96E0000}"/>
    <cellStyle name="Normal 205" xfId="956" xr:uid="{00000000-0005-0000-0000-0000BA6E0000}"/>
    <cellStyle name="Normal 206" xfId="957" xr:uid="{00000000-0005-0000-0000-0000BB6E0000}"/>
    <cellStyle name="Normal 206 10" xfId="30125" xr:uid="{00000000-0005-0000-0000-0000BC6E0000}"/>
    <cellStyle name="Normal 206 11" xfId="36497" xr:uid="{00000000-0005-0000-0000-0000BD6E0000}"/>
    <cellStyle name="Normal 206 12" xfId="18652" xr:uid="{00000000-0005-0000-0000-0000BE6E0000}"/>
    <cellStyle name="Normal 206 13" xfId="9121" xr:uid="{00000000-0005-0000-0000-0000BF6E0000}"/>
    <cellStyle name="Normal 206 14" xfId="39114" xr:uid="{00000000-0005-0000-0000-0000C06E0000}"/>
    <cellStyle name="Normal 206 2" xfId="4402" xr:uid="{00000000-0005-0000-0000-0000C16E0000}"/>
    <cellStyle name="Normal 206 2 10" xfId="39455" xr:uid="{00000000-0005-0000-0000-0000C26E0000}"/>
    <cellStyle name="Normal 206 2 2" xfId="5744" xr:uid="{00000000-0005-0000-0000-0000C36E0000}"/>
    <cellStyle name="Normal 206 2 2 2" xfId="8282" xr:uid="{00000000-0005-0000-0000-0000C46E0000}"/>
    <cellStyle name="Normal 206 2 2 2 2" xfId="16336" xr:uid="{00000000-0005-0000-0000-0000C56E0000}"/>
    <cellStyle name="Normal 206 2 2 2 2 2" xfId="27810" xr:uid="{00000000-0005-0000-0000-0000C66E0000}"/>
    <cellStyle name="Normal 206 2 2 2 3" xfId="34755" xr:uid="{00000000-0005-0000-0000-0000C76E0000}"/>
    <cellStyle name="Normal 206 2 2 2 4" xfId="23282" xr:uid="{00000000-0005-0000-0000-0000C86E0000}"/>
    <cellStyle name="Normal 206 2 2 2 5" xfId="11948" xr:uid="{00000000-0005-0000-0000-0000C96E0000}"/>
    <cellStyle name="Normal 206 2 2 2 6" xfId="43816" xr:uid="{00000000-0005-0000-0000-0000CA6E0000}"/>
    <cellStyle name="Normal 206 2 2 3" xfId="14096" xr:uid="{00000000-0005-0000-0000-0000CB6E0000}"/>
    <cellStyle name="Normal 206 2 2 3 2" xfId="25571" xr:uid="{00000000-0005-0000-0000-0000CC6E0000}"/>
    <cellStyle name="Normal 206 2 2 3 3" xfId="42095" xr:uid="{00000000-0005-0000-0000-0000CD6E0000}"/>
    <cellStyle name="Normal 206 2 2 4" xfId="32670" xr:uid="{00000000-0005-0000-0000-0000CE6E0000}"/>
    <cellStyle name="Normal 206 2 2 5" xfId="37827" xr:uid="{00000000-0005-0000-0000-0000CF6E0000}"/>
    <cellStyle name="Normal 206 2 2 6" xfId="21197" xr:uid="{00000000-0005-0000-0000-0000D06E0000}"/>
    <cellStyle name="Normal 206 2 2 7" xfId="10227" xr:uid="{00000000-0005-0000-0000-0000D16E0000}"/>
    <cellStyle name="Normal 206 2 2 8" xfId="40220" xr:uid="{00000000-0005-0000-0000-0000D26E0000}"/>
    <cellStyle name="Normal 206 2 3" xfId="7258" xr:uid="{00000000-0005-0000-0000-0000D36E0000}"/>
    <cellStyle name="Normal 206 2 3 2" xfId="15312" xr:uid="{00000000-0005-0000-0000-0000D46E0000}"/>
    <cellStyle name="Normal 206 2 3 2 2" xfId="26786" xr:uid="{00000000-0005-0000-0000-0000D56E0000}"/>
    <cellStyle name="Normal 206 2 3 3" xfId="31646" xr:uid="{00000000-0005-0000-0000-0000D66E0000}"/>
    <cellStyle name="Normal 206 2 3 4" xfId="20173" xr:uid="{00000000-0005-0000-0000-0000D76E0000}"/>
    <cellStyle name="Normal 206 2 3 5" xfId="11183" xr:uid="{00000000-0005-0000-0000-0000D86E0000}"/>
    <cellStyle name="Normal 206 2 3 6" xfId="43051" xr:uid="{00000000-0005-0000-0000-0000D96E0000}"/>
    <cellStyle name="Normal 206 2 4" xfId="13086" xr:uid="{00000000-0005-0000-0000-0000DA6E0000}"/>
    <cellStyle name="Normal 206 2 4 2" xfId="33766" xr:uid="{00000000-0005-0000-0000-0000DB6E0000}"/>
    <cellStyle name="Normal 206 2 4 3" xfId="22293" xr:uid="{00000000-0005-0000-0000-0000DC6E0000}"/>
    <cellStyle name="Normal 206 2 4 4" xfId="41295" xr:uid="{00000000-0005-0000-0000-0000DD6E0000}"/>
    <cellStyle name="Normal 206 2 5" xfId="24558" xr:uid="{00000000-0005-0000-0000-0000DE6E0000}"/>
    <cellStyle name="Normal 206 2 6" xfId="30466" xr:uid="{00000000-0005-0000-0000-0000DF6E0000}"/>
    <cellStyle name="Normal 206 2 7" xfId="36838" xr:uid="{00000000-0005-0000-0000-0000E06E0000}"/>
    <cellStyle name="Normal 206 2 8" xfId="18993" xr:uid="{00000000-0005-0000-0000-0000E16E0000}"/>
    <cellStyle name="Normal 206 2 9" xfId="9462" xr:uid="{00000000-0005-0000-0000-0000E26E0000}"/>
    <cellStyle name="Normal 206 3" xfId="3923" xr:uid="{00000000-0005-0000-0000-0000E36E0000}"/>
    <cellStyle name="Normal 206 3 10" xfId="39216" xr:uid="{00000000-0005-0000-0000-0000E46E0000}"/>
    <cellStyle name="Normal 206 3 2" xfId="5414" xr:uid="{00000000-0005-0000-0000-0000E56E0000}"/>
    <cellStyle name="Normal 206 3 2 2" xfId="7952" xr:uid="{00000000-0005-0000-0000-0000E66E0000}"/>
    <cellStyle name="Normal 206 3 2 2 2" xfId="16006" xr:uid="{00000000-0005-0000-0000-0000E76E0000}"/>
    <cellStyle name="Normal 206 3 2 2 2 2" xfId="27480" xr:uid="{00000000-0005-0000-0000-0000E86E0000}"/>
    <cellStyle name="Normal 206 3 2 2 3" xfId="34425" xr:uid="{00000000-0005-0000-0000-0000E96E0000}"/>
    <cellStyle name="Normal 206 3 2 2 4" xfId="22952" xr:uid="{00000000-0005-0000-0000-0000EA6E0000}"/>
    <cellStyle name="Normal 206 3 2 2 5" xfId="11709" xr:uid="{00000000-0005-0000-0000-0000EB6E0000}"/>
    <cellStyle name="Normal 206 3 2 2 6" xfId="43577" xr:uid="{00000000-0005-0000-0000-0000EC6E0000}"/>
    <cellStyle name="Normal 206 3 2 3" xfId="13766" xr:uid="{00000000-0005-0000-0000-0000ED6E0000}"/>
    <cellStyle name="Normal 206 3 2 3 2" xfId="25241" xr:uid="{00000000-0005-0000-0000-0000EE6E0000}"/>
    <cellStyle name="Normal 206 3 2 3 3" xfId="41856" xr:uid="{00000000-0005-0000-0000-0000EF6E0000}"/>
    <cellStyle name="Normal 206 3 2 4" xfId="32340" xr:uid="{00000000-0005-0000-0000-0000F06E0000}"/>
    <cellStyle name="Normal 206 3 2 5" xfId="37497" xr:uid="{00000000-0005-0000-0000-0000F16E0000}"/>
    <cellStyle name="Normal 206 3 2 6" xfId="20867" xr:uid="{00000000-0005-0000-0000-0000F26E0000}"/>
    <cellStyle name="Normal 206 3 2 7" xfId="9988" xr:uid="{00000000-0005-0000-0000-0000F36E0000}"/>
    <cellStyle name="Normal 206 3 2 8" xfId="39981" xr:uid="{00000000-0005-0000-0000-0000F46E0000}"/>
    <cellStyle name="Normal 206 3 3" xfId="6928" xr:uid="{00000000-0005-0000-0000-0000F56E0000}"/>
    <cellStyle name="Normal 206 3 3 2" xfId="14982" xr:uid="{00000000-0005-0000-0000-0000F66E0000}"/>
    <cellStyle name="Normal 206 3 3 2 2" xfId="26456" xr:uid="{00000000-0005-0000-0000-0000F76E0000}"/>
    <cellStyle name="Normal 206 3 3 3" xfId="31316" xr:uid="{00000000-0005-0000-0000-0000F86E0000}"/>
    <cellStyle name="Normal 206 3 3 4" xfId="19843" xr:uid="{00000000-0005-0000-0000-0000F96E0000}"/>
    <cellStyle name="Normal 206 3 3 5" xfId="10944" xr:uid="{00000000-0005-0000-0000-0000FA6E0000}"/>
    <cellStyle name="Normal 206 3 3 6" xfId="42812" xr:uid="{00000000-0005-0000-0000-0000FB6E0000}"/>
    <cellStyle name="Normal 206 3 4" xfId="12827" xr:uid="{00000000-0005-0000-0000-0000FC6E0000}"/>
    <cellStyle name="Normal 206 3 4 2" xfId="33527" xr:uid="{00000000-0005-0000-0000-0000FD6E0000}"/>
    <cellStyle name="Normal 206 3 4 3" xfId="22054" xr:uid="{00000000-0005-0000-0000-0000FE6E0000}"/>
    <cellStyle name="Normal 206 3 4 4" xfId="40965" xr:uid="{00000000-0005-0000-0000-0000FF6E0000}"/>
    <cellStyle name="Normal 206 3 5" xfId="24303" xr:uid="{00000000-0005-0000-0000-0000006F0000}"/>
    <cellStyle name="Normal 206 3 6" xfId="30227" xr:uid="{00000000-0005-0000-0000-0000016F0000}"/>
    <cellStyle name="Normal 206 3 7" xfId="36599" xr:uid="{00000000-0005-0000-0000-0000026F0000}"/>
    <cellStyle name="Normal 206 3 8" xfId="18754" xr:uid="{00000000-0005-0000-0000-0000036F0000}"/>
    <cellStyle name="Normal 206 3 9" xfId="9223" xr:uid="{00000000-0005-0000-0000-0000046F0000}"/>
    <cellStyle name="Normal 206 4" xfId="4875" xr:uid="{00000000-0005-0000-0000-0000056F0000}"/>
    <cellStyle name="Normal 206 4 10" xfId="39685" xr:uid="{00000000-0005-0000-0000-0000066F0000}"/>
    <cellStyle name="Normal 206 4 2" xfId="6009" xr:uid="{00000000-0005-0000-0000-0000076F0000}"/>
    <cellStyle name="Normal 206 4 2 2" xfId="8547" xr:uid="{00000000-0005-0000-0000-0000086F0000}"/>
    <cellStyle name="Normal 206 4 2 2 2" xfId="16601" xr:uid="{00000000-0005-0000-0000-0000096F0000}"/>
    <cellStyle name="Normal 206 4 2 2 2 2" xfId="28075" xr:uid="{00000000-0005-0000-0000-00000A6F0000}"/>
    <cellStyle name="Normal 206 4 2 2 3" xfId="35020" xr:uid="{00000000-0005-0000-0000-00000B6F0000}"/>
    <cellStyle name="Normal 206 4 2 2 4" xfId="23547" xr:uid="{00000000-0005-0000-0000-00000C6F0000}"/>
    <cellStyle name="Normal 206 4 2 2 5" xfId="12178" xr:uid="{00000000-0005-0000-0000-00000D6F0000}"/>
    <cellStyle name="Normal 206 4 2 2 6" xfId="44046" xr:uid="{00000000-0005-0000-0000-00000E6F0000}"/>
    <cellStyle name="Normal 206 4 2 3" xfId="14361" xr:uid="{00000000-0005-0000-0000-00000F6F0000}"/>
    <cellStyle name="Normal 206 4 2 3 2" xfId="25836" xr:uid="{00000000-0005-0000-0000-0000106F0000}"/>
    <cellStyle name="Normal 206 4 2 3 3" xfId="42325" xr:uid="{00000000-0005-0000-0000-0000116F0000}"/>
    <cellStyle name="Normal 206 4 2 4" xfId="32935" xr:uid="{00000000-0005-0000-0000-0000126F0000}"/>
    <cellStyle name="Normal 206 4 2 5" xfId="38092" xr:uid="{00000000-0005-0000-0000-0000136F0000}"/>
    <cellStyle name="Normal 206 4 2 6" xfId="21462" xr:uid="{00000000-0005-0000-0000-0000146F0000}"/>
    <cellStyle name="Normal 206 4 2 7" xfId="10457" xr:uid="{00000000-0005-0000-0000-0000156F0000}"/>
    <cellStyle name="Normal 206 4 2 8" xfId="40450" xr:uid="{00000000-0005-0000-0000-0000166F0000}"/>
    <cellStyle name="Normal 206 4 3" xfId="7523" xr:uid="{00000000-0005-0000-0000-0000176F0000}"/>
    <cellStyle name="Normal 206 4 3 2" xfId="15577" xr:uid="{00000000-0005-0000-0000-0000186F0000}"/>
    <cellStyle name="Normal 206 4 3 2 2" xfId="27051" xr:uid="{00000000-0005-0000-0000-0000196F0000}"/>
    <cellStyle name="Normal 206 4 3 3" xfId="31911" xr:uid="{00000000-0005-0000-0000-00001A6F0000}"/>
    <cellStyle name="Normal 206 4 3 4" xfId="20438" xr:uid="{00000000-0005-0000-0000-00001B6F0000}"/>
    <cellStyle name="Normal 206 4 3 5" xfId="11413" xr:uid="{00000000-0005-0000-0000-00001C6F0000}"/>
    <cellStyle name="Normal 206 4 3 6" xfId="43281" xr:uid="{00000000-0005-0000-0000-00001D6F0000}"/>
    <cellStyle name="Normal 206 4 4" xfId="13336" xr:uid="{00000000-0005-0000-0000-00001E6F0000}"/>
    <cellStyle name="Normal 206 4 4 2" xfId="33996" xr:uid="{00000000-0005-0000-0000-00001F6F0000}"/>
    <cellStyle name="Normal 206 4 4 3" xfId="22523" xr:uid="{00000000-0005-0000-0000-0000206F0000}"/>
    <cellStyle name="Normal 206 4 4 4" xfId="41560" xr:uid="{00000000-0005-0000-0000-0000216F0000}"/>
    <cellStyle name="Normal 206 4 5" xfId="24812" xr:uid="{00000000-0005-0000-0000-0000226F0000}"/>
    <cellStyle name="Normal 206 4 6" xfId="30696" xr:uid="{00000000-0005-0000-0000-0000236F0000}"/>
    <cellStyle name="Normal 206 4 7" xfId="37068" xr:uid="{00000000-0005-0000-0000-0000246F0000}"/>
    <cellStyle name="Normal 206 4 8" xfId="19223" xr:uid="{00000000-0005-0000-0000-0000256F0000}"/>
    <cellStyle name="Normal 206 4 9" xfId="9692" xr:uid="{00000000-0005-0000-0000-0000266F0000}"/>
    <cellStyle name="Normal 206 5" xfId="6244" xr:uid="{00000000-0005-0000-0000-0000276F0000}"/>
    <cellStyle name="Normal 206 5 2" xfId="8777" xr:uid="{00000000-0005-0000-0000-0000286F0000}"/>
    <cellStyle name="Normal 206 5 2 2" xfId="16831" xr:uid="{00000000-0005-0000-0000-0000296F0000}"/>
    <cellStyle name="Normal 206 5 2 2 2" xfId="28305" xr:uid="{00000000-0005-0000-0000-00002A6F0000}"/>
    <cellStyle name="Normal 206 5 2 3" xfId="33165" xr:uid="{00000000-0005-0000-0000-00002B6F0000}"/>
    <cellStyle name="Normal 206 5 2 4" xfId="21692" xr:uid="{00000000-0005-0000-0000-00002C6F0000}"/>
    <cellStyle name="Normal 206 5 2 5" xfId="12372" xr:uid="{00000000-0005-0000-0000-00002D6F0000}"/>
    <cellStyle name="Normal 206 5 2 6" xfId="44240" xr:uid="{00000000-0005-0000-0000-00002E6F0000}"/>
    <cellStyle name="Normal 206 5 3" xfId="14591" xr:uid="{00000000-0005-0000-0000-00002F6F0000}"/>
    <cellStyle name="Normal 206 5 3 2" xfId="35250" xr:uid="{00000000-0005-0000-0000-0000306F0000}"/>
    <cellStyle name="Normal 206 5 3 3" xfId="23777" xr:uid="{00000000-0005-0000-0000-0000316F0000}"/>
    <cellStyle name="Normal 206 5 3 4" xfId="42519" xr:uid="{00000000-0005-0000-0000-0000326F0000}"/>
    <cellStyle name="Normal 206 5 4" xfId="26066" xr:uid="{00000000-0005-0000-0000-0000336F0000}"/>
    <cellStyle name="Normal 206 5 5" xfId="30926" xr:uid="{00000000-0005-0000-0000-0000346F0000}"/>
    <cellStyle name="Normal 206 5 6" xfId="38322" xr:uid="{00000000-0005-0000-0000-0000356F0000}"/>
    <cellStyle name="Normal 206 5 7" xfId="19453" xr:uid="{00000000-0005-0000-0000-0000366F0000}"/>
    <cellStyle name="Normal 206 5 8" xfId="10651" xr:uid="{00000000-0005-0000-0000-0000376F0000}"/>
    <cellStyle name="Normal 206 5 9" xfId="40644" xr:uid="{00000000-0005-0000-0000-0000386F0000}"/>
    <cellStyle name="Normal 206 6" xfId="5110" xr:uid="{00000000-0005-0000-0000-0000396F0000}"/>
    <cellStyle name="Normal 206 6 2" xfId="7753" xr:uid="{00000000-0005-0000-0000-00003A6F0000}"/>
    <cellStyle name="Normal 206 6 2 2" xfId="15807" xr:uid="{00000000-0005-0000-0000-00003B6F0000}"/>
    <cellStyle name="Normal 206 6 2 2 2" xfId="27281" xr:uid="{00000000-0005-0000-0000-00003C6F0000}"/>
    <cellStyle name="Normal 206 6 2 3" xfId="34226" xr:uid="{00000000-0005-0000-0000-00003D6F0000}"/>
    <cellStyle name="Normal 206 6 2 4" xfId="22753" xr:uid="{00000000-0005-0000-0000-00003E6F0000}"/>
    <cellStyle name="Normal 206 6 2 5" xfId="11607" xr:uid="{00000000-0005-0000-0000-00003F6F0000}"/>
    <cellStyle name="Normal 206 6 2 6" xfId="43475" xr:uid="{00000000-0005-0000-0000-0000406F0000}"/>
    <cellStyle name="Normal 206 6 3" xfId="13566" xr:uid="{00000000-0005-0000-0000-0000416F0000}"/>
    <cellStyle name="Normal 206 6 3 2" xfId="25042" xr:uid="{00000000-0005-0000-0000-0000426F0000}"/>
    <cellStyle name="Normal 206 6 3 3" xfId="41754" xr:uid="{00000000-0005-0000-0000-0000436F0000}"/>
    <cellStyle name="Normal 206 6 4" xfId="32141" xr:uid="{00000000-0005-0000-0000-0000446F0000}"/>
    <cellStyle name="Normal 206 6 5" xfId="37298" xr:uid="{00000000-0005-0000-0000-0000456F0000}"/>
    <cellStyle name="Normal 206 6 6" xfId="20668" xr:uid="{00000000-0005-0000-0000-0000466F0000}"/>
    <cellStyle name="Normal 206 6 7" xfId="9886" xr:uid="{00000000-0005-0000-0000-0000476F0000}"/>
    <cellStyle name="Normal 206 6 8" xfId="39879" xr:uid="{00000000-0005-0000-0000-0000486F0000}"/>
    <cellStyle name="Normal 206 7" xfId="6503" xr:uid="{00000000-0005-0000-0000-0000496F0000}"/>
    <cellStyle name="Normal 206 7 2" xfId="8931" xr:uid="{00000000-0005-0000-0000-00004A6F0000}"/>
    <cellStyle name="Normal 206 7 2 2" xfId="26326" xr:uid="{00000000-0005-0000-0000-00004B6F0000}"/>
    <cellStyle name="Normal 206 7 2 3" xfId="14852" xr:uid="{00000000-0005-0000-0000-00004C6F0000}"/>
    <cellStyle name="Normal 206 7 3" xfId="31186" xr:uid="{00000000-0005-0000-0000-00004D6F0000}"/>
    <cellStyle name="Normal 206 7 4" xfId="38477" xr:uid="{00000000-0005-0000-0000-00004E6F0000}"/>
    <cellStyle name="Normal 206 7 5" xfId="19713" xr:uid="{00000000-0005-0000-0000-00004F6F0000}"/>
    <cellStyle name="Normal 206 7 6" xfId="10842" xr:uid="{00000000-0005-0000-0000-0000506F0000}"/>
    <cellStyle name="Normal 206 7 7" xfId="42710" xr:uid="{00000000-0005-0000-0000-0000516F0000}"/>
    <cellStyle name="Normal 206 8" xfId="6729" xr:uid="{00000000-0005-0000-0000-0000526F0000}"/>
    <cellStyle name="Normal 206 8 2" xfId="33425" xr:uid="{00000000-0005-0000-0000-0000536F0000}"/>
    <cellStyle name="Normal 206 8 3" xfId="38560" xr:uid="{00000000-0005-0000-0000-0000546F0000}"/>
    <cellStyle name="Normal 206 8 4" xfId="21952" xr:uid="{00000000-0005-0000-0000-0000556F0000}"/>
    <cellStyle name="Normal 206 8 5" xfId="12630" xr:uid="{00000000-0005-0000-0000-0000566F0000}"/>
    <cellStyle name="Normal 206 8 6" xfId="40835" xr:uid="{00000000-0005-0000-0000-0000576F0000}"/>
    <cellStyle name="Normal 206 9" xfId="24104" xr:uid="{00000000-0005-0000-0000-0000586F0000}"/>
    <cellStyle name="Normal 207" xfId="958" xr:uid="{00000000-0005-0000-0000-0000596F0000}"/>
    <cellStyle name="Normal 208" xfId="1675" xr:uid="{00000000-0005-0000-0000-00005A6F0000}"/>
    <cellStyle name="Normal 208 2" xfId="3134" xr:uid="{00000000-0005-0000-0000-00005B6F0000}"/>
    <cellStyle name="Normal 208 2 10" xfId="18653" xr:uid="{00000000-0005-0000-0000-00005C6F0000}"/>
    <cellStyle name="Normal 208 2 11" xfId="9122" xr:uid="{00000000-0005-0000-0000-00005D6F0000}"/>
    <cellStyle name="Normal 208 2 12" xfId="39115" xr:uid="{00000000-0005-0000-0000-00005E6F0000}"/>
    <cellStyle name="Normal 208 2 2" xfId="4403" xr:uid="{00000000-0005-0000-0000-00005F6F0000}"/>
    <cellStyle name="Normal 208 2 2 10" xfId="39456" xr:uid="{00000000-0005-0000-0000-0000606F0000}"/>
    <cellStyle name="Normal 208 2 2 2" xfId="5745" xr:uid="{00000000-0005-0000-0000-0000616F0000}"/>
    <cellStyle name="Normal 208 2 2 2 2" xfId="8283" xr:uid="{00000000-0005-0000-0000-0000626F0000}"/>
    <cellStyle name="Normal 208 2 2 2 2 2" xfId="16337" xr:uid="{00000000-0005-0000-0000-0000636F0000}"/>
    <cellStyle name="Normal 208 2 2 2 2 2 2" xfId="27811" xr:uid="{00000000-0005-0000-0000-0000646F0000}"/>
    <cellStyle name="Normal 208 2 2 2 2 3" xfId="34756" xr:uid="{00000000-0005-0000-0000-0000656F0000}"/>
    <cellStyle name="Normal 208 2 2 2 2 4" xfId="23283" xr:uid="{00000000-0005-0000-0000-0000666F0000}"/>
    <cellStyle name="Normal 208 2 2 2 2 5" xfId="11949" xr:uid="{00000000-0005-0000-0000-0000676F0000}"/>
    <cellStyle name="Normal 208 2 2 2 2 6" xfId="43817" xr:uid="{00000000-0005-0000-0000-0000686F0000}"/>
    <cellStyle name="Normal 208 2 2 2 3" xfId="14097" xr:uid="{00000000-0005-0000-0000-0000696F0000}"/>
    <cellStyle name="Normal 208 2 2 2 3 2" xfId="25572" xr:uid="{00000000-0005-0000-0000-00006A6F0000}"/>
    <cellStyle name="Normal 208 2 2 2 3 3" xfId="42096" xr:uid="{00000000-0005-0000-0000-00006B6F0000}"/>
    <cellStyle name="Normal 208 2 2 2 4" xfId="32671" xr:uid="{00000000-0005-0000-0000-00006C6F0000}"/>
    <cellStyle name="Normal 208 2 2 2 5" xfId="37828" xr:uid="{00000000-0005-0000-0000-00006D6F0000}"/>
    <cellStyle name="Normal 208 2 2 2 6" xfId="21198" xr:uid="{00000000-0005-0000-0000-00006E6F0000}"/>
    <cellStyle name="Normal 208 2 2 2 7" xfId="10228" xr:uid="{00000000-0005-0000-0000-00006F6F0000}"/>
    <cellStyle name="Normal 208 2 2 2 8" xfId="40221" xr:uid="{00000000-0005-0000-0000-0000706F0000}"/>
    <cellStyle name="Normal 208 2 2 3" xfId="7259" xr:uid="{00000000-0005-0000-0000-0000716F0000}"/>
    <cellStyle name="Normal 208 2 2 3 2" xfId="15313" xr:uid="{00000000-0005-0000-0000-0000726F0000}"/>
    <cellStyle name="Normal 208 2 2 3 2 2" xfId="26787" xr:uid="{00000000-0005-0000-0000-0000736F0000}"/>
    <cellStyle name="Normal 208 2 2 3 3" xfId="31647" xr:uid="{00000000-0005-0000-0000-0000746F0000}"/>
    <cellStyle name="Normal 208 2 2 3 4" xfId="20174" xr:uid="{00000000-0005-0000-0000-0000756F0000}"/>
    <cellStyle name="Normal 208 2 2 3 5" xfId="11184" xr:uid="{00000000-0005-0000-0000-0000766F0000}"/>
    <cellStyle name="Normal 208 2 2 3 6" xfId="43052" xr:uid="{00000000-0005-0000-0000-0000776F0000}"/>
    <cellStyle name="Normal 208 2 2 4" xfId="13087" xr:uid="{00000000-0005-0000-0000-0000786F0000}"/>
    <cellStyle name="Normal 208 2 2 4 2" xfId="33767" xr:uid="{00000000-0005-0000-0000-0000796F0000}"/>
    <cellStyle name="Normal 208 2 2 4 3" xfId="22294" xr:uid="{00000000-0005-0000-0000-00007A6F0000}"/>
    <cellStyle name="Normal 208 2 2 4 4" xfId="41296" xr:uid="{00000000-0005-0000-0000-00007B6F0000}"/>
    <cellStyle name="Normal 208 2 2 5" xfId="24559" xr:uid="{00000000-0005-0000-0000-00007C6F0000}"/>
    <cellStyle name="Normal 208 2 2 6" xfId="30467" xr:uid="{00000000-0005-0000-0000-00007D6F0000}"/>
    <cellStyle name="Normal 208 2 2 7" xfId="36839" xr:uid="{00000000-0005-0000-0000-00007E6F0000}"/>
    <cellStyle name="Normal 208 2 2 8" xfId="18994" xr:uid="{00000000-0005-0000-0000-00007F6F0000}"/>
    <cellStyle name="Normal 208 2 2 9" xfId="9463" xr:uid="{00000000-0005-0000-0000-0000806F0000}"/>
    <cellStyle name="Normal 208 2 3" xfId="6245" xr:uid="{00000000-0005-0000-0000-0000816F0000}"/>
    <cellStyle name="Normal 208 2 3 2" xfId="8778" xr:uid="{00000000-0005-0000-0000-0000826F0000}"/>
    <cellStyle name="Normal 208 2 3 2 2" xfId="16832" xr:uid="{00000000-0005-0000-0000-0000836F0000}"/>
    <cellStyle name="Normal 208 2 3 2 2 2" xfId="28306" xr:uid="{00000000-0005-0000-0000-0000846F0000}"/>
    <cellStyle name="Normal 208 2 3 2 3" xfId="33166" xr:uid="{00000000-0005-0000-0000-0000856F0000}"/>
    <cellStyle name="Normal 208 2 3 2 4" xfId="21693" xr:uid="{00000000-0005-0000-0000-0000866F0000}"/>
    <cellStyle name="Normal 208 2 3 2 5" xfId="12373" xr:uid="{00000000-0005-0000-0000-0000876F0000}"/>
    <cellStyle name="Normal 208 2 3 2 6" xfId="44241" xr:uid="{00000000-0005-0000-0000-0000886F0000}"/>
    <cellStyle name="Normal 208 2 3 3" xfId="14592" xr:uid="{00000000-0005-0000-0000-0000896F0000}"/>
    <cellStyle name="Normal 208 2 3 3 2" xfId="35251" xr:uid="{00000000-0005-0000-0000-00008A6F0000}"/>
    <cellStyle name="Normal 208 2 3 3 3" xfId="23778" xr:uid="{00000000-0005-0000-0000-00008B6F0000}"/>
    <cellStyle name="Normal 208 2 3 3 4" xfId="42520" xr:uid="{00000000-0005-0000-0000-00008C6F0000}"/>
    <cellStyle name="Normal 208 2 3 4" xfId="26067" xr:uid="{00000000-0005-0000-0000-00008D6F0000}"/>
    <cellStyle name="Normal 208 2 3 5" xfId="30927" xr:uid="{00000000-0005-0000-0000-00008E6F0000}"/>
    <cellStyle name="Normal 208 2 3 6" xfId="38323" xr:uid="{00000000-0005-0000-0000-00008F6F0000}"/>
    <cellStyle name="Normal 208 2 3 7" xfId="19454" xr:uid="{00000000-0005-0000-0000-0000906F0000}"/>
    <cellStyle name="Normal 208 2 3 8" xfId="10652" xr:uid="{00000000-0005-0000-0000-0000916F0000}"/>
    <cellStyle name="Normal 208 2 3 9" xfId="40645" xr:uid="{00000000-0005-0000-0000-0000926F0000}"/>
    <cellStyle name="Normal 208 2 4" xfId="5111" xr:uid="{00000000-0005-0000-0000-0000936F0000}"/>
    <cellStyle name="Normal 208 2 4 2" xfId="7754" xr:uid="{00000000-0005-0000-0000-0000946F0000}"/>
    <cellStyle name="Normal 208 2 4 2 2" xfId="15808" xr:uid="{00000000-0005-0000-0000-0000956F0000}"/>
    <cellStyle name="Normal 208 2 4 2 2 2" xfId="27282" xr:uid="{00000000-0005-0000-0000-0000966F0000}"/>
    <cellStyle name="Normal 208 2 4 2 3" xfId="34227" xr:uid="{00000000-0005-0000-0000-0000976F0000}"/>
    <cellStyle name="Normal 208 2 4 2 4" xfId="22754" xr:uid="{00000000-0005-0000-0000-0000986F0000}"/>
    <cellStyle name="Normal 208 2 4 2 5" xfId="11608" xr:uid="{00000000-0005-0000-0000-0000996F0000}"/>
    <cellStyle name="Normal 208 2 4 2 6" xfId="43476" xr:uid="{00000000-0005-0000-0000-00009A6F0000}"/>
    <cellStyle name="Normal 208 2 4 3" xfId="13567" xr:uid="{00000000-0005-0000-0000-00009B6F0000}"/>
    <cellStyle name="Normal 208 2 4 3 2" xfId="25043" xr:uid="{00000000-0005-0000-0000-00009C6F0000}"/>
    <cellStyle name="Normal 208 2 4 3 3" xfId="41755" xr:uid="{00000000-0005-0000-0000-00009D6F0000}"/>
    <cellStyle name="Normal 208 2 4 4" xfId="32142" xr:uid="{00000000-0005-0000-0000-00009E6F0000}"/>
    <cellStyle name="Normal 208 2 4 5" xfId="37299" xr:uid="{00000000-0005-0000-0000-00009F6F0000}"/>
    <cellStyle name="Normal 208 2 4 6" xfId="20669" xr:uid="{00000000-0005-0000-0000-0000A06F0000}"/>
    <cellStyle name="Normal 208 2 4 7" xfId="9887" xr:uid="{00000000-0005-0000-0000-0000A16F0000}"/>
    <cellStyle name="Normal 208 2 4 8" xfId="39880" xr:uid="{00000000-0005-0000-0000-0000A26F0000}"/>
    <cellStyle name="Normal 208 2 5" xfId="6730" xr:uid="{00000000-0005-0000-0000-0000A36F0000}"/>
    <cellStyle name="Normal 208 2 5 2" xfId="14853" xr:uid="{00000000-0005-0000-0000-0000A46F0000}"/>
    <cellStyle name="Normal 208 2 5 2 2" xfId="26327" xr:uid="{00000000-0005-0000-0000-0000A56F0000}"/>
    <cellStyle name="Normal 208 2 5 3" xfId="31187" xr:uid="{00000000-0005-0000-0000-0000A66F0000}"/>
    <cellStyle name="Normal 208 2 5 4" xfId="19714" xr:uid="{00000000-0005-0000-0000-0000A76F0000}"/>
    <cellStyle name="Normal 208 2 5 5" xfId="10843" xr:uid="{00000000-0005-0000-0000-0000A86F0000}"/>
    <cellStyle name="Normal 208 2 5 6" xfId="42711" xr:uid="{00000000-0005-0000-0000-0000A96F0000}"/>
    <cellStyle name="Normal 208 2 6" xfId="12631" xr:uid="{00000000-0005-0000-0000-0000AA6F0000}"/>
    <cellStyle name="Normal 208 2 6 2" xfId="33426" xr:uid="{00000000-0005-0000-0000-0000AB6F0000}"/>
    <cellStyle name="Normal 208 2 6 3" xfId="21953" xr:uid="{00000000-0005-0000-0000-0000AC6F0000}"/>
    <cellStyle name="Normal 208 2 6 4" xfId="40836" xr:uid="{00000000-0005-0000-0000-0000AD6F0000}"/>
    <cellStyle name="Normal 208 2 7" xfId="24105" xr:uid="{00000000-0005-0000-0000-0000AE6F0000}"/>
    <cellStyle name="Normal 208 2 8" xfId="30126" xr:uid="{00000000-0005-0000-0000-0000AF6F0000}"/>
    <cellStyle name="Normal 208 2 9" xfId="36498" xr:uid="{00000000-0005-0000-0000-0000B06F0000}"/>
    <cellStyle name="Normal 208 3" xfId="4404" xr:uid="{00000000-0005-0000-0000-0000B16F0000}"/>
    <cellStyle name="Normal 208 4" xfId="4405" xr:uid="{00000000-0005-0000-0000-0000B26F0000}"/>
    <cellStyle name="Normal 208 4 10" xfId="39457" xr:uid="{00000000-0005-0000-0000-0000B36F0000}"/>
    <cellStyle name="Normal 208 4 2" xfId="5746" xr:uid="{00000000-0005-0000-0000-0000B46F0000}"/>
    <cellStyle name="Normal 208 4 2 2" xfId="8284" xr:uid="{00000000-0005-0000-0000-0000B56F0000}"/>
    <cellStyle name="Normal 208 4 2 2 2" xfId="16338" xr:uid="{00000000-0005-0000-0000-0000B66F0000}"/>
    <cellStyle name="Normal 208 4 2 2 2 2" xfId="27812" xr:uid="{00000000-0005-0000-0000-0000B76F0000}"/>
    <cellStyle name="Normal 208 4 2 2 3" xfId="34757" xr:uid="{00000000-0005-0000-0000-0000B86F0000}"/>
    <cellStyle name="Normal 208 4 2 2 4" xfId="23284" xr:uid="{00000000-0005-0000-0000-0000B96F0000}"/>
    <cellStyle name="Normal 208 4 2 2 5" xfId="11950" xr:uid="{00000000-0005-0000-0000-0000BA6F0000}"/>
    <cellStyle name="Normal 208 4 2 2 6" xfId="43818" xr:uid="{00000000-0005-0000-0000-0000BB6F0000}"/>
    <cellStyle name="Normal 208 4 2 3" xfId="14098" xr:uid="{00000000-0005-0000-0000-0000BC6F0000}"/>
    <cellStyle name="Normal 208 4 2 3 2" xfId="25573" xr:uid="{00000000-0005-0000-0000-0000BD6F0000}"/>
    <cellStyle name="Normal 208 4 2 3 3" xfId="42097" xr:uid="{00000000-0005-0000-0000-0000BE6F0000}"/>
    <cellStyle name="Normal 208 4 2 4" xfId="32672" xr:uid="{00000000-0005-0000-0000-0000BF6F0000}"/>
    <cellStyle name="Normal 208 4 2 5" xfId="37829" xr:uid="{00000000-0005-0000-0000-0000C06F0000}"/>
    <cellStyle name="Normal 208 4 2 6" xfId="21199" xr:uid="{00000000-0005-0000-0000-0000C16F0000}"/>
    <cellStyle name="Normal 208 4 2 7" xfId="10229" xr:uid="{00000000-0005-0000-0000-0000C26F0000}"/>
    <cellStyle name="Normal 208 4 2 8" xfId="40222" xr:uid="{00000000-0005-0000-0000-0000C36F0000}"/>
    <cellStyle name="Normal 208 4 3" xfId="7260" xr:uid="{00000000-0005-0000-0000-0000C46F0000}"/>
    <cellStyle name="Normal 208 4 3 2" xfId="15314" xr:uid="{00000000-0005-0000-0000-0000C56F0000}"/>
    <cellStyle name="Normal 208 4 3 2 2" xfId="26788" xr:uid="{00000000-0005-0000-0000-0000C66F0000}"/>
    <cellStyle name="Normal 208 4 3 3" xfId="31648" xr:uid="{00000000-0005-0000-0000-0000C76F0000}"/>
    <cellStyle name="Normal 208 4 3 4" xfId="20175" xr:uid="{00000000-0005-0000-0000-0000C86F0000}"/>
    <cellStyle name="Normal 208 4 3 5" xfId="11185" xr:uid="{00000000-0005-0000-0000-0000C96F0000}"/>
    <cellStyle name="Normal 208 4 3 6" xfId="43053" xr:uid="{00000000-0005-0000-0000-0000CA6F0000}"/>
    <cellStyle name="Normal 208 4 4" xfId="13088" xr:uid="{00000000-0005-0000-0000-0000CB6F0000}"/>
    <cellStyle name="Normal 208 4 4 2" xfId="33768" xr:uid="{00000000-0005-0000-0000-0000CC6F0000}"/>
    <cellStyle name="Normal 208 4 4 3" xfId="22295" xr:uid="{00000000-0005-0000-0000-0000CD6F0000}"/>
    <cellStyle name="Normal 208 4 4 4" xfId="41297" xr:uid="{00000000-0005-0000-0000-0000CE6F0000}"/>
    <cellStyle name="Normal 208 4 5" xfId="24560" xr:uid="{00000000-0005-0000-0000-0000CF6F0000}"/>
    <cellStyle name="Normal 208 4 6" xfId="30468" xr:uid="{00000000-0005-0000-0000-0000D06F0000}"/>
    <cellStyle name="Normal 208 4 7" xfId="36840" xr:uid="{00000000-0005-0000-0000-0000D16F0000}"/>
    <cellStyle name="Normal 208 4 8" xfId="18995" xr:uid="{00000000-0005-0000-0000-0000D26F0000}"/>
    <cellStyle name="Normal 208 4 9" xfId="9464" xr:uid="{00000000-0005-0000-0000-0000D36F0000}"/>
    <cellStyle name="Normal 209" xfId="1676" xr:uid="{00000000-0005-0000-0000-0000D46F0000}"/>
    <cellStyle name="Normal 209 2" xfId="3135" xr:uid="{00000000-0005-0000-0000-0000D56F0000}"/>
    <cellStyle name="Normal 209 2 2" xfId="4406" xr:uid="{00000000-0005-0000-0000-0000D66F0000}"/>
    <cellStyle name="Normal 209 3" xfId="4407" xr:uid="{00000000-0005-0000-0000-0000D76F0000}"/>
    <cellStyle name="Normal 21" xfId="959" xr:uid="{00000000-0005-0000-0000-0000D86F0000}"/>
    <cellStyle name="Normal 21 2" xfId="960" xr:uid="{00000000-0005-0000-0000-0000D96F0000}"/>
    <cellStyle name="Normal 21 2 2" xfId="3136" xr:uid="{00000000-0005-0000-0000-0000DA6F0000}"/>
    <cellStyle name="Normal 21 2 2 2" xfId="4408" xr:uid="{00000000-0005-0000-0000-0000DB6F0000}"/>
    <cellStyle name="Normal 21 2 3" xfId="4409" xr:uid="{00000000-0005-0000-0000-0000DC6F0000}"/>
    <cellStyle name="Normal 21 3" xfId="3137" xr:uid="{00000000-0005-0000-0000-0000DD6F0000}"/>
    <cellStyle name="Normal 21 3 2" xfId="4410" xr:uid="{00000000-0005-0000-0000-0000DE6F0000}"/>
    <cellStyle name="Normal 21 4" xfId="4411" xr:uid="{00000000-0005-0000-0000-0000DF6F0000}"/>
    <cellStyle name="Normal 210" xfId="1957" xr:uid="{00000000-0005-0000-0000-0000E06F0000}"/>
    <cellStyle name="Normal 210 2" xfId="2246" xr:uid="{00000000-0005-0000-0000-0000E16F0000}"/>
    <cellStyle name="Normal 210 2 2" xfId="3138" xr:uid="{00000000-0005-0000-0000-0000E26F0000}"/>
    <cellStyle name="Normal 210 2 2 2" xfId="4412" xr:uid="{00000000-0005-0000-0000-0000E36F0000}"/>
    <cellStyle name="Normal 210 3" xfId="3139" xr:uid="{00000000-0005-0000-0000-0000E46F0000}"/>
    <cellStyle name="Normal 210 3 2" xfId="4413" xr:uid="{00000000-0005-0000-0000-0000E56F0000}"/>
    <cellStyle name="Normal 210 4" xfId="4414" xr:uid="{00000000-0005-0000-0000-0000E66F0000}"/>
    <cellStyle name="Normal 210 5" xfId="4680" xr:uid="{00000000-0005-0000-0000-0000E76F0000}"/>
    <cellStyle name="Normal 210 5 10" xfId="39582" xr:uid="{00000000-0005-0000-0000-0000E86F0000}"/>
    <cellStyle name="Normal 210 5 2" xfId="5896" xr:uid="{00000000-0005-0000-0000-0000E96F0000}"/>
    <cellStyle name="Normal 210 5 2 2" xfId="8434" xr:uid="{00000000-0005-0000-0000-0000EA6F0000}"/>
    <cellStyle name="Normal 210 5 2 2 2" xfId="16488" xr:uid="{00000000-0005-0000-0000-0000EB6F0000}"/>
    <cellStyle name="Normal 210 5 2 2 2 2" xfId="27962" xr:uid="{00000000-0005-0000-0000-0000EC6F0000}"/>
    <cellStyle name="Normal 210 5 2 2 3" xfId="34907" xr:uid="{00000000-0005-0000-0000-0000ED6F0000}"/>
    <cellStyle name="Normal 210 5 2 2 4" xfId="23434" xr:uid="{00000000-0005-0000-0000-0000EE6F0000}"/>
    <cellStyle name="Normal 210 5 2 2 5" xfId="12075" xr:uid="{00000000-0005-0000-0000-0000EF6F0000}"/>
    <cellStyle name="Normal 210 5 2 2 6" xfId="43943" xr:uid="{00000000-0005-0000-0000-0000F06F0000}"/>
    <cellStyle name="Normal 210 5 2 3" xfId="14248" xr:uid="{00000000-0005-0000-0000-0000F16F0000}"/>
    <cellStyle name="Normal 210 5 2 3 2" xfId="25723" xr:uid="{00000000-0005-0000-0000-0000F26F0000}"/>
    <cellStyle name="Normal 210 5 2 3 3" xfId="42222" xr:uid="{00000000-0005-0000-0000-0000F36F0000}"/>
    <cellStyle name="Normal 210 5 2 4" xfId="32822" xr:uid="{00000000-0005-0000-0000-0000F46F0000}"/>
    <cellStyle name="Normal 210 5 2 5" xfId="37979" xr:uid="{00000000-0005-0000-0000-0000F56F0000}"/>
    <cellStyle name="Normal 210 5 2 6" xfId="21349" xr:uid="{00000000-0005-0000-0000-0000F66F0000}"/>
    <cellStyle name="Normal 210 5 2 7" xfId="10354" xr:uid="{00000000-0005-0000-0000-0000F76F0000}"/>
    <cellStyle name="Normal 210 5 2 8" xfId="40347" xr:uid="{00000000-0005-0000-0000-0000F86F0000}"/>
    <cellStyle name="Normal 210 5 3" xfId="7410" xr:uid="{00000000-0005-0000-0000-0000F96F0000}"/>
    <cellStyle name="Normal 210 5 3 2" xfId="15464" xr:uid="{00000000-0005-0000-0000-0000FA6F0000}"/>
    <cellStyle name="Normal 210 5 3 2 2" xfId="26938" xr:uid="{00000000-0005-0000-0000-0000FB6F0000}"/>
    <cellStyle name="Normal 210 5 3 3" xfId="31798" xr:uid="{00000000-0005-0000-0000-0000FC6F0000}"/>
    <cellStyle name="Normal 210 5 3 4" xfId="20325" xr:uid="{00000000-0005-0000-0000-0000FD6F0000}"/>
    <cellStyle name="Normal 210 5 3 5" xfId="11310" xr:uid="{00000000-0005-0000-0000-0000FE6F0000}"/>
    <cellStyle name="Normal 210 5 3 6" xfId="43178" xr:uid="{00000000-0005-0000-0000-0000FF6F0000}"/>
    <cellStyle name="Normal 210 5 4" xfId="13219" xr:uid="{00000000-0005-0000-0000-000000700000}"/>
    <cellStyle name="Normal 210 5 4 2" xfId="33893" xr:uid="{00000000-0005-0000-0000-000001700000}"/>
    <cellStyle name="Normal 210 5 4 3" xfId="22420" xr:uid="{00000000-0005-0000-0000-000002700000}"/>
    <cellStyle name="Normal 210 5 4 4" xfId="41447" xr:uid="{00000000-0005-0000-0000-000003700000}"/>
    <cellStyle name="Normal 210 5 5" xfId="24694" xr:uid="{00000000-0005-0000-0000-000004700000}"/>
    <cellStyle name="Normal 210 5 6" xfId="30593" xr:uid="{00000000-0005-0000-0000-000005700000}"/>
    <cellStyle name="Normal 210 5 7" xfId="36965" xr:uid="{00000000-0005-0000-0000-000006700000}"/>
    <cellStyle name="Normal 210 5 8" xfId="19120" xr:uid="{00000000-0005-0000-0000-000007700000}"/>
    <cellStyle name="Normal 210 5 9" xfId="9589" xr:uid="{00000000-0005-0000-0000-000008700000}"/>
    <cellStyle name="Normal 211" xfId="1962" xr:uid="{00000000-0005-0000-0000-000009700000}"/>
    <cellStyle name="Normal 211 2" xfId="3141" xr:uid="{00000000-0005-0000-0000-00000A700000}"/>
    <cellStyle name="Normal 211 3" xfId="3142" xr:uid="{00000000-0005-0000-0000-00000B700000}"/>
    <cellStyle name="Normal 211 3 2" xfId="4415" xr:uid="{00000000-0005-0000-0000-00000C700000}"/>
    <cellStyle name="Normal 211 4" xfId="3140" xr:uid="{00000000-0005-0000-0000-00000D700000}"/>
    <cellStyle name="Normal 212" xfId="3143" xr:uid="{00000000-0005-0000-0000-00000E700000}"/>
    <cellStyle name="Normal 212 10" xfId="30127" xr:uid="{00000000-0005-0000-0000-00000F700000}"/>
    <cellStyle name="Normal 212 11" xfId="36499" xr:uid="{00000000-0005-0000-0000-000010700000}"/>
    <cellStyle name="Normal 212 12" xfId="18654" xr:uid="{00000000-0005-0000-0000-000011700000}"/>
    <cellStyle name="Normal 212 13" xfId="9123" xr:uid="{00000000-0005-0000-0000-000012700000}"/>
    <cellStyle name="Normal 212 14" xfId="39116" xr:uid="{00000000-0005-0000-0000-000013700000}"/>
    <cellStyle name="Normal 212 2" xfId="3144" xr:uid="{00000000-0005-0000-0000-000014700000}"/>
    <cellStyle name="Normal 212 2 10" xfId="18655" xr:uid="{00000000-0005-0000-0000-000015700000}"/>
    <cellStyle name="Normal 212 2 11" xfId="9124" xr:uid="{00000000-0005-0000-0000-000016700000}"/>
    <cellStyle name="Normal 212 2 12" xfId="39117" xr:uid="{00000000-0005-0000-0000-000017700000}"/>
    <cellStyle name="Normal 212 2 2" xfId="4417" xr:uid="{00000000-0005-0000-0000-000018700000}"/>
    <cellStyle name="Normal 212 2 2 10" xfId="39459" xr:uid="{00000000-0005-0000-0000-000019700000}"/>
    <cellStyle name="Normal 212 2 2 2" xfId="5748" xr:uid="{00000000-0005-0000-0000-00001A700000}"/>
    <cellStyle name="Normal 212 2 2 2 2" xfId="8286" xr:uid="{00000000-0005-0000-0000-00001B700000}"/>
    <cellStyle name="Normal 212 2 2 2 2 2" xfId="16340" xr:uid="{00000000-0005-0000-0000-00001C700000}"/>
    <cellStyle name="Normal 212 2 2 2 2 2 2" xfId="27814" xr:uid="{00000000-0005-0000-0000-00001D700000}"/>
    <cellStyle name="Normal 212 2 2 2 2 3" xfId="34759" xr:uid="{00000000-0005-0000-0000-00001E700000}"/>
    <cellStyle name="Normal 212 2 2 2 2 4" xfId="23286" xr:uid="{00000000-0005-0000-0000-00001F700000}"/>
    <cellStyle name="Normal 212 2 2 2 2 5" xfId="11952" xr:uid="{00000000-0005-0000-0000-000020700000}"/>
    <cellStyle name="Normal 212 2 2 2 2 6" xfId="43820" xr:uid="{00000000-0005-0000-0000-000021700000}"/>
    <cellStyle name="Normal 212 2 2 2 3" xfId="14100" xr:uid="{00000000-0005-0000-0000-000022700000}"/>
    <cellStyle name="Normal 212 2 2 2 3 2" xfId="25575" xr:uid="{00000000-0005-0000-0000-000023700000}"/>
    <cellStyle name="Normal 212 2 2 2 3 3" xfId="42099" xr:uid="{00000000-0005-0000-0000-000024700000}"/>
    <cellStyle name="Normal 212 2 2 2 4" xfId="32674" xr:uid="{00000000-0005-0000-0000-000025700000}"/>
    <cellStyle name="Normal 212 2 2 2 5" xfId="37831" xr:uid="{00000000-0005-0000-0000-000026700000}"/>
    <cellStyle name="Normal 212 2 2 2 6" xfId="21201" xr:uid="{00000000-0005-0000-0000-000027700000}"/>
    <cellStyle name="Normal 212 2 2 2 7" xfId="10231" xr:uid="{00000000-0005-0000-0000-000028700000}"/>
    <cellStyle name="Normal 212 2 2 2 8" xfId="40224" xr:uid="{00000000-0005-0000-0000-000029700000}"/>
    <cellStyle name="Normal 212 2 2 3" xfId="7262" xr:uid="{00000000-0005-0000-0000-00002A700000}"/>
    <cellStyle name="Normal 212 2 2 3 2" xfId="15316" xr:uid="{00000000-0005-0000-0000-00002B700000}"/>
    <cellStyle name="Normal 212 2 2 3 2 2" xfId="26790" xr:uid="{00000000-0005-0000-0000-00002C700000}"/>
    <cellStyle name="Normal 212 2 2 3 3" xfId="31650" xr:uid="{00000000-0005-0000-0000-00002D700000}"/>
    <cellStyle name="Normal 212 2 2 3 4" xfId="20177" xr:uid="{00000000-0005-0000-0000-00002E700000}"/>
    <cellStyle name="Normal 212 2 2 3 5" xfId="11187" xr:uid="{00000000-0005-0000-0000-00002F700000}"/>
    <cellStyle name="Normal 212 2 2 3 6" xfId="43055" xr:uid="{00000000-0005-0000-0000-000030700000}"/>
    <cellStyle name="Normal 212 2 2 4" xfId="13090" xr:uid="{00000000-0005-0000-0000-000031700000}"/>
    <cellStyle name="Normal 212 2 2 4 2" xfId="33770" xr:uid="{00000000-0005-0000-0000-000032700000}"/>
    <cellStyle name="Normal 212 2 2 4 3" xfId="22297" xr:uid="{00000000-0005-0000-0000-000033700000}"/>
    <cellStyle name="Normal 212 2 2 4 4" xfId="41299" xr:uid="{00000000-0005-0000-0000-000034700000}"/>
    <cellStyle name="Normal 212 2 2 5" xfId="24562" xr:uid="{00000000-0005-0000-0000-000035700000}"/>
    <cellStyle name="Normal 212 2 2 6" xfId="30470" xr:uid="{00000000-0005-0000-0000-000036700000}"/>
    <cellStyle name="Normal 212 2 2 7" xfId="36842" xr:uid="{00000000-0005-0000-0000-000037700000}"/>
    <cellStyle name="Normal 212 2 2 8" xfId="18997" xr:uid="{00000000-0005-0000-0000-000038700000}"/>
    <cellStyle name="Normal 212 2 2 9" xfId="9466" xr:uid="{00000000-0005-0000-0000-000039700000}"/>
    <cellStyle name="Normal 212 2 3" xfId="6247" xr:uid="{00000000-0005-0000-0000-00003A700000}"/>
    <cellStyle name="Normal 212 2 3 2" xfId="8780" xr:uid="{00000000-0005-0000-0000-00003B700000}"/>
    <cellStyle name="Normal 212 2 3 2 2" xfId="16834" xr:uid="{00000000-0005-0000-0000-00003C700000}"/>
    <cellStyle name="Normal 212 2 3 2 2 2" xfId="28308" xr:uid="{00000000-0005-0000-0000-00003D700000}"/>
    <cellStyle name="Normal 212 2 3 2 3" xfId="33168" xr:uid="{00000000-0005-0000-0000-00003E700000}"/>
    <cellStyle name="Normal 212 2 3 2 4" xfId="21695" xr:uid="{00000000-0005-0000-0000-00003F700000}"/>
    <cellStyle name="Normal 212 2 3 2 5" xfId="12375" xr:uid="{00000000-0005-0000-0000-000040700000}"/>
    <cellStyle name="Normal 212 2 3 2 6" xfId="44243" xr:uid="{00000000-0005-0000-0000-000041700000}"/>
    <cellStyle name="Normal 212 2 3 3" xfId="14594" xr:uid="{00000000-0005-0000-0000-000042700000}"/>
    <cellStyle name="Normal 212 2 3 3 2" xfId="35253" xr:uid="{00000000-0005-0000-0000-000043700000}"/>
    <cellStyle name="Normal 212 2 3 3 3" xfId="23780" xr:uid="{00000000-0005-0000-0000-000044700000}"/>
    <cellStyle name="Normal 212 2 3 3 4" xfId="42522" xr:uid="{00000000-0005-0000-0000-000045700000}"/>
    <cellStyle name="Normal 212 2 3 4" xfId="26069" xr:uid="{00000000-0005-0000-0000-000046700000}"/>
    <cellStyle name="Normal 212 2 3 5" xfId="30929" xr:uid="{00000000-0005-0000-0000-000047700000}"/>
    <cellStyle name="Normal 212 2 3 6" xfId="38325" xr:uid="{00000000-0005-0000-0000-000048700000}"/>
    <cellStyle name="Normal 212 2 3 7" xfId="19456" xr:uid="{00000000-0005-0000-0000-000049700000}"/>
    <cellStyle name="Normal 212 2 3 8" xfId="10654" xr:uid="{00000000-0005-0000-0000-00004A700000}"/>
    <cellStyle name="Normal 212 2 3 9" xfId="40647" xr:uid="{00000000-0005-0000-0000-00004B700000}"/>
    <cellStyle name="Normal 212 2 4" xfId="5113" xr:uid="{00000000-0005-0000-0000-00004C700000}"/>
    <cellStyle name="Normal 212 2 4 2" xfId="7756" xr:uid="{00000000-0005-0000-0000-00004D700000}"/>
    <cellStyle name="Normal 212 2 4 2 2" xfId="15810" xr:uid="{00000000-0005-0000-0000-00004E700000}"/>
    <cellStyle name="Normal 212 2 4 2 2 2" xfId="27284" xr:uid="{00000000-0005-0000-0000-00004F700000}"/>
    <cellStyle name="Normal 212 2 4 2 3" xfId="34229" xr:uid="{00000000-0005-0000-0000-000050700000}"/>
    <cellStyle name="Normal 212 2 4 2 4" xfId="22756" xr:uid="{00000000-0005-0000-0000-000051700000}"/>
    <cellStyle name="Normal 212 2 4 2 5" xfId="11610" xr:uid="{00000000-0005-0000-0000-000052700000}"/>
    <cellStyle name="Normal 212 2 4 2 6" xfId="43478" xr:uid="{00000000-0005-0000-0000-000053700000}"/>
    <cellStyle name="Normal 212 2 4 3" xfId="13569" xr:uid="{00000000-0005-0000-0000-000054700000}"/>
    <cellStyle name="Normal 212 2 4 3 2" xfId="25045" xr:uid="{00000000-0005-0000-0000-000055700000}"/>
    <cellStyle name="Normal 212 2 4 3 3" xfId="41757" xr:uid="{00000000-0005-0000-0000-000056700000}"/>
    <cellStyle name="Normal 212 2 4 4" xfId="32144" xr:uid="{00000000-0005-0000-0000-000057700000}"/>
    <cellStyle name="Normal 212 2 4 5" xfId="37301" xr:uid="{00000000-0005-0000-0000-000058700000}"/>
    <cellStyle name="Normal 212 2 4 6" xfId="20671" xr:uid="{00000000-0005-0000-0000-000059700000}"/>
    <cellStyle name="Normal 212 2 4 7" xfId="9889" xr:uid="{00000000-0005-0000-0000-00005A700000}"/>
    <cellStyle name="Normal 212 2 4 8" xfId="39882" xr:uid="{00000000-0005-0000-0000-00005B700000}"/>
    <cellStyle name="Normal 212 2 5" xfId="6732" xr:uid="{00000000-0005-0000-0000-00005C700000}"/>
    <cellStyle name="Normal 212 2 5 2" xfId="14855" xr:uid="{00000000-0005-0000-0000-00005D700000}"/>
    <cellStyle name="Normal 212 2 5 2 2" xfId="26329" xr:uid="{00000000-0005-0000-0000-00005E700000}"/>
    <cellStyle name="Normal 212 2 5 3" xfId="31189" xr:uid="{00000000-0005-0000-0000-00005F700000}"/>
    <cellStyle name="Normal 212 2 5 4" xfId="19716" xr:uid="{00000000-0005-0000-0000-000060700000}"/>
    <cellStyle name="Normal 212 2 5 5" xfId="10845" xr:uid="{00000000-0005-0000-0000-000061700000}"/>
    <cellStyle name="Normal 212 2 5 6" xfId="42713" xr:uid="{00000000-0005-0000-0000-000062700000}"/>
    <cellStyle name="Normal 212 2 6" xfId="12633" xr:uid="{00000000-0005-0000-0000-000063700000}"/>
    <cellStyle name="Normal 212 2 6 2" xfId="33428" xr:uid="{00000000-0005-0000-0000-000064700000}"/>
    <cellStyle name="Normal 212 2 6 3" xfId="21955" xr:uid="{00000000-0005-0000-0000-000065700000}"/>
    <cellStyle name="Normal 212 2 6 4" xfId="40838" xr:uid="{00000000-0005-0000-0000-000066700000}"/>
    <cellStyle name="Normal 212 2 7" xfId="24107" xr:uid="{00000000-0005-0000-0000-000067700000}"/>
    <cellStyle name="Normal 212 2 8" xfId="30128" xr:uid="{00000000-0005-0000-0000-000068700000}"/>
    <cellStyle name="Normal 212 2 9" xfId="36500" xr:uid="{00000000-0005-0000-0000-000069700000}"/>
    <cellStyle name="Normal 212 3" xfId="4418" xr:uid="{00000000-0005-0000-0000-00006A700000}"/>
    <cellStyle name="Normal 212 4" xfId="4416" xr:uid="{00000000-0005-0000-0000-00006B700000}"/>
    <cellStyle name="Normal 212 4 10" xfId="39458" xr:uid="{00000000-0005-0000-0000-00006C700000}"/>
    <cellStyle name="Normal 212 4 2" xfId="5747" xr:uid="{00000000-0005-0000-0000-00006D700000}"/>
    <cellStyle name="Normal 212 4 2 2" xfId="8285" xr:uid="{00000000-0005-0000-0000-00006E700000}"/>
    <cellStyle name="Normal 212 4 2 2 2" xfId="16339" xr:uid="{00000000-0005-0000-0000-00006F700000}"/>
    <cellStyle name="Normal 212 4 2 2 2 2" xfId="27813" xr:uid="{00000000-0005-0000-0000-000070700000}"/>
    <cellStyle name="Normal 212 4 2 2 3" xfId="34758" xr:uid="{00000000-0005-0000-0000-000071700000}"/>
    <cellStyle name="Normal 212 4 2 2 4" xfId="23285" xr:uid="{00000000-0005-0000-0000-000072700000}"/>
    <cellStyle name="Normal 212 4 2 2 5" xfId="11951" xr:uid="{00000000-0005-0000-0000-000073700000}"/>
    <cellStyle name="Normal 212 4 2 2 6" xfId="43819" xr:uid="{00000000-0005-0000-0000-000074700000}"/>
    <cellStyle name="Normal 212 4 2 3" xfId="14099" xr:uid="{00000000-0005-0000-0000-000075700000}"/>
    <cellStyle name="Normal 212 4 2 3 2" xfId="25574" xr:uid="{00000000-0005-0000-0000-000076700000}"/>
    <cellStyle name="Normal 212 4 2 3 3" xfId="42098" xr:uid="{00000000-0005-0000-0000-000077700000}"/>
    <cellStyle name="Normal 212 4 2 4" xfId="32673" xr:uid="{00000000-0005-0000-0000-000078700000}"/>
    <cellStyle name="Normal 212 4 2 5" xfId="37830" xr:uid="{00000000-0005-0000-0000-000079700000}"/>
    <cellStyle name="Normal 212 4 2 6" xfId="21200" xr:uid="{00000000-0005-0000-0000-00007A700000}"/>
    <cellStyle name="Normal 212 4 2 7" xfId="10230" xr:uid="{00000000-0005-0000-0000-00007B700000}"/>
    <cellStyle name="Normal 212 4 2 8" xfId="40223" xr:uid="{00000000-0005-0000-0000-00007C700000}"/>
    <cellStyle name="Normal 212 4 3" xfId="7261" xr:uid="{00000000-0005-0000-0000-00007D700000}"/>
    <cellStyle name="Normal 212 4 3 2" xfId="15315" xr:uid="{00000000-0005-0000-0000-00007E700000}"/>
    <cellStyle name="Normal 212 4 3 2 2" xfId="26789" xr:uid="{00000000-0005-0000-0000-00007F700000}"/>
    <cellStyle name="Normal 212 4 3 3" xfId="31649" xr:uid="{00000000-0005-0000-0000-000080700000}"/>
    <cellStyle name="Normal 212 4 3 4" xfId="20176" xr:uid="{00000000-0005-0000-0000-000081700000}"/>
    <cellStyle name="Normal 212 4 3 5" xfId="11186" xr:uid="{00000000-0005-0000-0000-000082700000}"/>
    <cellStyle name="Normal 212 4 3 6" xfId="43054" xr:uid="{00000000-0005-0000-0000-000083700000}"/>
    <cellStyle name="Normal 212 4 4" xfId="13089" xr:uid="{00000000-0005-0000-0000-000084700000}"/>
    <cellStyle name="Normal 212 4 4 2" xfId="33769" xr:uid="{00000000-0005-0000-0000-000085700000}"/>
    <cellStyle name="Normal 212 4 4 3" xfId="22296" xr:uid="{00000000-0005-0000-0000-000086700000}"/>
    <cellStyle name="Normal 212 4 4 4" xfId="41298" xr:uid="{00000000-0005-0000-0000-000087700000}"/>
    <cellStyle name="Normal 212 4 5" xfId="24561" xr:uid="{00000000-0005-0000-0000-000088700000}"/>
    <cellStyle name="Normal 212 4 6" xfId="30469" xr:uid="{00000000-0005-0000-0000-000089700000}"/>
    <cellStyle name="Normal 212 4 7" xfId="36841" xr:uid="{00000000-0005-0000-0000-00008A700000}"/>
    <cellStyle name="Normal 212 4 8" xfId="18996" xr:uid="{00000000-0005-0000-0000-00008B700000}"/>
    <cellStyle name="Normal 212 4 9" xfId="9465" xr:uid="{00000000-0005-0000-0000-00008C700000}"/>
    <cellStyle name="Normal 212 5" xfId="6246" xr:uid="{00000000-0005-0000-0000-00008D700000}"/>
    <cellStyle name="Normal 212 5 2" xfId="8779" xr:uid="{00000000-0005-0000-0000-00008E700000}"/>
    <cellStyle name="Normal 212 5 2 2" xfId="16833" xr:uid="{00000000-0005-0000-0000-00008F700000}"/>
    <cellStyle name="Normal 212 5 2 2 2" xfId="28307" xr:uid="{00000000-0005-0000-0000-000090700000}"/>
    <cellStyle name="Normal 212 5 2 3" xfId="33167" xr:uid="{00000000-0005-0000-0000-000091700000}"/>
    <cellStyle name="Normal 212 5 2 4" xfId="21694" xr:uid="{00000000-0005-0000-0000-000092700000}"/>
    <cellStyle name="Normal 212 5 2 5" xfId="12374" xr:uid="{00000000-0005-0000-0000-000093700000}"/>
    <cellStyle name="Normal 212 5 2 6" xfId="44242" xr:uid="{00000000-0005-0000-0000-000094700000}"/>
    <cellStyle name="Normal 212 5 3" xfId="14593" xr:uid="{00000000-0005-0000-0000-000095700000}"/>
    <cellStyle name="Normal 212 5 3 2" xfId="35252" xr:uid="{00000000-0005-0000-0000-000096700000}"/>
    <cellStyle name="Normal 212 5 3 3" xfId="23779" xr:uid="{00000000-0005-0000-0000-000097700000}"/>
    <cellStyle name="Normal 212 5 3 4" xfId="42521" xr:uid="{00000000-0005-0000-0000-000098700000}"/>
    <cellStyle name="Normal 212 5 4" xfId="26068" xr:uid="{00000000-0005-0000-0000-000099700000}"/>
    <cellStyle name="Normal 212 5 5" xfId="30928" xr:uid="{00000000-0005-0000-0000-00009A700000}"/>
    <cellStyle name="Normal 212 5 6" xfId="38324" xr:uid="{00000000-0005-0000-0000-00009B700000}"/>
    <cellStyle name="Normal 212 5 7" xfId="19455" xr:uid="{00000000-0005-0000-0000-00009C700000}"/>
    <cellStyle name="Normal 212 5 8" xfId="10653" xr:uid="{00000000-0005-0000-0000-00009D700000}"/>
    <cellStyle name="Normal 212 5 9" xfId="40646" xr:uid="{00000000-0005-0000-0000-00009E700000}"/>
    <cellStyle name="Normal 212 6" xfId="5112" xr:uid="{00000000-0005-0000-0000-00009F700000}"/>
    <cellStyle name="Normal 212 6 2" xfId="7755" xr:uid="{00000000-0005-0000-0000-0000A0700000}"/>
    <cellStyle name="Normal 212 6 2 2" xfId="15809" xr:uid="{00000000-0005-0000-0000-0000A1700000}"/>
    <cellStyle name="Normal 212 6 2 2 2" xfId="27283" xr:uid="{00000000-0005-0000-0000-0000A2700000}"/>
    <cellStyle name="Normal 212 6 2 3" xfId="34228" xr:uid="{00000000-0005-0000-0000-0000A3700000}"/>
    <cellStyle name="Normal 212 6 2 4" xfId="22755" xr:uid="{00000000-0005-0000-0000-0000A4700000}"/>
    <cellStyle name="Normal 212 6 2 5" xfId="11609" xr:uid="{00000000-0005-0000-0000-0000A5700000}"/>
    <cellStyle name="Normal 212 6 2 6" xfId="43477" xr:uid="{00000000-0005-0000-0000-0000A6700000}"/>
    <cellStyle name="Normal 212 6 3" xfId="13568" xr:uid="{00000000-0005-0000-0000-0000A7700000}"/>
    <cellStyle name="Normal 212 6 3 2" xfId="25044" xr:uid="{00000000-0005-0000-0000-0000A8700000}"/>
    <cellStyle name="Normal 212 6 3 3" xfId="41756" xr:uid="{00000000-0005-0000-0000-0000A9700000}"/>
    <cellStyle name="Normal 212 6 4" xfId="32143" xr:uid="{00000000-0005-0000-0000-0000AA700000}"/>
    <cellStyle name="Normal 212 6 5" xfId="37300" xr:uid="{00000000-0005-0000-0000-0000AB700000}"/>
    <cellStyle name="Normal 212 6 6" xfId="20670" xr:uid="{00000000-0005-0000-0000-0000AC700000}"/>
    <cellStyle name="Normal 212 6 7" xfId="9888" xr:uid="{00000000-0005-0000-0000-0000AD700000}"/>
    <cellStyle name="Normal 212 6 8" xfId="39881" xr:uid="{00000000-0005-0000-0000-0000AE700000}"/>
    <cellStyle name="Normal 212 7" xfId="6731" xr:uid="{00000000-0005-0000-0000-0000AF700000}"/>
    <cellStyle name="Normal 212 7 2" xfId="14854" xr:uid="{00000000-0005-0000-0000-0000B0700000}"/>
    <cellStyle name="Normal 212 7 2 2" xfId="26328" xr:uid="{00000000-0005-0000-0000-0000B1700000}"/>
    <cellStyle name="Normal 212 7 3" xfId="31188" xr:uid="{00000000-0005-0000-0000-0000B2700000}"/>
    <cellStyle name="Normal 212 7 4" xfId="19715" xr:uid="{00000000-0005-0000-0000-0000B3700000}"/>
    <cellStyle name="Normal 212 7 5" xfId="10844" xr:uid="{00000000-0005-0000-0000-0000B4700000}"/>
    <cellStyle name="Normal 212 7 6" xfId="42712" xr:uid="{00000000-0005-0000-0000-0000B5700000}"/>
    <cellStyle name="Normal 212 8" xfId="12632" xr:uid="{00000000-0005-0000-0000-0000B6700000}"/>
    <cellStyle name="Normal 212 8 2" xfId="33427" xr:uid="{00000000-0005-0000-0000-0000B7700000}"/>
    <cellStyle name="Normal 212 8 3" xfId="21954" xr:uid="{00000000-0005-0000-0000-0000B8700000}"/>
    <cellStyle name="Normal 212 8 4" xfId="40837" xr:uid="{00000000-0005-0000-0000-0000B9700000}"/>
    <cellStyle name="Normal 212 9" xfId="24106" xr:uid="{00000000-0005-0000-0000-0000BA700000}"/>
    <cellStyle name="Normal 213" xfId="3145" xr:uid="{00000000-0005-0000-0000-0000BB700000}"/>
    <cellStyle name="Normal 213 10" xfId="18656" xr:uid="{00000000-0005-0000-0000-0000BC700000}"/>
    <cellStyle name="Normal 213 11" xfId="9125" xr:uid="{00000000-0005-0000-0000-0000BD700000}"/>
    <cellStyle name="Normal 213 12" xfId="39118" xr:uid="{00000000-0005-0000-0000-0000BE700000}"/>
    <cellStyle name="Normal 213 2" xfId="4419" xr:uid="{00000000-0005-0000-0000-0000BF700000}"/>
    <cellStyle name="Normal 213 2 10" xfId="39460" xr:uid="{00000000-0005-0000-0000-0000C0700000}"/>
    <cellStyle name="Normal 213 2 2" xfId="5749" xr:uid="{00000000-0005-0000-0000-0000C1700000}"/>
    <cellStyle name="Normal 213 2 2 2" xfId="8287" xr:uid="{00000000-0005-0000-0000-0000C2700000}"/>
    <cellStyle name="Normal 213 2 2 2 2" xfId="16341" xr:uid="{00000000-0005-0000-0000-0000C3700000}"/>
    <cellStyle name="Normal 213 2 2 2 2 2" xfId="27815" xr:uid="{00000000-0005-0000-0000-0000C4700000}"/>
    <cellStyle name="Normal 213 2 2 2 3" xfId="34760" xr:uid="{00000000-0005-0000-0000-0000C5700000}"/>
    <cellStyle name="Normal 213 2 2 2 4" xfId="23287" xr:uid="{00000000-0005-0000-0000-0000C6700000}"/>
    <cellStyle name="Normal 213 2 2 2 5" xfId="11953" xr:uid="{00000000-0005-0000-0000-0000C7700000}"/>
    <cellStyle name="Normal 213 2 2 2 6" xfId="43821" xr:uid="{00000000-0005-0000-0000-0000C8700000}"/>
    <cellStyle name="Normal 213 2 2 3" xfId="14101" xr:uid="{00000000-0005-0000-0000-0000C9700000}"/>
    <cellStyle name="Normal 213 2 2 3 2" xfId="25576" xr:uid="{00000000-0005-0000-0000-0000CA700000}"/>
    <cellStyle name="Normal 213 2 2 3 3" xfId="42100" xr:uid="{00000000-0005-0000-0000-0000CB700000}"/>
    <cellStyle name="Normal 213 2 2 4" xfId="32675" xr:uid="{00000000-0005-0000-0000-0000CC700000}"/>
    <cellStyle name="Normal 213 2 2 5" xfId="37832" xr:uid="{00000000-0005-0000-0000-0000CD700000}"/>
    <cellStyle name="Normal 213 2 2 6" xfId="21202" xr:uid="{00000000-0005-0000-0000-0000CE700000}"/>
    <cellStyle name="Normal 213 2 2 7" xfId="10232" xr:uid="{00000000-0005-0000-0000-0000CF700000}"/>
    <cellStyle name="Normal 213 2 2 8" xfId="40225" xr:uid="{00000000-0005-0000-0000-0000D0700000}"/>
    <cellStyle name="Normal 213 2 3" xfId="7263" xr:uid="{00000000-0005-0000-0000-0000D1700000}"/>
    <cellStyle name="Normal 213 2 3 2" xfId="15317" xr:uid="{00000000-0005-0000-0000-0000D2700000}"/>
    <cellStyle name="Normal 213 2 3 2 2" xfId="26791" xr:uid="{00000000-0005-0000-0000-0000D3700000}"/>
    <cellStyle name="Normal 213 2 3 3" xfId="31651" xr:uid="{00000000-0005-0000-0000-0000D4700000}"/>
    <cellStyle name="Normal 213 2 3 4" xfId="20178" xr:uid="{00000000-0005-0000-0000-0000D5700000}"/>
    <cellStyle name="Normal 213 2 3 5" xfId="11188" xr:uid="{00000000-0005-0000-0000-0000D6700000}"/>
    <cellStyle name="Normal 213 2 3 6" xfId="43056" xr:uid="{00000000-0005-0000-0000-0000D7700000}"/>
    <cellStyle name="Normal 213 2 4" xfId="13091" xr:uid="{00000000-0005-0000-0000-0000D8700000}"/>
    <cellStyle name="Normal 213 2 4 2" xfId="33771" xr:uid="{00000000-0005-0000-0000-0000D9700000}"/>
    <cellStyle name="Normal 213 2 4 3" xfId="22298" xr:uid="{00000000-0005-0000-0000-0000DA700000}"/>
    <cellStyle name="Normal 213 2 4 4" xfId="41300" xr:uid="{00000000-0005-0000-0000-0000DB700000}"/>
    <cellStyle name="Normal 213 2 5" xfId="24563" xr:uid="{00000000-0005-0000-0000-0000DC700000}"/>
    <cellStyle name="Normal 213 2 6" xfId="30471" xr:uid="{00000000-0005-0000-0000-0000DD700000}"/>
    <cellStyle name="Normal 213 2 7" xfId="36843" xr:uid="{00000000-0005-0000-0000-0000DE700000}"/>
    <cellStyle name="Normal 213 2 8" xfId="18998" xr:uid="{00000000-0005-0000-0000-0000DF700000}"/>
    <cellStyle name="Normal 213 2 9" xfId="9467" xr:uid="{00000000-0005-0000-0000-0000E0700000}"/>
    <cellStyle name="Normal 213 3" xfId="6248" xr:uid="{00000000-0005-0000-0000-0000E1700000}"/>
    <cellStyle name="Normal 213 3 2" xfId="8781" xr:uid="{00000000-0005-0000-0000-0000E2700000}"/>
    <cellStyle name="Normal 213 3 2 2" xfId="16835" xr:uid="{00000000-0005-0000-0000-0000E3700000}"/>
    <cellStyle name="Normal 213 3 2 2 2" xfId="28309" xr:uid="{00000000-0005-0000-0000-0000E4700000}"/>
    <cellStyle name="Normal 213 3 2 3" xfId="33169" xr:uid="{00000000-0005-0000-0000-0000E5700000}"/>
    <cellStyle name="Normal 213 3 2 4" xfId="21696" xr:uid="{00000000-0005-0000-0000-0000E6700000}"/>
    <cellStyle name="Normal 213 3 2 5" xfId="12376" xr:uid="{00000000-0005-0000-0000-0000E7700000}"/>
    <cellStyle name="Normal 213 3 2 6" xfId="44244" xr:uid="{00000000-0005-0000-0000-0000E8700000}"/>
    <cellStyle name="Normal 213 3 3" xfId="14595" xr:uid="{00000000-0005-0000-0000-0000E9700000}"/>
    <cellStyle name="Normal 213 3 3 2" xfId="35254" xr:uid="{00000000-0005-0000-0000-0000EA700000}"/>
    <cellStyle name="Normal 213 3 3 3" xfId="23781" xr:uid="{00000000-0005-0000-0000-0000EB700000}"/>
    <cellStyle name="Normal 213 3 3 4" xfId="42523" xr:uid="{00000000-0005-0000-0000-0000EC700000}"/>
    <cellStyle name="Normal 213 3 4" xfId="26070" xr:uid="{00000000-0005-0000-0000-0000ED700000}"/>
    <cellStyle name="Normal 213 3 5" xfId="30930" xr:uid="{00000000-0005-0000-0000-0000EE700000}"/>
    <cellStyle name="Normal 213 3 6" xfId="38326" xr:uid="{00000000-0005-0000-0000-0000EF700000}"/>
    <cellStyle name="Normal 213 3 7" xfId="19457" xr:uid="{00000000-0005-0000-0000-0000F0700000}"/>
    <cellStyle name="Normal 213 3 8" xfId="10655" xr:uid="{00000000-0005-0000-0000-0000F1700000}"/>
    <cellStyle name="Normal 213 3 9" xfId="40648" xr:uid="{00000000-0005-0000-0000-0000F2700000}"/>
    <cellStyle name="Normal 213 4" xfId="5114" xr:uid="{00000000-0005-0000-0000-0000F3700000}"/>
    <cellStyle name="Normal 213 4 2" xfId="7757" xr:uid="{00000000-0005-0000-0000-0000F4700000}"/>
    <cellStyle name="Normal 213 4 2 2" xfId="15811" xr:uid="{00000000-0005-0000-0000-0000F5700000}"/>
    <cellStyle name="Normal 213 4 2 2 2" xfId="27285" xr:uid="{00000000-0005-0000-0000-0000F6700000}"/>
    <cellStyle name="Normal 213 4 2 3" xfId="34230" xr:uid="{00000000-0005-0000-0000-0000F7700000}"/>
    <cellStyle name="Normal 213 4 2 4" xfId="22757" xr:uid="{00000000-0005-0000-0000-0000F8700000}"/>
    <cellStyle name="Normal 213 4 2 5" xfId="11611" xr:uid="{00000000-0005-0000-0000-0000F9700000}"/>
    <cellStyle name="Normal 213 4 2 6" xfId="43479" xr:uid="{00000000-0005-0000-0000-0000FA700000}"/>
    <cellStyle name="Normal 213 4 3" xfId="13570" xr:uid="{00000000-0005-0000-0000-0000FB700000}"/>
    <cellStyle name="Normal 213 4 3 2" xfId="25046" xr:uid="{00000000-0005-0000-0000-0000FC700000}"/>
    <cellStyle name="Normal 213 4 3 3" xfId="41758" xr:uid="{00000000-0005-0000-0000-0000FD700000}"/>
    <cellStyle name="Normal 213 4 4" xfId="32145" xr:uid="{00000000-0005-0000-0000-0000FE700000}"/>
    <cellStyle name="Normal 213 4 5" xfId="37302" xr:uid="{00000000-0005-0000-0000-0000FF700000}"/>
    <cellStyle name="Normal 213 4 6" xfId="20672" xr:uid="{00000000-0005-0000-0000-000000710000}"/>
    <cellStyle name="Normal 213 4 7" xfId="9890" xr:uid="{00000000-0005-0000-0000-000001710000}"/>
    <cellStyle name="Normal 213 4 8" xfId="39883" xr:uid="{00000000-0005-0000-0000-000002710000}"/>
    <cellStyle name="Normal 213 5" xfId="6733" xr:uid="{00000000-0005-0000-0000-000003710000}"/>
    <cellStyle name="Normal 213 5 2" xfId="14856" xr:uid="{00000000-0005-0000-0000-000004710000}"/>
    <cellStyle name="Normal 213 5 2 2" xfId="26330" xr:uid="{00000000-0005-0000-0000-000005710000}"/>
    <cellStyle name="Normal 213 5 3" xfId="31190" xr:uid="{00000000-0005-0000-0000-000006710000}"/>
    <cellStyle name="Normal 213 5 4" xfId="19717" xr:uid="{00000000-0005-0000-0000-000007710000}"/>
    <cellStyle name="Normal 213 5 5" xfId="10846" xr:uid="{00000000-0005-0000-0000-000008710000}"/>
    <cellStyle name="Normal 213 5 6" xfId="42714" xr:uid="{00000000-0005-0000-0000-000009710000}"/>
    <cellStyle name="Normal 213 6" xfId="12634" xr:uid="{00000000-0005-0000-0000-00000A710000}"/>
    <cellStyle name="Normal 213 6 2" xfId="33429" xr:uid="{00000000-0005-0000-0000-00000B710000}"/>
    <cellStyle name="Normal 213 6 3" xfId="21956" xr:uid="{00000000-0005-0000-0000-00000C710000}"/>
    <cellStyle name="Normal 213 6 4" xfId="40839" xr:uid="{00000000-0005-0000-0000-00000D710000}"/>
    <cellStyle name="Normal 213 7" xfId="24108" xr:uid="{00000000-0005-0000-0000-00000E710000}"/>
    <cellStyle name="Normal 213 8" xfId="30129" xr:uid="{00000000-0005-0000-0000-00000F710000}"/>
    <cellStyle name="Normal 213 9" xfId="36501" xr:uid="{00000000-0005-0000-0000-000010710000}"/>
    <cellStyle name="Normal 214" xfId="3146" xr:uid="{00000000-0005-0000-0000-000011710000}"/>
    <cellStyle name="Normal 214 10" xfId="18657" xr:uid="{00000000-0005-0000-0000-000012710000}"/>
    <cellStyle name="Normal 214 11" xfId="9126" xr:uid="{00000000-0005-0000-0000-000013710000}"/>
    <cellStyle name="Normal 214 12" xfId="39119" xr:uid="{00000000-0005-0000-0000-000014710000}"/>
    <cellStyle name="Normal 214 2" xfId="4420" xr:uid="{00000000-0005-0000-0000-000015710000}"/>
    <cellStyle name="Normal 214 2 10" xfId="39461" xr:uid="{00000000-0005-0000-0000-000016710000}"/>
    <cellStyle name="Normal 214 2 2" xfId="5750" xr:uid="{00000000-0005-0000-0000-000017710000}"/>
    <cellStyle name="Normal 214 2 2 2" xfId="8288" xr:uid="{00000000-0005-0000-0000-000018710000}"/>
    <cellStyle name="Normal 214 2 2 2 2" xfId="16342" xr:uid="{00000000-0005-0000-0000-000019710000}"/>
    <cellStyle name="Normal 214 2 2 2 2 2" xfId="27816" xr:uid="{00000000-0005-0000-0000-00001A710000}"/>
    <cellStyle name="Normal 214 2 2 2 3" xfId="34761" xr:uid="{00000000-0005-0000-0000-00001B710000}"/>
    <cellStyle name="Normal 214 2 2 2 4" xfId="23288" xr:uid="{00000000-0005-0000-0000-00001C710000}"/>
    <cellStyle name="Normal 214 2 2 2 5" xfId="11954" xr:uid="{00000000-0005-0000-0000-00001D710000}"/>
    <cellStyle name="Normal 214 2 2 2 6" xfId="43822" xr:uid="{00000000-0005-0000-0000-00001E710000}"/>
    <cellStyle name="Normal 214 2 2 3" xfId="14102" xr:uid="{00000000-0005-0000-0000-00001F710000}"/>
    <cellStyle name="Normal 214 2 2 3 2" xfId="25577" xr:uid="{00000000-0005-0000-0000-000020710000}"/>
    <cellStyle name="Normal 214 2 2 3 3" xfId="42101" xr:uid="{00000000-0005-0000-0000-000021710000}"/>
    <cellStyle name="Normal 214 2 2 4" xfId="32676" xr:uid="{00000000-0005-0000-0000-000022710000}"/>
    <cellStyle name="Normal 214 2 2 5" xfId="37833" xr:uid="{00000000-0005-0000-0000-000023710000}"/>
    <cellStyle name="Normal 214 2 2 6" xfId="21203" xr:uid="{00000000-0005-0000-0000-000024710000}"/>
    <cellStyle name="Normal 214 2 2 7" xfId="10233" xr:uid="{00000000-0005-0000-0000-000025710000}"/>
    <cellStyle name="Normal 214 2 2 8" xfId="40226" xr:uid="{00000000-0005-0000-0000-000026710000}"/>
    <cellStyle name="Normal 214 2 3" xfId="7264" xr:uid="{00000000-0005-0000-0000-000027710000}"/>
    <cellStyle name="Normal 214 2 3 2" xfId="15318" xr:uid="{00000000-0005-0000-0000-000028710000}"/>
    <cellStyle name="Normal 214 2 3 2 2" xfId="26792" xr:uid="{00000000-0005-0000-0000-000029710000}"/>
    <cellStyle name="Normal 214 2 3 3" xfId="31652" xr:uid="{00000000-0005-0000-0000-00002A710000}"/>
    <cellStyle name="Normal 214 2 3 4" xfId="20179" xr:uid="{00000000-0005-0000-0000-00002B710000}"/>
    <cellStyle name="Normal 214 2 3 5" xfId="11189" xr:uid="{00000000-0005-0000-0000-00002C710000}"/>
    <cellStyle name="Normal 214 2 3 6" xfId="43057" xr:uid="{00000000-0005-0000-0000-00002D710000}"/>
    <cellStyle name="Normal 214 2 4" xfId="13092" xr:uid="{00000000-0005-0000-0000-00002E710000}"/>
    <cellStyle name="Normal 214 2 4 2" xfId="33772" xr:uid="{00000000-0005-0000-0000-00002F710000}"/>
    <cellStyle name="Normal 214 2 4 3" xfId="22299" xr:uid="{00000000-0005-0000-0000-000030710000}"/>
    <cellStyle name="Normal 214 2 4 4" xfId="41301" xr:uid="{00000000-0005-0000-0000-000031710000}"/>
    <cellStyle name="Normal 214 2 5" xfId="24564" xr:uid="{00000000-0005-0000-0000-000032710000}"/>
    <cellStyle name="Normal 214 2 6" xfId="30472" xr:uid="{00000000-0005-0000-0000-000033710000}"/>
    <cellStyle name="Normal 214 2 7" xfId="36844" xr:uid="{00000000-0005-0000-0000-000034710000}"/>
    <cellStyle name="Normal 214 2 8" xfId="18999" xr:uid="{00000000-0005-0000-0000-000035710000}"/>
    <cellStyle name="Normal 214 2 9" xfId="9468" xr:uid="{00000000-0005-0000-0000-000036710000}"/>
    <cellStyle name="Normal 214 3" xfId="6249" xr:uid="{00000000-0005-0000-0000-000037710000}"/>
    <cellStyle name="Normal 214 3 2" xfId="8782" xr:uid="{00000000-0005-0000-0000-000038710000}"/>
    <cellStyle name="Normal 214 3 2 2" xfId="16836" xr:uid="{00000000-0005-0000-0000-000039710000}"/>
    <cellStyle name="Normal 214 3 2 2 2" xfId="28310" xr:uid="{00000000-0005-0000-0000-00003A710000}"/>
    <cellStyle name="Normal 214 3 2 3" xfId="33170" xr:uid="{00000000-0005-0000-0000-00003B710000}"/>
    <cellStyle name="Normal 214 3 2 4" xfId="21697" xr:uid="{00000000-0005-0000-0000-00003C710000}"/>
    <cellStyle name="Normal 214 3 2 5" xfId="12377" xr:uid="{00000000-0005-0000-0000-00003D710000}"/>
    <cellStyle name="Normal 214 3 2 6" xfId="44245" xr:uid="{00000000-0005-0000-0000-00003E710000}"/>
    <cellStyle name="Normal 214 3 3" xfId="14596" xr:uid="{00000000-0005-0000-0000-00003F710000}"/>
    <cellStyle name="Normal 214 3 3 2" xfId="35255" xr:uid="{00000000-0005-0000-0000-000040710000}"/>
    <cellStyle name="Normal 214 3 3 3" xfId="23782" xr:uid="{00000000-0005-0000-0000-000041710000}"/>
    <cellStyle name="Normal 214 3 3 4" xfId="42524" xr:uid="{00000000-0005-0000-0000-000042710000}"/>
    <cellStyle name="Normal 214 3 4" xfId="26071" xr:uid="{00000000-0005-0000-0000-000043710000}"/>
    <cellStyle name="Normal 214 3 5" xfId="30931" xr:uid="{00000000-0005-0000-0000-000044710000}"/>
    <cellStyle name="Normal 214 3 6" xfId="38327" xr:uid="{00000000-0005-0000-0000-000045710000}"/>
    <cellStyle name="Normal 214 3 7" xfId="19458" xr:uid="{00000000-0005-0000-0000-000046710000}"/>
    <cellStyle name="Normal 214 3 8" xfId="10656" xr:uid="{00000000-0005-0000-0000-000047710000}"/>
    <cellStyle name="Normal 214 3 9" xfId="40649" xr:uid="{00000000-0005-0000-0000-000048710000}"/>
    <cellStyle name="Normal 214 4" xfId="5115" xr:uid="{00000000-0005-0000-0000-000049710000}"/>
    <cellStyle name="Normal 214 4 2" xfId="7758" xr:uid="{00000000-0005-0000-0000-00004A710000}"/>
    <cellStyle name="Normal 214 4 2 2" xfId="15812" xr:uid="{00000000-0005-0000-0000-00004B710000}"/>
    <cellStyle name="Normal 214 4 2 2 2" xfId="27286" xr:uid="{00000000-0005-0000-0000-00004C710000}"/>
    <cellStyle name="Normal 214 4 2 3" xfId="34231" xr:uid="{00000000-0005-0000-0000-00004D710000}"/>
    <cellStyle name="Normal 214 4 2 4" xfId="22758" xr:uid="{00000000-0005-0000-0000-00004E710000}"/>
    <cellStyle name="Normal 214 4 2 5" xfId="11612" xr:uid="{00000000-0005-0000-0000-00004F710000}"/>
    <cellStyle name="Normal 214 4 2 6" xfId="43480" xr:uid="{00000000-0005-0000-0000-000050710000}"/>
    <cellStyle name="Normal 214 4 3" xfId="13571" xr:uid="{00000000-0005-0000-0000-000051710000}"/>
    <cellStyle name="Normal 214 4 3 2" xfId="25047" xr:uid="{00000000-0005-0000-0000-000052710000}"/>
    <cellStyle name="Normal 214 4 3 3" xfId="41759" xr:uid="{00000000-0005-0000-0000-000053710000}"/>
    <cellStyle name="Normal 214 4 4" xfId="32146" xr:uid="{00000000-0005-0000-0000-000054710000}"/>
    <cellStyle name="Normal 214 4 5" xfId="37303" xr:uid="{00000000-0005-0000-0000-000055710000}"/>
    <cellStyle name="Normal 214 4 6" xfId="20673" xr:uid="{00000000-0005-0000-0000-000056710000}"/>
    <cellStyle name="Normal 214 4 7" xfId="9891" xr:uid="{00000000-0005-0000-0000-000057710000}"/>
    <cellStyle name="Normal 214 4 8" xfId="39884" xr:uid="{00000000-0005-0000-0000-000058710000}"/>
    <cellStyle name="Normal 214 5" xfId="6734" xr:uid="{00000000-0005-0000-0000-000059710000}"/>
    <cellStyle name="Normal 214 5 2" xfId="14857" xr:uid="{00000000-0005-0000-0000-00005A710000}"/>
    <cellStyle name="Normal 214 5 2 2" xfId="26331" xr:uid="{00000000-0005-0000-0000-00005B710000}"/>
    <cellStyle name="Normal 214 5 3" xfId="31191" xr:uid="{00000000-0005-0000-0000-00005C710000}"/>
    <cellStyle name="Normal 214 5 4" xfId="19718" xr:uid="{00000000-0005-0000-0000-00005D710000}"/>
    <cellStyle name="Normal 214 5 5" xfId="10847" xr:uid="{00000000-0005-0000-0000-00005E710000}"/>
    <cellStyle name="Normal 214 5 6" xfId="42715" xr:uid="{00000000-0005-0000-0000-00005F710000}"/>
    <cellStyle name="Normal 214 6" xfId="12635" xr:uid="{00000000-0005-0000-0000-000060710000}"/>
    <cellStyle name="Normal 214 6 2" xfId="33430" xr:uid="{00000000-0005-0000-0000-000061710000}"/>
    <cellStyle name="Normal 214 6 3" xfId="21957" xr:uid="{00000000-0005-0000-0000-000062710000}"/>
    <cellStyle name="Normal 214 6 4" xfId="40840" xr:uid="{00000000-0005-0000-0000-000063710000}"/>
    <cellStyle name="Normal 214 7" xfId="24109" xr:uid="{00000000-0005-0000-0000-000064710000}"/>
    <cellStyle name="Normal 214 8" xfId="30130" xr:uid="{00000000-0005-0000-0000-000065710000}"/>
    <cellStyle name="Normal 214 9" xfId="36502" xr:uid="{00000000-0005-0000-0000-000066710000}"/>
    <cellStyle name="Normal 215" xfId="3147" xr:uid="{00000000-0005-0000-0000-000067710000}"/>
    <cellStyle name="Normal 215 10" xfId="18658" xr:uid="{00000000-0005-0000-0000-000068710000}"/>
    <cellStyle name="Normal 215 11" xfId="9127" xr:uid="{00000000-0005-0000-0000-000069710000}"/>
    <cellStyle name="Normal 215 12" xfId="39120" xr:uid="{00000000-0005-0000-0000-00006A710000}"/>
    <cellStyle name="Normal 215 2" xfId="4421" xr:uid="{00000000-0005-0000-0000-00006B710000}"/>
    <cellStyle name="Normal 215 2 10" xfId="39462" xr:uid="{00000000-0005-0000-0000-00006C710000}"/>
    <cellStyle name="Normal 215 2 2" xfId="5751" xr:uid="{00000000-0005-0000-0000-00006D710000}"/>
    <cellStyle name="Normal 215 2 2 2" xfId="8289" xr:uid="{00000000-0005-0000-0000-00006E710000}"/>
    <cellStyle name="Normal 215 2 2 2 2" xfId="16343" xr:uid="{00000000-0005-0000-0000-00006F710000}"/>
    <cellStyle name="Normal 215 2 2 2 2 2" xfId="27817" xr:uid="{00000000-0005-0000-0000-000070710000}"/>
    <cellStyle name="Normal 215 2 2 2 3" xfId="34762" xr:uid="{00000000-0005-0000-0000-000071710000}"/>
    <cellStyle name="Normal 215 2 2 2 4" xfId="23289" xr:uid="{00000000-0005-0000-0000-000072710000}"/>
    <cellStyle name="Normal 215 2 2 2 5" xfId="11955" xr:uid="{00000000-0005-0000-0000-000073710000}"/>
    <cellStyle name="Normal 215 2 2 2 6" xfId="43823" xr:uid="{00000000-0005-0000-0000-000074710000}"/>
    <cellStyle name="Normal 215 2 2 3" xfId="14103" xr:uid="{00000000-0005-0000-0000-000075710000}"/>
    <cellStyle name="Normal 215 2 2 3 2" xfId="25578" xr:uid="{00000000-0005-0000-0000-000076710000}"/>
    <cellStyle name="Normal 215 2 2 3 3" xfId="42102" xr:uid="{00000000-0005-0000-0000-000077710000}"/>
    <cellStyle name="Normal 215 2 2 4" xfId="32677" xr:uid="{00000000-0005-0000-0000-000078710000}"/>
    <cellStyle name="Normal 215 2 2 5" xfId="37834" xr:uid="{00000000-0005-0000-0000-000079710000}"/>
    <cellStyle name="Normal 215 2 2 6" xfId="21204" xr:uid="{00000000-0005-0000-0000-00007A710000}"/>
    <cellStyle name="Normal 215 2 2 7" xfId="10234" xr:uid="{00000000-0005-0000-0000-00007B710000}"/>
    <cellStyle name="Normal 215 2 2 8" xfId="40227" xr:uid="{00000000-0005-0000-0000-00007C710000}"/>
    <cellStyle name="Normal 215 2 3" xfId="7265" xr:uid="{00000000-0005-0000-0000-00007D710000}"/>
    <cellStyle name="Normal 215 2 3 2" xfId="15319" xr:uid="{00000000-0005-0000-0000-00007E710000}"/>
    <cellStyle name="Normal 215 2 3 2 2" xfId="26793" xr:uid="{00000000-0005-0000-0000-00007F710000}"/>
    <cellStyle name="Normal 215 2 3 3" xfId="31653" xr:uid="{00000000-0005-0000-0000-000080710000}"/>
    <cellStyle name="Normal 215 2 3 4" xfId="20180" xr:uid="{00000000-0005-0000-0000-000081710000}"/>
    <cellStyle name="Normal 215 2 3 5" xfId="11190" xr:uid="{00000000-0005-0000-0000-000082710000}"/>
    <cellStyle name="Normal 215 2 3 6" xfId="43058" xr:uid="{00000000-0005-0000-0000-000083710000}"/>
    <cellStyle name="Normal 215 2 4" xfId="13093" xr:uid="{00000000-0005-0000-0000-000084710000}"/>
    <cellStyle name="Normal 215 2 4 2" xfId="33773" xr:uid="{00000000-0005-0000-0000-000085710000}"/>
    <cellStyle name="Normal 215 2 4 3" xfId="22300" xr:uid="{00000000-0005-0000-0000-000086710000}"/>
    <cellStyle name="Normal 215 2 4 4" xfId="41302" xr:uid="{00000000-0005-0000-0000-000087710000}"/>
    <cellStyle name="Normal 215 2 5" xfId="24565" xr:uid="{00000000-0005-0000-0000-000088710000}"/>
    <cellStyle name="Normal 215 2 6" xfId="30473" xr:uid="{00000000-0005-0000-0000-000089710000}"/>
    <cellStyle name="Normal 215 2 7" xfId="36845" xr:uid="{00000000-0005-0000-0000-00008A710000}"/>
    <cellStyle name="Normal 215 2 8" xfId="19000" xr:uid="{00000000-0005-0000-0000-00008B710000}"/>
    <cellStyle name="Normal 215 2 9" xfId="9469" xr:uid="{00000000-0005-0000-0000-00008C710000}"/>
    <cellStyle name="Normal 215 3" xfId="6250" xr:uid="{00000000-0005-0000-0000-00008D710000}"/>
    <cellStyle name="Normal 215 3 2" xfId="8783" xr:uid="{00000000-0005-0000-0000-00008E710000}"/>
    <cellStyle name="Normal 215 3 2 2" xfId="16837" xr:uid="{00000000-0005-0000-0000-00008F710000}"/>
    <cellStyle name="Normal 215 3 2 2 2" xfId="28311" xr:uid="{00000000-0005-0000-0000-000090710000}"/>
    <cellStyle name="Normal 215 3 2 3" xfId="33171" xr:uid="{00000000-0005-0000-0000-000091710000}"/>
    <cellStyle name="Normal 215 3 2 4" xfId="21698" xr:uid="{00000000-0005-0000-0000-000092710000}"/>
    <cellStyle name="Normal 215 3 2 5" xfId="12378" xr:uid="{00000000-0005-0000-0000-000093710000}"/>
    <cellStyle name="Normal 215 3 2 6" xfId="44246" xr:uid="{00000000-0005-0000-0000-000094710000}"/>
    <cellStyle name="Normal 215 3 3" xfId="14597" xr:uid="{00000000-0005-0000-0000-000095710000}"/>
    <cellStyle name="Normal 215 3 3 2" xfId="35256" xr:uid="{00000000-0005-0000-0000-000096710000}"/>
    <cellStyle name="Normal 215 3 3 3" xfId="23783" xr:uid="{00000000-0005-0000-0000-000097710000}"/>
    <cellStyle name="Normal 215 3 3 4" xfId="42525" xr:uid="{00000000-0005-0000-0000-000098710000}"/>
    <cellStyle name="Normal 215 3 4" xfId="26072" xr:uid="{00000000-0005-0000-0000-000099710000}"/>
    <cellStyle name="Normal 215 3 5" xfId="30932" xr:uid="{00000000-0005-0000-0000-00009A710000}"/>
    <cellStyle name="Normal 215 3 6" xfId="38328" xr:uid="{00000000-0005-0000-0000-00009B710000}"/>
    <cellStyle name="Normal 215 3 7" xfId="19459" xr:uid="{00000000-0005-0000-0000-00009C710000}"/>
    <cellStyle name="Normal 215 3 8" xfId="10657" xr:uid="{00000000-0005-0000-0000-00009D710000}"/>
    <cellStyle name="Normal 215 3 9" xfId="40650" xr:uid="{00000000-0005-0000-0000-00009E710000}"/>
    <cellStyle name="Normal 215 4" xfId="5116" xr:uid="{00000000-0005-0000-0000-00009F710000}"/>
    <cellStyle name="Normal 215 4 2" xfId="7759" xr:uid="{00000000-0005-0000-0000-0000A0710000}"/>
    <cellStyle name="Normal 215 4 2 2" xfId="15813" xr:uid="{00000000-0005-0000-0000-0000A1710000}"/>
    <cellStyle name="Normal 215 4 2 2 2" xfId="27287" xr:uid="{00000000-0005-0000-0000-0000A2710000}"/>
    <cellStyle name="Normal 215 4 2 3" xfId="34232" xr:uid="{00000000-0005-0000-0000-0000A3710000}"/>
    <cellStyle name="Normal 215 4 2 4" xfId="22759" xr:uid="{00000000-0005-0000-0000-0000A4710000}"/>
    <cellStyle name="Normal 215 4 2 5" xfId="11613" xr:uid="{00000000-0005-0000-0000-0000A5710000}"/>
    <cellStyle name="Normal 215 4 2 6" xfId="43481" xr:uid="{00000000-0005-0000-0000-0000A6710000}"/>
    <cellStyle name="Normal 215 4 3" xfId="13572" xr:uid="{00000000-0005-0000-0000-0000A7710000}"/>
    <cellStyle name="Normal 215 4 3 2" xfId="25048" xr:uid="{00000000-0005-0000-0000-0000A8710000}"/>
    <cellStyle name="Normal 215 4 3 3" xfId="41760" xr:uid="{00000000-0005-0000-0000-0000A9710000}"/>
    <cellStyle name="Normal 215 4 4" xfId="32147" xr:uid="{00000000-0005-0000-0000-0000AA710000}"/>
    <cellStyle name="Normal 215 4 5" xfId="37304" xr:uid="{00000000-0005-0000-0000-0000AB710000}"/>
    <cellStyle name="Normal 215 4 6" xfId="20674" xr:uid="{00000000-0005-0000-0000-0000AC710000}"/>
    <cellStyle name="Normal 215 4 7" xfId="9892" xr:uid="{00000000-0005-0000-0000-0000AD710000}"/>
    <cellStyle name="Normal 215 4 8" xfId="39885" xr:uid="{00000000-0005-0000-0000-0000AE710000}"/>
    <cellStyle name="Normal 215 5" xfId="6735" xr:uid="{00000000-0005-0000-0000-0000AF710000}"/>
    <cellStyle name="Normal 215 5 2" xfId="14858" xr:uid="{00000000-0005-0000-0000-0000B0710000}"/>
    <cellStyle name="Normal 215 5 2 2" xfId="26332" xr:uid="{00000000-0005-0000-0000-0000B1710000}"/>
    <cellStyle name="Normal 215 5 3" xfId="31192" xr:uid="{00000000-0005-0000-0000-0000B2710000}"/>
    <cellStyle name="Normal 215 5 4" xfId="19719" xr:uid="{00000000-0005-0000-0000-0000B3710000}"/>
    <cellStyle name="Normal 215 5 5" xfId="10848" xr:uid="{00000000-0005-0000-0000-0000B4710000}"/>
    <cellStyle name="Normal 215 5 6" xfId="42716" xr:uid="{00000000-0005-0000-0000-0000B5710000}"/>
    <cellStyle name="Normal 215 6" xfId="12636" xr:uid="{00000000-0005-0000-0000-0000B6710000}"/>
    <cellStyle name="Normal 215 6 2" xfId="33431" xr:uid="{00000000-0005-0000-0000-0000B7710000}"/>
    <cellStyle name="Normal 215 6 3" xfId="21958" xr:uid="{00000000-0005-0000-0000-0000B8710000}"/>
    <cellStyle name="Normal 215 6 4" xfId="40841" xr:uid="{00000000-0005-0000-0000-0000B9710000}"/>
    <cellStyle name="Normal 215 7" xfId="24110" xr:uid="{00000000-0005-0000-0000-0000BA710000}"/>
    <cellStyle name="Normal 215 8" xfId="30131" xr:uid="{00000000-0005-0000-0000-0000BB710000}"/>
    <cellStyle name="Normal 215 9" xfId="36503" xr:uid="{00000000-0005-0000-0000-0000BC710000}"/>
    <cellStyle name="Normal 216" xfId="3148" xr:uid="{00000000-0005-0000-0000-0000BD710000}"/>
    <cellStyle name="Normal 216 4" xfId="4422" xr:uid="{00000000-0005-0000-0000-0000BE710000}"/>
    <cellStyle name="Normal 217" xfId="3149" xr:uid="{00000000-0005-0000-0000-0000BF710000}"/>
    <cellStyle name="Normal 218" xfId="3150" xr:uid="{00000000-0005-0000-0000-0000C0710000}"/>
    <cellStyle name="Normal 219" xfId="4423" xr:uid="{00000000-0005-0000-0000-0000C1710000}"/>
    <cellStyle name="Normal 219 2" xfId="4424" xr:uid="{00000000-0005-0000-0000-0000C2710000}"/>
    <cellStyle name="Normal 219 2 2" xfId="45434" xr:uid="{00000000-0005-0000-0000-0000C3710000}"/>
    <cellStyle name="Normal 219 3" xfId="44300" xr:uid="{00000000-0005-0000-0000-0000C4710000}"/>
    <cellStyle name="Normal 22" xfId="961" xr:uid="{00000000-0005-0000-0000-0000C5710000}"/>
    <cellStyle name="Normal 22 2" xfId="962" xr:uid="{00000000-0005-0000-0000-0000C6710000}"/>
    <cellStyle name="Normal 22 2 2" xfId="3151" xr:uid="{00000000-0005-0000-0000-0000C7710000}"/>
    <cellStyle name="Normal 22 2 2 2" xfId="4425" xr:uid="{00000000-0005-0000-0000-0000C8710000}"/>
    <cellStyle name="Normal 22 2 3" xfId="4426" xr:uid="{00000000-0005-0000-0000-0000C9710000}"/>
    <cellStyle name="Normal 22 3" xfId="3152" xr:uid="{00000000-0005-0000-0000-0000CA710000}"/>
    <cellStyle name="Normal 22 3 2" xfId="4427" xr:uid="{00000000-0005-0000-0000-0000CB710000}"/>
    <cellStyle name="Normal 22 4" xfId="4428" xr:uid="{00000000-0005-0000-0000-0000CC710000}"/>
    <cellStyle name="Normal 220" xfId="4775" xr:uid="{00000000-0005-0000-0000-0000CD710000}"/>
    <cellStyle name="Normal 220 10" xfId="39585" xr:uid="{00000000-0005-0000-0000-0000CE710000}"/>
    <cellStyle name="Normal 220 2" xfId="5909" xr:uid="{00000000-0005-0000-0000-0000CF710000}"/>
    <cellStyle name="Normal 220 2 2" xfId="8447" xr:uid="{00000000-0005-0000-0000-0000D0710000}"/>
    <cellStyle name="Normal 220 2 2 2" xfId="16501" xr:uid="{00000000-0005-0000-0000-0000D1710000}"/>
    <cellStyle name="Normal 220 2 2 2 2" xfId="27975" xr:uid="{00000000-0005-0000-0000-0000D2710000}"/>
    <cellStyle name="Normal 220 2 2 3" xfId="34920" xr:uid="{00000000-0005-0000-0000-0000D3710000}"/>
    <cellStyle name="Normal 220 2 2 4" xfId="23447" xr:uid="{00000000-0005-0000-0000-0000D4710000}"/>
    <cellStyle name="Normal 220 2 2 5" xfId="12078" xr:uid="{00000000-0005-0000-0000-0000D5710000}"/>
    <cellStyle name="Normal 220 2 2 6" xfId="43946" xr:uid="{00000000-0005-0000-0000-0000D6710000}"/>
    <cellStyle name="Normal 220 2 3" xfId="14261" xr:uid="{00000000-0005-0000-0000-0000D7710000}"/>
    <cellStyle name="Normal 220 2 3 2" xfId="25736" xr:uid="{00000000-0005-0000-0000-0000D8710000}"/>
    <cellStyle name="Normal 220 2 3 3" xfId="42225" xr:uid="{00000000-0005-0000-0000-0000D9710000}"/>
    <cellStyle name="Normal 220 2 4" xfId="32835" xr:uid="{00000000-0005-0000-0000-0000DA710000}"/>
    <cellStyle name="Normal 220 2 5" xfId="37992" xr:uid="{00000000-0005-0000-0000-0000DB710000}"/>
    <cellStyle name="Normal 220 2 6" xfId="21362" xr:uid="{00000000-0005-0000-0000-0000DC710000}"/>
    <cellStyle name="Normal 220 2 7" xfId="10357" xr:uid="{00000000-0005-0000-0000-0000DD710000}"/>
    <cellStyle name="Normal 220 2 8" xfId="40350" xr:uid="{00000000-0005-0000-0000-0000DE710000}"/>
    <cellStyle name="Normal 220 3" xfId="7423" xr:uid="{00000000-0005-0000-0000-0000DF710000}"/>
    <cellStyle name="Normal 220 3 2" xfId="15477" xr:uid="{00000000-0005-0000-0000-0000E0710000}"/>
    <cellStyle name="Normal 220 3 2 2" xfId="26951" xr:uid="{00000000-0005-0000-0000-0000E1710000}"/>
    <cellStyle name="Normal 220 3 3" xfId="31811" xr:uid="{00000000-0005-0000-0000-0000E2710000}"/>
    <cellStyle name="Normal 220 3 4" xfId="20338" xr:uid="{00000000-0005-0000-0000-0000E3710000}"/>
    <cellStyle name="Normal 220 3 5" xfId="11313" xr:uid="{00000000-0005-0000-0000-0000E4710000}"/>
    <cellStyle name="Normal 220 3 6" xfId="43181" xr:uid="{00000000-0005-0000-0000-0000E5710000}"/>
    <cellStyle name="Normal 220 4" xfId="13236" xr:uid="{00000000-0005-0000-0000-0000E6710000}"/>
    <cellStyle name="Normal 220 4 2" xfId="33896" xr:uid="{00000000-0005-0000-0000-0000E7710000}"/>
    <cellStyle name="Normal 220 4 3" xfId="22423" xr:uid="{00000000-0005-0000-0000-0000E8710000}"/>
    <cellStyle name="Normal 220 4 4" xfId="41460" xr:uid="{00000000-0005-0000-0000-0000E9710000}"/>
    <cellStyle name="Normal 220 5" xfId="24712" xr:uid="{00000000-0005-0000-0000-0000EA710000}"/>
    <cellStyle name="Normal 220 6" xfId="30596" xr:uid="{00000000-0005-0000-0000-0000EB710000}"/>
    <cellStyle name="Normal 220 7" xfId="36968" xr:uid="{00000000-0005-0000-0000-0000EC710000}"/>
    <cellStyle name="Normal 220 8" xfId="19123" xr:uid="{00000000-0005-0000-0000-0000ED710000}"/>
    <cellStyle name="Normal 220 9" xfId="9592" xr:uid="{00000000-0005-0000-0000-0000EE710000}"/>
    <cellStyle name="Normal 221" xfId="4806" xr:uid="{00000000-0005-0000-0000-0000EF710000}"/>
    <cellStyle name="Normal 221 10" xfId="39616" xr:uid="{00000000-0005-0000-0000-0000F0710000}"/>
    <cellStyle name="Normal 221 2" xfId="5940" xr:uid="{00000000-0005-0000-0000-0000F1710000}"/>
    <cellStyle name="Normal 221 2 2" xfId="8478" xr:uid="{00000000-0005-0000-0000-0000F2710000}"/>
    <cellStyle name="Normal 221 2 2 2" xfId="16532" xr:uid="{00000000-0005-0000-0000-0000F3710000}"/>
    <cellStyle name="Normal 221 2 2 2 2" xfId="28006" xr:uid="{00000000-0005-0000-0000-0000F4710000}"/>
    <cellStyle name="Normal 221 2 2 3" xfId="34951" xr:uid="{00000000-0005-0000-0000-0000F5710000}"/>
    <cellStyle name="Normal 221 2 2 4" xfId="23478" xr:uid="{00000000-0005-0000-0000-0000F6710000}"/>
    <cellStyle name="Normal 221 2 2 5" xfId="12109" xr:uid="{00000000-0005-0000-0000-0000F7710000}"/>
    <cellStyle name="Normal 221 2 2 6" xfId="43977" xr:uid="{00000000-0005-0000-0000-0000F8710000}"/>
    <cellStyle name="Normal 221 2 3" xfId="14292" xr:uid="{00000000-0005-0000-0000-0000F9710000}"/>
    <cellStyle name="Normal 221 2 3 2" xfId="25767" xr:uid="{00000000-0005-0000-0000-0000FA710000}"/>
    <cellStyle name="Normal 221 2 3 3" xfId="42256" xr:uid="{00000000-0005-0000-0000-0000FB710000}"/>
    <cellStyle name="Normal 221 2 4" xfId="32866" xr:uid="{00000000-0005-0000-0000-0000FC710000}"/>
    <cellStyle name="Normal 221 2 5" xfId="38023" xr:uid="{00000000-0005-0000-0000-0000FD710000}"/>
    <cellStyle name="Normal 221 2 6" xfId="21393" xr:uid="{00000000-0005-0000-0000-0000FE710000}"/>
    <cellStyle name="Normal 221 2 7" xfId="10388" xr:uid="{00000000-0005-0000-0000-0000FF710000}"/>
    <cellStyle name="Normal 221 2 8" xfId="40381" xr:uid="{00000000-0005-0000-0000-000000720000}"/>
    <cellStyle name="Normal 221 3" xfId="7454" xr:uid="{00000000-0005-0000-0000-000001720000}"/>
    <cellStyle name="Normal 221 3 2" xfId="15508" xr:uid="{00000000-0005-0000-0000-000002720000}"/>
    <cellStyle name="Normal 221 3 2 2" xfId="26982" xr:uid="{00000000-0005-0000-0000-000003720000}"/>
    <cellStyle name="Normal 221 3 3" xfId="31842" xr:uid="{00000000-0005-0000-0000-000004720000}"/>
    <cellStyle name="Normal 221 3 4" xfId="20369" xr:uid="{00000000-0005-0000-0000-000005720000}"/>
    <cellStyle name="Normal 221 3 5" xfId="11344" xr:uid="{00000000-0005-0000-0000-000006720000}"/>
    <cellStyle name="Normal 221 3 6" xfId="43212" xr:uid="{00000000-0005-0000-0000-000007720000}"/>
    <cellStyle name="Normal 221 4" xfId="13267" xr:uid="{00000000-0005-0000-0000-000008720000}"/>
    <cellStyle name="Normal 221 4 2" xfId="33927" xr:uid="{00000000-0005-0000-0000-000009720000}"/>
    <cellStyle name="Normal 221 4 3" xfId="22454" xr:uid="{00000000-0005-0000-0000-00000A720000}"/>
    <cellStyle name="Normal 221 4 4" xfId="41491" xr:uid="{00000000-0005-0000-0000-00000B720000}"/>
    <cellStyle name="Normal 221 5" xfId="24743" xr:uid="{00000000-0005-0000-0000-00000C720000}"/>
    <cellStyle name="Normal 221 6" xfId="30627" xr:uid="{00000000-0005-0000-0000-00000D720000}"/>
    <cellStyle name="Normal 221 7" xfId="36999" xr:uid="{00000000-0005-0000-0000-00000E720000}"/>
    <cellStyle name="Normal 221 8" xfId="19154" xr:uid="{00000000-0005-0000-0000-00000F720000}"/>
    <cellStyle name="Normal 221 9" xfId="9623" xr:uid="{00000000-0005-0000-0000-000010720000}"/>
    <cellStyle name="Normal 222" xfId="4896" xr:uid="{00000000-0005-0000-0000-000011720000}"/>
    <cellStyle name="Normal 222 10" xfId="39706" xr:uid="{00000000-0005-0000-0000-000012720000}"/>
    <cellStyle name="Normal 222 2" xfId="6030" xr:uid="{00000000-0005-0000-0000-000013720000}"/>
    <cellStyle name="Normal 222 2 2" xfId="8568" xr:uid="{00000000-0005-0000-0000-000014720000}"/>
    <cellStyle name="Normal 222 2 2 2" xfId="16622" xr:uid="{00000000-0005-0000-0000-000015720000}"/>
    <cellStyle name="Normal 222 2 2 2 2" xfId="28096" xr:uid="{00000000-0005-0000-0000-000016720000}"/>
    <cellStyle name="Normal 222 2 2 3" xfId="35041" xr:uid="{00000000-0005-0000-0000-000017720000}"/>
    <cellStyle name="Normal 222 2 2 4" xfId="23568" xr:uid="{00000000-0005-0000-0000-000018720000}"/>
    <cellStyle name="Normal 222 2 2 5" xfId="12199" xr:uid="{00000000-0005-0000-0000-000019720000}"/>
    <cellStyle name="Normal 222 2 2 6" xfId="44067" xr:uid="{00000000-0005-0000-0000-00001A720000}"/>
    <cellStyle name="Normal 222 2 3" xfId="14382" xr:uid="{00000000-0005-0000-0000-00001B720000}"/>
    <cellStyle name="Normal 222 2 3 2" xfId="25857" xr:uid="{00000000-0005-0000-0000-00001C720000}"/>
    <cellStyle name="Normal 222 2 3 3" xfId="42346" xr:uid="{00000000-0005-0000-0000-00001D720000}"/>
    <cellStyle name="Normal 222 2 4" xfId="32956" xr:uid="{00000000-0005-0000-0000-00001E720000}"/>
    <cellStyle name="Normal 222 2 5" xfId="38113" xr:uid="{00000000-0005-0000-0000-00001F720000}"/>
    <cellStyle name="Normal 222 2 6" xfId="21483" xr:uid="{00000000-0005-0000-0000-000020720000}"/>
    <cellStyle name="Normal 222 2 7" xfId="10478" xr:uid="{00000000-0005-0000-0000-000021720000}"/>
    <cellStyle name="Normal 222 2 8" xfId="40471" xr:uid="{00000000-0005-0000-0000-000022720000}"/>
    <cellStyle name="Normal 222 3" xfId="7544" xr:uid="{00000000-0005-0000-0000-000023720000}"/>
    <cellStyle name="Normal 222 3 2" xfId="15598" xr:uid="{00000000-0005-0000-0000-000024720000}"/>
    <cellStyle name="Normal 222 3 2 2" xfId="27072" xr:uid="{00000000-0005-0000-0000-000025720000}"/>
    <cellStyle name="Normal 222 3 3" xfId="31932" xr:uid="{00000000-0005-0000-0000-000026720000}"/>
    <cellStyle name="Normal 222 3 4" xfId="20459" xr:uid="{00000000-0005-0000-0000-000027720000}"/>
    <cellStyle name="Normal 222 3 5" xfId="11434" xr:uid="{00000000-0005-0000-0000-000028720000}"/>
    <cellStyle name="Normal 222 3 6" xfId="43302" xr:uid="{00000000-0005-0000-0000-000029720000}"/>
    <cellStyle name="Normal 222 4" xfId="13357" xr:uid="{00000000-0005-0000-0000-00002A720000}"/>
    <cellStyle name="Normal 222 4 2" xfId="34017" xr:uid="{00000000-0005-0000-0000-00002B720000}"/>
    <cellStyle name="Normal 222 4 3" xfId="22544" xr:uid="{00000000-0005-0000-0000-00002C720000}"/>
    <cellStyle name="Normal 222 4 4" xfId="41581" xr:uid="{00000000-0005-0000-0000-00002D720000}"/>
    <cellStyle name="Normal 222 5" xfId="24833" xr:uid="{00000000-0005-0000-0000-00002E720000}"/>
    <cellStyle name="Normal 222 6" xfId="30717" xr:uid="{00000000-0005-0000-0000-00002F720000}"/>
    <cellStyle name="Normal 222 7" xfId="37089" xr:uid="{00000000-0005-0000-0000-000030720000}"/>
    <cellStyle name="Normal 222 8" xfId="19244" xr:uid="{00000000-0005-0000-0000-000031720000}"/>
    <cellStyle name="Normal 222 9" xfId="9713" xr:uid="{00000000-0005-0000-0000-000032720000}"/>
    <cellStyle name="Normal 223" xfId="6438" xr:uid="{00000000-0005-0000-0000-000033720000}"/>
    <cellStyle name="Normal 223 2" xfId="8866" xr:uid="{00000000-0005-0000-0000-000034720000}"/>
    <cellStyle name="Normal 223 3" xfId="38412" xr:uid="{00000000-0005-0000-0000-000035720000}"/>
    <cellStyle name="Normal 223 4" xfId="44260" xr:uid="{00000000-0005-0000-0000-000036720000}"/>
    <cellStyle name="Normal 224" xfId="6520" xr:uid="{00000000-0005-0000-0000-000037720000}"/>
    <cellStyle name="Normal 224 2" xfId="8948" xr:uid="{00000000-0005-0000-0000-000038720000}"/>
    <cellStyle name="Normal 224 3" xfId="38494" xr:uid="{00000000-0005-0000-0000-000039720000}"/>
    <cellStyle name="Normal 224 4" xfId="44262" xr:uid="{00000000-0005-0000-0000-00003A720000}"/>
    <cellStyle name="Normal 225" xfId="38941" xr:uid="{00000000-0005-0000-0000-00003B720000}"/>
    <cellStyle name="Normal 226" xfId="2249" xr:uid="{00000000-0005-0000-0000-00003C720000}"/>
    <cellStyle name="Normal 227" xfId="44301" xr:uid="{00000000-0005-0000-0000-00003D720000}"/>
    <cellStyle name="Normal 228" xfId="44302" xr:uid="{00000000-0005-0000-0000-00003E720000}"/>
    <cellStyle name="Normal 229" xfId="44303" xr:uid="{00000000-0005-0000-0000-00003F720000}"/>
    <cellStyle name="Normal 23" xfId="963" xr:uid="{00000000-0005-0000-0000-000040720000}"/>
    <cellStyle name="Normal 23 2" xfId="3153" xr:uid="{00000000-0005-0000-0000-000041720000}"/>
    <cellStyle name="Normal 23 3" xfId="4429" xr:uid="{00000000-0005-0000-0000-000042720000}"/>
    <cellStyle name="Normal 23 4" xfId="4430" xr:uid="{00000000-0005-0000-0000-000043720000}"/>
    <cellStyle name="Normal 230" xfId="44304" xr:uid="{00000000-0005-0000-0000-000044720000}"/>
    <cellStyle name="Normal 231" xfId="44305" xr:uid="{00000000-0005-0000-0000-000045720000}"/>
    <cellStyle name="Normal 232" xfId="44306" xr:uid="{00000000-0005-0000-0000-000046720000}"/>
    <cellStyle name="Normal 233" xfId="44307" xr:uid="{00000000-0005-0000-0000-000047720000}"/>
    <cellStyle name="Normal 234" xfId="45435" xr:uid="{00000000-0005-0000-0000-000048720000}"/>
    <cellStyle name="Normal 235" xfId="45436" xr:uid="{00000000-0005-0000-0000-000049720000}"/>
    <cellStyle name="Normal 236" xfId="45437" xr:uid="{00000000-0005-0000-0000-00004A720000}"/>
    <cellStyle name="Normal 237" xfId="45438" xr:uid="{00000000-0005-0000-0000-00004B720000}"/>
    <cellStyle name="Normal 238" xfId="45439" xr:uid="{00000000-0005-0000-0000-00004C720000}"/>
    <cellStyle name="Normal 24" xfId="964" xr:uid="{00000000-0005-0000-0000-00004D720000}"/>
    <cellStyle name="Normal 24 2" xfId="3154" xr:uid="{00000000-0005-0000-0000-00004E720000}"/>
    <cellStyle name="Normal 24 3" xfId="4431" xr:uid="{00000000-0005-0000-0000-00004F720000}"/>
    <cellStyle name="Normal 24 4" xfId="4432" xr:uid="{00000000-0005-0000-0000-000050720000}"/>
    <cellStyle name="Normal 244" xfId="45496" xr:uid="{F8C7AD08-A0E5-4984-BE37-787363EE0B94}"/>
    <cellStyle name="Normal 25" xfId="965" xr:uid="{00000000-0005-0000-0000-000051720000}"/>
    <cellStyle name="Normal 25 2" xfId="966" xr:uid="{00000000-0005-0000-0000-000052720000}"/>
    <cellStyle name="Normal 25 2 2" xfId="3155" xr:uid="{00000000-0005-0000-0000-000053720000}"/>
    <cellStyle name="Normal 25 2 2 2" xfId="4433" xr:uid="{00000000-0005-0000-0000-000054720000}"/>
    <cellStyle name="Normal 25 2 3" xfId="4434" xr:uid="{00000000-0005-0000-0000-000055720000}"/>
    <cellStyle name="Normal 25 3" xfId="3156" xr:uid="{00000000-0005-0000-0000-000056720000}"/>
    <cellStyle name="Normal 25 3 2" xfId="4435" xr:uid="{00000000-0005-0000-0000-000057720000}"/>
    <cellStyle name="Normal 25 4" xfId="4436" xr:uid="{00000000-0005-0000-0000-000058720000}"/>
    <cellStyle name="Normal 26" xfId="967" xr:uid="{00000000-0005-0000-0000-000059720000}"/>
    <cellStyle name="Normal 26 2" xfId="968" xr:uid="{00000000-0005-0000-0000-00005A720000}"/>
    <cellStyle name="Normal 27" xfId="969" xr:uid="{00000000-0005-0000-0000-00005B720000}"/>
    <cellStyle name="Normal 27 2" xfId="3157" xr:uid="{00000000-0005-0000-0000-00005C720000}"/>
    <cellStyle name="Normal 27 3" xfId="4437" xr:uid="{00000000-0005-0000-0000-00005D720000}"/>
    <cellStyle name="Normal 27 4" xfId="4438" xr:uid="{00000000-0005-0000-0000-00005E720000}"/>
    <cellStyle name="Normal 28" xfId="970" xr:uid="{00000000-0005-0000-0000-00005F720000}"/>
    <cellStyle name="Normal 28 2" xfId="971" xr:uid="{00000000-0005-0000-0000-000060720000}"/>
    <cellStyle name="Normal 28 2 2" xfId="3158" xr:uid="{00000000-0005-0000-0000-000061720000}"/>
    <cellStyle name="Normal 28 2 2 2" xfId="4439" xr:uid="{00000000-0005-0000-0000-000062720000}"/>
    <cellStyle name="Normal 28 2 3" xfId="4440" xr:uid="{00000000-0005-0000-0000-000063720000}"/>
    <cellStyle name="Normal 28 3" xfId="3159" xr:uid="{00000000-0005-0000-0000-000064720000}"/>
    <cellStyle name="Normal 28 3 2" xfId="4441" xr:uid="{00000000-0005-0000-0000-000065720000}"/>
    <cellStyle name="Normal 28 4" xfId="4442" xr:uid="{00000000-0005-0000-0000-000066720000}"/>
    <cellStyle name="Normal 29" xfId="972" xr:uid="{00000000-0005-0000-0000-000067720000}"/>
    <cellStyle name="Normal 29 2" xfId="973" xr:uid="{00000000-0005-0000-0000-000068720000}"/>
    <cellStyle name="Normal 29 2 2" xfId="3160" xr:uid="{00000000-0005-0000-0000-000069720000}"/>
    <cellStyle name="Normal 29 2 2 2" xfId="4443" xr:uid="{00000000-0005-0000-0000-00006A720000}"/>
    <cellStyle name="Normal 29 2 3" xfId="4444" xr:uid="{00000000-0005-0000-0000-00006B720000}"/>
    <cellStyle name="Normal 3" xfId="974" xr:uid="{00000000-0005-0000-0000-00006C720000}"/>
    <cellStyle name="Normal 3 10" xfId="975" xr:uid="{00000000-0005-0000-0000-00006D720000}"/>
    <cellStyle name="Normal 3 11" xfId="976" xr:uid="{00000000-0005-0000-0000-00006E720000}"/>
    <cellStyle name="Normal 3 12" xfId="977" xr:uid="{00000000-0005-0000-0000-00006F720000}"/>
    <cellStyle name="Normal 3 13" xfId="978" xr:uid="{00000000-0005-0000-0000-000070720000}"/>
    <cellStyle name="Normal 3 14" xfId="979" xr:uid="{00000000-0005-0000-0000-000071720000}"/>
    <cellStyle name="Normal 3 15" xfId="980" xr:uid="{00000000-0005-0000-0000-000072720000}"/>
    <cellStyle name="Normal 3 16" xfId="981" xr:uid="{00000000-0005-0000-0000-000073720000}"/>
    <cellStyle name="Normal 3 17" xfId="982" xr:uid="{00000000-0005-0000-0000-000074720000}"/>
    <cellStyle name="Normal 3 18" xfId="983" xr:uid="{00000000-0005-0000-0000-000075720000}"/>
    <cellStyle name="Normal 3 19" xfId="984" xr:uid="{00000000-0005-0000-0000-000076720000}"/>
    <cellStyle name="Normal 3 2" xfId="985" xr:uid="{00000000-0005-0000-0000-000077720000}"/>
    <cellStyle name="Normal 3 2 2" xfId="3161" xr:uid="{00000000-0005-0000-0000-000078720000}"/>
    <cellStyle name="Normal 3 2 2 2" xfId="3162" xr:uid="{00000000-0005-0000-0000-000079720000}"/>
    <cellStyle name="Normal 3 2 2 3" xfId="3163" xr:uid="{00000000-0005-0000-0000-00007A720000}"/>
    <cellStyle name="Normal 3 2 3" xfId="3164" xr:uid="{00000000-0005-0000-0000-00007B720000}"/>
    <cellStyle name="Normal 3 2 4" xfId="3165" xr:uid="{00000000-0005-0000-0000-00007C720000}"/>
    <cellStyle name="Normal 3 2 5" xfId="3166" xr:uid="{00000000-0005-0000-0000-00007D720000}"/>
    <cellStyle name="Normal 3 2 6" xfId="3167" xr:uid="{00000000-0005-0000-0000-00007E720000}"/>
    <cellStyle name="Normal 3 2 6 10" xfId="18659" xr:uid="{00000000-0005-0000-0000-00007F720000}"/>
    <cellStyle name="Normal 3 2 6 11" xfId="9128" xr:uid="{00000000-0005-0000-0000-000080720000}"/>
    <cellStyle name="Normal 3 2 6 12" xfId="39121" xr:uid="{00000000-0005-0000-0000-000081720000}"/>
    <cellStyle name="Normal 3 2 6 2" xfId="4445" xr:uid="{00000000-0005-0000-0000-000082720000}"/>
    <cellStyle name="Normal 3 2 6 2 10" xfId="39463" xr:uid="{00000000-0005-0000-0000-000083720000}"/>
    <cellStyle name="Normal 3 2 6 2 2" xfId="5752" xr:uid="{00000000-0005-0000-0000-000084720000}"/>
    <cellStyle name="Normal 3 2 6 2 2 2" xfId="8290" xr:uid="{00000000-0005-0000-0000-000085720000}"/>
    <cellStyle name="Normal 3 2 6 2 2 2 2" xfId="16344" xr:uid="{00000000-0005-0000-0000-000086720000}"/>
    <cellStyle name="Normal 3 2 6 2 2 2 2 2" xfId="27818" xr:uid="{00000000-0005-0000-0000-000087720000}"/>
    <cellStyle name="Normal 3 2 6 2 2 2 3" xfId="34763" xr:uid="{00000000-0005-0000-0000-000088720000}"/>
    <cellStyle name="Normal 3 2 6 2 2 2 4" xfId="23290" xr:uid="{00000000-0005-0000-0000-000089720000}"/>
    <cellStyle name="Normal 3 2 6 2 2 2 5" xfId="11956" xr:uid="{00000000-0005-0000-0000-00008A720000}"/>
    <cellStyle name="Normal 3 2 6 2 2 2 6" xfId="43824" xr:uid="{00000000-0005-0000-0000-00008B720000}"/>
    <cellStyle name="Normal 3 2 6 2 2 3" xfId="14104" xr:uid="{00000000-0005-0000-0000-00008C720000}"/>
    <cellStyle name="Normal 3 2 6 2 2 3 2" xfId="25579" xr:uid="{00000000-0005-0000-0000-00008D720000}"/>
    <cellStyle name="Normal 3 2 6 2 2 3 3" xfId="42103" xr:uid="{00000000-0005-0000-0000-00008E720000}"/>
    <cellStyle name="Normal 3 2 6 2 2 4" xfId="32678" xr:uid="{00000000-0005-0000-0000-00008F720000}"/>
    <cellStyle name="Normal 3 2 6 2 2 5" xfId="37835" xr:uid="{00000000-0005-0000-0000-000090720000}"/>
    <cellStyle name="Normal 3 2 6 2 2 6" xfId="21205" xr:uid="{00000000-0005-0000-0000-000091720000}"/>
    <cellStyle name="Normal 3 2 6 2 2 7" xfId="10235" xr:uid="{00000000-0005-0000-0000-000092720000}"/>
    <cellStyle name="Normal 3 2 6 2 2 8" xfId="40228" xr:uid="{00000000-0005-0000-0000-000093720000}"/>
    <cellStyle name="Normal 3 2 6 2 3" xfId="7266" xr:uid="{00000000-0005-0000-0000-000094720000}"/>
    <cellStyle name="Normal 3 2 6 2 3 2" xfId="15320" xr:uid="{00000000-0005-0000-0000-000095720000}"/>
    <cellStyle name="Normal 3 2 6 2 3 2 2" xfId="26794" xr:uid="{00000000-0005-0000-0000-000096720000}"/>
    <cellStyle name="Normal 3 2 6 2 3 3" xfId="31654" xr:uid="{00000000-0005-0000-0000-000097720000}"/>
    <cellStyle name="Normal 3 2 6 2 3 4" xfId="20181" xr:uid="{00000000-0005-0000-0000-000098720000}"/>
    <cellStyle name="Normal 3 2 6 2 3 5" xfId="11191" xr:uid="{00000000-0005-0000-0000-000099720000}"/>
    <cellStyle name="Normal 3 2 6 2 3 6" xfId="43059" xr:uid="{00000000-0005-0000-0000-00009A720000}"/>
    <cellStyle name="Normal 3 2 6 2 4" xfId="13094" xr:uid="{00000000-0005-0000-0000-00009B720000}"/>
    <cellStyle name="Normal 3 2 6 2 4 2" xfId="33774" xr:uid="{00000000-0005-0000-0000-00009C720000}"/>
    <cellStyle name="Normal 3 2 6 2 4 3" xfId="22301" xr:uid="{00000000-0005-0000-0000-00009D720000}"/>
    <cellStyle name="Normal 3 2 6 2 4 4" xfId="41303" xr:uid="{00000000-0005-0000-0000-00009E720000}"/>
    <cellStyle name="Normal 3 2 6 2 5" xfId="24566" xr:uid="{00000000-0005-0000-0000-00009F720000}"/>
    <cellStyle name="Normal 3 2 6 2 6" xfId="30474" xr:uid="{00000000-0005-0000-0000-0000A0720000}"/>
    <cellStyle name="Normal 3 2 6 2 7" xfId="36846" xr:uid="{00000000-0005-0000-0000-0000A1720000}"/>
    <cellStyle name="Normal 3 2 6 2 8" xfId="19001" xr:uid="{00000000-0005-0000-0000-0000A2720000}"/>
    <cellStyle name="Normal 3 2 6 2 9" xfId="9470" xr:uid="{00000000-0005-0000-0000-0000A3720000}"/>
    <cellStyle name="Normal 3 2 6 3" xfId="6251" xr:uid="{00000000-0005-0000-0000-0000A4720000}"/>
    <cellStyle name="Normal 3 2 6 3 2" xfId="8784" xr:uid="{00000000-0005-0000-0000-0000A5720000}"/>
    <cellStyle name="Normal 3 2 6 3 2 2" xfId="16838" xr:uid="{00000000-0005-0000-0000-0000A6720000}"/>
    <cellStyle name="Normal 3 2 6 3 2 2 2" xfId="28312" xr:uid="{00000000-0005-0000-0000-0000A7720000}"/>
    <cellStyle name="Normal 3 2 6 3 2 3" xfId="33172" xr:uid="{00000000-0005-0000-0000-0000A8720000}"/>
    <cellStyle name="Normal 3 2 6 3 2 4" xfId="21699" xr:uid="{00000000-0005-0000-0000-0000A9720000}"/>
    <cellStyle name="Normal 3 2 6 3 2 5" xfId="12379" xr:uid="{00000000-0005-0000-0000-0000AA720000}"/>
    <cellStyle name="Normal 3 2 6 3 2 6" xfId="44247" xr:uid="{00000000-0005-0000-0000-0000AB720000}"/>
    <cellStyle name="Normal 3 2 6 3 3" xfId="14598" xr:uid="{00000000-0005-0000-0000-0000AC720000}"/>
    <cellStyle name="Normal 3 2 6 3 3 2" xfId="35257" xr:uid="{00000000-0005-0000-0000-0000AD720000}"/>
    <cellStyle name="Normal 3 2 6 3 3 3" xfId="23784" xr:uid="{00000000-0005-0000-0000-0000AE720000}"/>
    <cellStyle name="Normal 3 2 6 3 3 4" xfId="42526" xr:uid="{00000000-0005-0000-0000-0000AF720000}"/>
    <cellStyle name="Normal 3 2 6 3 4" xfId="26073" xr:uid="{00000000-0005-0000-0000-0000B0720000}"/>
    <cellStyle name="Normal 3 2 6 3 5" xfId="30933" xr:uid="{00000000-0005-0000-0000-0000B1720000}"/>
    <cellStyle name="Normal 3 2 6 3 6" xfId="38329" xr:uid="{00000000-0005-0000-0000-0000B2720000}"/>
    <cellStyle name="Normal 3 2 6 3 7" xfId="19460" xr:uid="{00000000-0005-0000-0000-0000B3720000}"/>
    <cellStyle name="Normal 3 2 6 3 8" xfId="10658" xr:uid="{00000000-0005-0000-0000-0000B4720000}"/>
    <cellStyle name="Normal 3 2 6 3 9" xfId="40651" xr:uid="{00000000-0005-0000-0000-0000B5720000}"/>
    <cellStyle name="Normal 3 2 6 4" xfId="5117" xr:uid="{00000000-0005-0000-0000-0000B6720000}"/>
    <cellStyle name="Normal 3 2 6 4 2" xfId="7760" xr:uid="{00000000-0005-0000-0000-0000B7720000}"/>
    <cellStyle name="Normal 3 2 6 4 2 2" xfId="15814" xr:uid="{00000000-0005-0000-0000-0000B8720000}"/>
    <cellStyle name="Normal 3 2 6 4 2 2 2" xfId="27288" xr:uid="{00000000-0005-0000-0000-0000B9720000}"/>
    <cellStyle name="Normal 3 2 6 4 2 3" xfId="34233" xr:uid="{00000000-0005-0000-0000-0000BA720000}"/>
    <cellStyle name="Normal 3 2 6 4 2 4" xfId="22760" xr:uid="{00000000-0005-0000-0000-0000BB720000}"/>
    <cellStyle name="Normal 3 2 6 4 2 5" xfId="11614" xr:uid="{00000000-0005-0000-0000-0000BC720000}"/>
    <cellStyle name="Normal 3 2 6 4 2 6" xfId="43482" xr:uid="{00000000-0005-0000-0000-0000BD720000}"/>
    <cellStyle name="Normal 3 2 6 4 3" xfId="13573" xr:uid="{00000000-0005-0000-0000-0000BE720000}"/>
    <cellStyle name="Normal 3 2 6 4 3 2" xfId="25049" xr:uid="{00000000-0005-0000-0000-0000BF720000}"/>
    <cellStyle name="Normal 3 2 6 4 3 3" xfId="41761" xr:uid="{00000000-0005-0000-0000-0000C0720000}"/>
    <cellStyle name="Normal 3 2 6 4 4" xfId="32148" xr:uid="{00000000-0005-0000-0000-0000C1720000}"/>
    <cellStyle name="Normal 3 2 6 4 5" xfId="37305" xr:uid="{00000000-0005-0000-0000-0000C2720000}"/>
    <cellStyle name="Normal 3 2 6 4 6" xfId="20675" xr:uid="{00000000-0005-0000-0000-0000C3720000}"/>
    <cellStyle name="Normal 3 2 6 4 7" xfId="9893" xr:uid="{00000000-0005-0000-0000-0000C4720000}"/>
    <cellStyle name="Normal 3 2 6 4 8" xfId="39886" xr:uid="{00000000-0005-0000-0000-0000C5720000}"/>
    <cellStyle name="Normal 3 2 6 5" xfId="6736" xr:uid="{00000000-0005-0000-0000-0000C6720000}"/>
    <cellStyle name="Normal 3 2 6 5 2" xfId="14859" xr:uid="{00000000-0005-0000-0000-0000C7720000}"/>
    <cellStyle name="Normal 3 2 6 5 2 2" xfId="26333" xr:uid="{00000000-0005-0000-0000-0000C8720000}"/>
    <cellStyle name="Normal 3 2 6 5 3" xfId="31193" xr:uid="{00000000-0005-0000-0000-0000C9720000}"/>
    <cellStyle name="Normal 3 2 6 5 4" xfId="19720" xr:uid="{00000000-0005-0000-0000-0000CA720000}"/>
    <cellStyle name="Normal 3 2 6 5 5" xfId="10849" xr:uid="{00000000-0005-0000-0000-0000CB720000}"/>
    <cellStyle name="Normal 3 2 6 5 6" xfId="42717" xr:uid="{00000000-0005-0000-0000-0000CC720000}"/>
    <cellStyle name="Normal 3 2 6 6" xfId="12637" xr:uid="{00000000-0005-0000-0000-0000CD720000}"/>
    <cellStyle name="Normal 3 2 6 6 2" xfId="33432" xr:uid="{00000000-0005-0000-0000-0000CE720000}"/>
    <cellStyle name="Normal 3 2 6 6 3" xfId="21959" xr:uid="{00000000-0005-0000-0000-0000CF720000}"/>
    <cellStyle name="Normal 3 2 6 6 4" xfId="40842" xr:uid="{00000000-0005-0000-0000-0000D0720000}"/>
    <cellStyle name="Normal 3 2 6 7" xfId="24111" xr:uid="{00000000-0005-0000-0000-0000D1720000}"/>
    <cellStyle name="Normal 3 2 6 8" xfId="30132" xr:uid="{00000000-0005-0000-0000-0000D2720000}"/>
    <cellStyle name="Normal 3 2 6 9" xfId="36504" xr:uid="{00000000-0005-0000-0000-0000D3720000}"/>
    <cellStyle name="Normal 3 20" xfId="986" xr:uid="{00000000-0005-0000-0000-0000D4720000}"/>
    <cellStyle name="Normal 3 21" xfId="987" xr:uid="{00000000-0005-0000-0000-0000D5720000}"/>
    <cellStyle name="Normal 3 22" xfId="988" xr:uid="{00000000-0005-0000-0000-0000D6720000}"/>
    <cellStyle name="Normal 3 23" xfId="989" xr:uid="{00000000-0005-0000-0000-0000D7720000}"/>
    <cellStyle name="Normal 3 24" xfId="990" xr:uid="{00000000-0005-0000-0000-0000D8720000}"/>
    <cellStyle name="Normal 3 25" xfId="991" xr:uid="{00000000-0005-0000-0000-0000D9720000}"/>
    <cellStyle name="Normal 3 26" xfId="992" xr:uid="{00000000-0005-0000-0000-0000DA720000}"/>
    <cellStyle name="Normal 3 27" xfId="993" xr:uid="{00000000-0005-0000-0000-0000DB720000}"/>
    <cellStyle name="Normal 3 28" xfId="3168" xr:uid="{00000000-0005-0000-0000-0000DC720000}"/>
    <cellStyle name="Normal 3 29" xfId="3169" xr:uid="{00000000-0005-0000-0000-0000DD720000}"/>
    <cellStyle name="Normal 3 3" xfId="994" xr:uid="{00000000-0005-0000-0000-0000DE720000}"/>
    <cellStyle name="Normal 3 3 2" xfId="3170" xr:uid="{00000000-0005-0000-0000-0000DF720000}"/>
    <cellStyle name="Normal 3 3 3" xfId="3171" xr:uid="{00000000-0005-0000-0000-0000E0720000}"/>
    <cellStyle name="Normal 3 3 4" xfId="3172" xr:uid="{00000000-0005-0000-0000-0000E1720000}"/>
    <cellStyle name="Normal 3 3 4 2" xfId="4446" xr:uid="{00000000-0005-0000-0000-0000E2720000}"/>
    <cellStyle name="Normal 3 3 5" xfId="4447" xr:uid="{00000000-0005-0000-0000-0000E3720000}"/>
    <cellStyle name="Normal 3 30" xfId="3173" xr:uid="{00000000-0005-0000-0000-0000E4720000}"/>
    <cellStyle name="Normal 3 31" xfId="3174" xr:uid="{00000000-0005-0000-0000-0000E5720000}"/>
    <cellStyle name="Normal 3 32" xfId="3175" xr:uid="{00000000-0005-0000-0000-0000E6720000}"/>
    <cellStyle name="Normal 3 33" xfId="3176" xr:uid="{00000000-0005-0000-0000-0000E7720000}"/>
    <cellStyle name="Normal 3 34" xfId="3177" xr:uid="{00000000-0005-0000-0000-0000E8720000}"/>
    <cellStyle name="Normal 3 35" xfId="3178" xr:uid="{00000000-0005-0000-0000-0000E9720000}"/>
    <cellStyle name="Normal 3 36" xfId="3179" xr:uid="{00000000-0005-0000-0000-0000EA720000}"/>
    <cellStyle name="Normal 3 37" xfId="3180" xr:uid="{00000000-0005-0000-0000-0000EB720000}"/>
    <cellStyle name="Normal 3 38" xfId="3181" xr:uid="{00000000-0005-0000-0000-0000EC720000}"/>
    <cellStyle name="Normal 3 39" xfId="3182" xr:uid="{00000000-0005-0000-0000-0000ED720000}"/>
    <cellStyle name="Normal 3 4" xfId="995" xr:uid="{00000000-0005-0000-0000-0000EE720000}"/>
    <cellStyle name="Normal 3 4 2" xfId="996" xr:uid="{00000000-0005-0000-0000-0000EF720000}"/>
    <cellStyle name="Normal 3 4 3" xfId="3841" xr:uid="{00000000-0005-0000-0000-0000F0720000}"/>
    <cellStyle name="Normal 3 40" xfId="3183" xr:uid="{00000000-0005-0000-0000-0000F1720000}"/>
    <cellStyle name="Normal 3 40 10" xfId="18660" xr:uid="{00000000-0005-0000-0000-0000F2720000}"/>
    <cellStyle name="Normal 3 40 11" xfId="9129" xr:uid="{00000000-0005-0000-0000-0000F3720000}"/>
    <cellStyle name="Normal 3 40 12" xfId="39122" xr:uid="{00000000-0005-0000-0000-0000F4720000}"/>
    <cellStyle name="Normal 3 40 2" xfId="4448" xr:uid="{00000000-0005-0000-0000-0000F5720000}"/>
    <cellStyle name="Normal 3 40 2 10" xfId="39464" xr:uid="{00000000-0005-0000-0000-0000F6720000}"/>
    <cellStyle name="Normal 3 40 2 2" xfId="5753" xr:uid="{00000000-0005-0000-0000-0000F7720000}"/>
    <cellStyle name="Normal 3 40 2 2 2" xfId="8291" xr:uid="{00000000-0005-0000-0000-0000F8720000}"/>
    <cellStyle name="Normal 3 40 2 2 2 2" xfId="16345" xr:uid="{00000000-0005-0000-0000-0000F9720000}"/>
    <cellStyle name="Normal 3 40 2 2 2 2 2" xfId="27819" xr:uid="{00000000-0005-0000-0000-0000FA720000}"/>
    <cellStyle name="Normal 3 40 2 2 2 3" xfId="34764" xr:uid="{00000000-0005-0000-0000-0000FB720000}"/>
    <cellStyle name="Normal 3 40 2 2 2 4" xfId="23291" xr:uid="{00000000-0005-0000-0000-0000FC720000}"/>
    <cellStyle name="Normal 3 40 2 2 2 5" xfId="11957" xr:uid="{00000000-0005-0000-0000-0000FD720000}"/>
    <cellStyle name="Normal 3 40 2 2 2 6" xfId="43825" xr:uid="{00000000-0005-0000-0000-0000FE720000}"/>
    <cellStyle name="Normal 3 40 2 2 3" xfId="14105" xr:uid="{00000000-0005-0000-0000-0000FF720000}"/>
    <cellStyle name="Normal 3 40 2 2 3 2" xfId="25580" xr:uid="{00000000-0005-0000-0000-000000730000}"/>
    <cellStyle name="Normal 3 40 2 2 3 3" xfId="42104" xr:uid="{00000000-0005-0000-0000-000001730000}"/>
    <cellStyle name="Normal 3 40 2 2 4" xfId="32679" xr:uid="{00000000-0005-0000-0000-000002730000}"/>
    <cellStyle name="Normal 3 40 2 2 5" xfId="37836" xr:uid="{00000000-0005-0000-0000-000003730000}"/>
    <cellStyle name="Normal 3 40 2 2 6" xfId="21206" xr:uid="{00000000-0005-0000-0000-000004730000}"/>
    <cellStyle name="Normal 3 40 2 2 7" xfId="10236" xr:uid="{00000000-0005-0000-0000-000005730000}"/>
    <cellStyle name="Normal 3 40 2 2 8" xfId="40229" xr:uid="{00000000-0005-0000-0000-000006730000}"/>
    <cellStyle name="Normal 3 40 2 3" xfId="7267" xr:uid="{00000000-0005-0000-0000-000007730000}"/>
    <cellStyle name="Normal 3 40 2 3 2" xfId="15321" xr:uid="{00000000-0005-0000-0000-000008730000}"/>
    <cellStyle name="Normal 3 40 2 3 2 2" xfId="26795" xr:uid="{00000000-0005-0000-0000-000009730000}"/>
    <cellStyle name="Normal 3 40 2 3 3" xfId="31655" xr:uid="{00000000-0005-0000-0000-00000A730000}"/>
    <cellStyle name="Normal 3 40 2 3 4" xfId="20182" xr:uid="{00000000-0005-0000-0000-00000B730000}"/>
    <cellStyle name="Normal 3 40 2 3 5" xfId="11192" xr:uid="{00000000-0005-0000-0000-00000C730000}"/>
    <cellStyle name="Normal 3 40 2 3 6" xfId="43060" xr:uid="{00000000-0005-0000-0000-00000D730000}"/>
    <cellStyle name="Normal 3 40 2 4" xfId="13095" xr:uid="{00000000-0005-0000-0000-00000E730000}"/>
    <cellStyle name="Normal 3 40 2 4 2" xfId="33775" xr:uid="{00000000-0005-0000-0000-00000F730000}"/>
    <cellStyle name="Normal 3 40 2 4 3" xfId="22302" xr:uid="{00000000-0005-0000-0000-000010730000}"/>
    <cellStyle name="Normal 3 40 2 4 4" xfId="41304" xr:uid="{00000000-0005-0000-0000-000011730000}"/>
    <cellStyle name="Normal 3 40 2 5" xfId="24567" xr:uid="{00000000-0005-0000-0000-000012730000}"/>
    <cellStyle name="Normal 3 40 2 6" xfId="30475" xr:uid="{00000000-0005-0000-0000-000013730000}"/>
    <cellStyle name="Normal 3 40 2 7" xfId="36847" xr:uid="{00000000-0005-0000-0000-000014730000}"/>
    <cellStyle name="Normal 3 40 2 8" xfId="19002" xr:uid="{00000000-0005-0000-0000-000015730000}"/>
    <cellStyle name="Normal 3 40 2 9" xfId="9471" xr:uid="{00000000-0005-0000-0000-000016730000}"/>
    <cellStyle name="Normal 3 40 3" xfId="6252" xr:uid="{00000000-0005-0000-0000-000017730000}"/>
    <cellStyle name="Normal 3 40 3 2" xfId="8785" xr:uid="{00000000-0005-0000-0000-000018730000}"/>
    <cellStyle name="Normal 3 40 3 2 2" xfId="16839" xr:uid="{00000000-0005-0000-0000-000019730000}"/>
    <cellStyle name="Normal 3 40 3 2 2 2" xfId="28313" xr:uid="{00000000-0005-0000-0000-00001A730000}"/>
    <cellStyle name="Normal 3 40 3 2 3" xfId="33173" xr:uid="{00000000-0005-0000-0000-00001B730000}"/>
    <cellStyle name="Normal 3 40 3 2 4" xfId="21700" xr:uid="{00000000-0005-0000-0000-00001C730000}"/>
    <cellStyle name="Normal 3 40 3 2 5" xfId="12380" xr:uid="{00000000-0005-0000-0000-00001D730000}"/>
    <cellStyle name="Normal 3 40 3 2 6" xfId="44248" xr:uid="{00000000-0005-0000-0000-00001E730000}"/>
    <cellStyle name="Normal 3 40 3 3" xfId="14599" xr:uid="{00000000-0005-0000-0000-00001F730000}"/>
    <cellStyle name="Normal 3 40 3 3 2" xfId="35258" xr:uid="{00000000-0005-0000-0000-000020730000}"/>
    <cellStyle name="Normal 3 40 3 3 3" xfId="23785" xr:uid="{00000000-0005-0000-0000-000021730000}"/>
    <cellStyle name="Normal 3 40 3 3 4" xfId="42527" xr:uid="{00000000-0005-0000-0000-000022730000}"/>
    <cellStyle name="Normal 3 40 3 4" xfId="26074" xr:uid="{00000000-0005-0000-0000-000023730000}"/>
    <cellStyle name="Normal 3 40 3 5" xfId="30934" xr:uid="{00000000-0005-0000-0000-000024730000}"/>
    <cellStyle name="Normal 3 40 3 6" xfId="38330" xr:uid="{00000000-0005-0000-0000-000025730000}"/>
    <cellStyle name="Normal 3 40 3 7" xfId="19461" xr:uid="{00000000-0005-0000-0000-000026730000}"/>
    <cellStyle name="Normal 3 40 3 8" xfId="10659" xr:uid="{00000000-0005-0000-0000-000027730000}"/>
    <cellStyle name="Normal 3 40 3 9" xfId="40652" xr:uid="{00000000-0005-0000-0000-000028730000}"/>
    <cellStyle name="Normal 3 40 4" xfId="5118" xr:uid="{00000000-0005-0000-0000-000029730000}"/>
    <cellStyle name="Normal 3 40 4 2" xfId="7761" xr:uid="{00000000-0005-0000-0000-00002A730000}"/>
    <cellStyle name="Normal 3 40 4 2 2" xfId="15815" xr:uid="{00000000-0005-0000-0000-00002B730000}"/>
    <cellStyle name="Normal 3 40 4 2 2 2" xfId="27289" xr:uid="{00000000-0005-0000-0000-00002C730000}"/>
    <cellStyle name="Normal 3 40 4 2 3" xfId="34234" xr:uid="{00000000-0005-0000-0000-00002D730000}"/>
    <cellStyle name="Normal 3 40 4 2 4" xfId="22761" xr:uid="{00000000-0005-0000-0000-00002E730000}"/>
    <cellStyle name="Normal 3 40 4 2 5" xfId="11615" xr:uid="{00000000-0005-0000-0000-00002F730000}"/>
    <cellStyle name="Normal 3 40 4 2 6" xfId="43483" xr:uid="{00000000-0005-0000-0000-000030730000}"/>
    <cellStyle name="Normal 3 40 4 3" xfId="13574" xr:uid="{00000000-0005-0000-0000-000031730000}"/>
    <cellStyle name="Normal 3 40 4 3 2" xfId="25050" xr:uid="{00000000-0005-0000-0000-000032730000}"/>
    <cellStyle name="Normal 3 40 4 3 3" xfId="41762" xr:uid="{00000000-0005-0000-0000-000033730000}"/>
    <cellStyle name="Normal 3 40 4 4" xfId="32149" xr:uid="{00000000-0005-0000-0000-000034730000}"/>
    <cellStyle name="Normal 3 40 4 5" xfId="37306" xr:uid="{00000000-0005-0000-0000-000035730000}"/>
    <cellStyle name="Normal 3 40 4 6" xfId="20676" xr:uid="{00000000-0005-0000-0000-000036730000}"/>
    <cellStyle name="Normal 3 40 4 7" xfId="9894" xr:uid="{00000000-0005-0000-0000-000037730000}"/>
    <cellStyle name="Normal 3 40 4 8" xfId="39887" xr:uid="{00000000-0005-0000-0000-000038730000}"/>
    <cellStyle name="Normal 3 40 5" xfId="6737" xr:uid="{00000000-0005-0000-0000-000039730000}"/>
    <cellStyle name="Normal 3 40 5 2" xfId="14860" xr:uid="{00000000-0005-0000-0000-00003A730000}"/>
    <cellStyle name="Normal 3 40 5 2 2" xfId="26334" xr:uid="{00000000-0005-0000-0000-00003B730000}"/>
    <cellStyle name="Normal 3 40 5 3" xfId="31194" xr:uid="{00000000-0005-0000-0000-00003C730000}"/>
    <cellStyle name="Normal 3 40 5 4" xfId="19721" xr:uid="{00000000-0005-0000-0000-00003D730000}"/>
    <cellStyle name="Normal 3 40 5 5" xfId="10850" xr:uid="{00000000-0005-0000-0000-00003E730000}"/>
    <cellStyle name="Normal 3 40 5 6" xfId="42718" xr:uid="{00000000-0005-0000-0000-00003F730000}"/>
    <cellStyle name="Normal 3 40 6" xfId="12638" xr:uid="{00000000-0005-0000-0000-000040730000}"/>
    <cellStyle name="Normal 3 40 6 2" xfId="33433" xr:uid="{00000000-0005-0000-0000-000041730000}"/>
    <cellStyle name="Normal 3 40 6 3" xfId="21960" xr:uid="{00000000-0005-0000-0000-000042730000}"/>
    <cellStyle name="Normal 3 40 6 4" xfId="40843" xr:uid="{00000000-0005-0000-0000-000043730000}"/>
    <cellStyle name="Normal 3 40 7" xfId="24112" xr:uid="{00000000-0005-0000-0000-000044730000}"/>
    <cellStyle name="Normal 3 40 8" xfId="30133" xr:uid="{00000000-0005-0000-0000-000045730000}"/>
    <cellStyle name="Normal 3 40 9" xfId="36505" xr:uid="{00000000-0005-0000-0000-000046730000}"/>
    <cellStyle name="Normal 3 5" xfId="997" xr:uid="{00000000-0005-0000-0000-000047730000}"/>
    <cellStyle name="Normal 3 6" xfId="998" xr:uid="{00000000-0005-0000-0000-000048730000}"/>
    <cellStyle name="Normal 3 7" xfId="999" xr:uid="{00000000-0005-0000-0000-000049730000}"/>
    <cellStyle name="Normal 3 8" xfId="1000" xr:uid="{00000000-0005-0000-0000-00004A730000}"/>
    <cellStyle name="Normal 3 9" xfId="1001" xr:uid="{00000000-0005-0000-0000-00004B730000}"/>
    <cellStyle name="Normal 30" xfId="1002" xr:uid="{00000000-0005-0000-0000-00004C730000}"/>
    <cellStyle name="Normal 30 2" xfId="1003" xr:uid="{00000000-0005-0000-0000-00004D730000}"/>
    <cellStyle name="Normal 30 2 2" xfId="3184" xr:uid="{00000000-0005-0000-0000-00004E730000}"/>
    <cellStyle name="Normal 30 2 2 2" xfId="4449" xr:uid="{00000000-0005-0000-0000-00004F730000}"/>
    <cellStyle name="Normal 30 2 3" xfId="4450" xr:uid="{00000000-0005-0000-0000-000050730000}"/>
    <cellStyle name="Normal 30 3" xfId="3185" xr:uid="{00000000-0005-0000-0000-000051730000}"/>
    <cellStyle name="Normal 30 3 2" xfId="4451" xr:uid="{00000000-0005-0000-0000-000052730000}"/>
    <cellStyle name="Normal 30 4" xfId="4452" xr:uid="{00000000-0005-0000-0000-000053730000}"/>
    <cellStyle name="Normal 31" xfId="1004" xr:uid="{00000000-0005-0000-0000-000054730000}"/>
    <cellStyle name="Normal 31 2" xfId="1005" xr:uid="{00000000-0005-0000-0000-000055730000}"/>
    <cellStyle name="Normal 32" xfId="1006" xr:uid="{00000000-0005-0000-0000-000056730000}"/>
    <cellStyle name="Normal 32 2" xfId="1007" xr:uid="{00000000-0005-0000-0000-000057730000}"/>
    <cellStyle name="Normal 33" xfId="1008" xr:uid="{00000000-0005-0000-0000-000058730000}"/>
    <cellStyle name="Normal 33 2" xfId="1009" xr:uid="{00000000-0005-0000-0000-000059730000}"/>
    <cellStyle name="Normal 33 3" xfId="3186" xr:uid="{00000000-0005-0000-0000-00005A730000}"/>
    <cellStyle name="Normal 34" xfId="1010" xr:uid="{00000000-0005-0000-0000-00005B730000}"/>
    <cellStyle name="Normal 34 2" xfId="1011" xr:uid="{00000000-0005-0000-0000-00005C730000}"/>
    <cellStyle name="Normal 35" xfId="1012" xr:uid="{00000000-0005-0000-0000-00005D730000}"/>
    <cellStyle name="Normal 35 2" xfId="1013" xr:uid="{00000000-0005-0000-0000-00005E730000}"/>
    <cellStyle name="Normal 36" xfId="1014" xr:uid="{00000000-0005-0000-0000-00005F730000}"/>
    <cellStyle name="Normal 36 2" xfId="1015" xr:uid="{00000000-0005-0000-0000-000060730000}"/>
    <cellStyle name="Normal 36 2 2" xfId="3187" xr:uid="{00000000-0005-0000-0000-000061730000}"/>
    <cellStyle name="Normal 37" xfId="1016" xr:uid="{00000000-0005-0000-0000-000062730000}"/>
    <cellStyle name="Normal 37 2" xfId="1017" xr:uid="{00000000-0005-0000-0000-000063730000}"/>
    <cellStyle name="Normal 38" xfId="1018" xr:uid="{00000000-0005-0000-0000-000064730000}"/>
    <cellStyle name="Normal 38 2" xfId="1019" xr:uid="{00000000-0005-0000-0000-000065730000}"/>
    <cellStyle name="Normal 39" xfId="1020" xr:uid="{00000000-0005-0000-0000-000066730000}"/>
    <cellStyle name="Normal 39 2" xfId="1021" xr:uid="{00000000-0005-0000-0000-000067730000}"/>
    <cellStyle name="Normal 4" xfId="1022" xr:uid="{00000000-0005-0000-0000-000068730000}"/>
    <cellStyle name="Normal 4 10" xfId="1023" xr:uid="{00000000-0005-0000-0000-000069730000}"/>
    <cellStyle name="Normal 4 11" xfId="1024" xr:uid="{00000000-0005-0000-0000-00006A730000}"/>
    <cellStyle name="Normal 4 12" xfId="1025" xr:uid="{00000000-0005-0000-0000-00006B730000}"/>
    <cellStyle name="Normal 4 13" xfId="1026" xr:uid="{00000000-0005-0000-0000-00006C730000}"/>
    <cellStyle name="Normal 4 14" xfId="1027" xr:uid="{00000000-0005-0000-0000-00006D730000}"/>
    <cellStyle name="Normal 4 15" xfId="1028" xr:uid="{00000000-0005-0000-0000-00006E730000}"/>
    <cellStyle name="Normal 4 16" xfId="1029" xr:uid="{00000000-0005-0000-0000-00006F730000}"/>
    <cellStyle name="Normal 4 17" xfId="1030" xr:uid="{00000000-0005-0000-0000-000070730000}"/>
    <cellStyle name="Normal 4 18" xfId="1031" xr:uid="{00000000-0005-0000-0000-000071730000}"/>
    <cellStyle name="Normal 4 19" xfId="1032" xr:uid="{00000000-0005-0000-0000-000072730000}"/>
    <cellStyle name="Normal 4 19 10" xfId="30135" xr:uid="{00000000-0005-0000-0000-000073730000}"/>
    <cellStyle name="Normal 4 19 11" xfId="36507" xr:uid="{00000000-0005-0000-0000-000074730000}"/>
    <cellStyle name="Normal 4 19 12" xfId="18662" xr:uid="{00000000-0005-0000-0000-000075730000}"/>
    <cellStyle name="Normal 4 19 13" xfId="9131" xr:uid="{00000000-0005-0000-0000-000076730000}"/>
    <cellStyle name="Normal 4 19 14" xfId="39124" xr:uid="{00000000-0005-0000-0000-000077730000}"/>
    <cellStyle name="Normal 4 19 2" xfId="4453" xr:uid="{00000000-0005-0000-0000-000078730000}"/>
    <cellStyle name="Normal 4 19 2 10" xfId="39465" xr:uid="{00000000-0005-0000-0000-000079730000}"/>
    <cellStyle name="Normal 4 19 2 2" xfId="5754" xr:uid="{00000000-0005-0000-0000-00007A730000}"/>
    <cellStyle name="Normal 4 19 2 2 2" xfId="8292" xr:uid="{00000000-0005-0000-0000-00007B730000}"/>
    <cellStyle name="Normal 4 19 2 2 2 2" xfId="16346" xr:uid="{00000000-0005-0000-0000-00007C730000}"/>
    <cellStyle name="Normal 4 19 2 2 2 2 2" xfId="27820" xr:uid="{00000000-0005-0000-0000-00007D730000}"/>
    <cellStyle name="Normal 4 19 2 2 2 3" xfId="34765" xr:uid="{00000000-0005-0000-0000-00007E730000}"/>
    <cellStyle name="Normal 4 19 2 2 2 4" xfId="23292" xr:uid="{00000000-0005-0000-0000-00007F730000}"/>
    <cellStyle name="Normal 4 19 2 2 2 5" xfId="11958" xr:uid="{00000000-0005-0000-0000-000080730000}"/>
    <cellStyle name="Normal 4 19 2 2 2 6" xfId="43826" xr:uid="{00000000-0005-0000-0000-000081730000}"/>
    <cellStyle name="Normal 4 19 2 2 3" xfId="14106" xr:uid="{00000000-0005-0000-0000-000082730000}"/>
    <cellStyle name="Normal 4 19 2 2 3 2" xfId="25581" xr:uid="{00000000-0005-0000-0000-000083730000}"/>
    <cellStyle name="Normal 4 19 2 2 3 3" xfId="42105" xr:uid="{00000000-0005-0000-0000-000084730000}"/>
    <cellStyle name="Normal 4 19 2 2 4" xfId="32680" xr:uid="{00000000-0005-0000-0000-000085730000}"/>
    <cellStyle name="Normal 4 19 2 2 5" xfId="37837" xr:uid="{00000000-0005-0000-0000-000086730000}"/>
    <cellStyle name="Normal 4 19 2 2 6" xfId="21207" xr:uid="{00000000-0005-0000-0000-000087730000}"/>
    <cellStyle name="Normal 4 19 2 2 7" xfId="10237" xr:uid="{00000000-0005-0000-0000-000088730000}"/>
    <cellStyle name="Normal 4 19 2 2 8" xfId="40230" xr:uid="{00000000-0005-0000-0000-000089730000}"/>
    <cellStyle name="Normal 4 19 2 3" xfId="7268" xr:uid="{00000000-0005-0000-0000-00008A730000}"/>
    <cellStyle name="Normal 4 19 2 3 2" xfId="15322" xr:uid="{00000000-0005-0000-0000-00008B730000}"/>
    <cellStyle name="Normal 4 19 2 3 2 2" xfId="26796" xr:uid="{00000000-0005-0000-0000-00008C730000}"/>
    <cellStyle name="Normal 4 19 2 3 3" xfId="31656" xr:uid="{00000000-0005-0000-0000-00008D730000}"/>
    <cellStyle name="Normal 4 19 2 3 4" xfId="20183" xr:uid="{00000000-0005-0000-0000-00008E730000}"/>
    <cellStyle name="Normal 4 19 2 3 5" xfId="11193" xr:uid="{00000000-0005-0000-0000-00008F730000}"/>
    <cellStyle name="Normal 4 19 2 3 6" xfId="43061" xr:uid="{00000000-0005-0000-0000-000090730000}"/>
    <cellStyle name="Normal 4 19 2 4" xfId="13096" xr:uid="{00000000-0005-0000-0000-000091730000}"/>
    <cellStyle name="Normal 4 19 2 4 2" xfId="33776" xr:uid="{00000000-0005-0000-0000-000092730000}"/>
    <cellStyle name="Normal 4 19 2 4 3" xfId="22303" xr:uid="{00000000-0005-0000-0000-000093730000}"/>
    <cellStyle name="Normal 4 19 2 4 4" xfId="41305" xr:uid="{00000000-0005-0000-0000-000094730000}"/>
    <cellStyle name="Normal 4 19 2 5" xfId="24568" xr:uid="{00000000-0005-0000-0000-000095730000}"/>
    <cellStyle name="Normal 4 19 2 6" xfId="30476" xr:uid="{00000000-0005-0000-0000-000096730000}"/>
    <cellStyle name="Normal 4 19 2 7" xfId="36848" xr:uid="{00000000-0005-0000-0000-000097730000}"/>
    <cellStyle name="Normal 4 19 2 8" xfId="19003" xr:uid="{00000000-0005-0000-0000-000098730000}"/>
    <cellStyle name="Normal 4 19 2 9" xfId="9472" xr:uid="{00000000-0005-0000-0000-000099730000}"/>
    <cellStyle name="Normal 4 19 3" xfId="3924" xr:uid="{00000000-0005-0000-0000-00009A730000}"/>
    <cellStyle name="Normal 4 19 3 10" xfId="39217" xr:uid="{00000000-0005-0000-0000-00009B730000}"/>
    <cellStyle name="Normal 4 19 3 2" xfId="5415" xr:uid="{00000000-0005-0000-0000-00009C730000}"/>
    <cellStyle name="Normal 4 19 3 2 2" xfId="7953" xr:uid="{00000000-0005-0000-0000-00009D730000}"/>
    <cellStyle name="Normal 4 19 3 2 2 2" xfId="16007" xr:uid="{00000000-0005-0000-0000-00009E730000}"/>
    <cellStyle name="Normal 4 19 3 2 2 2 2" xfId="27481" xr:uid="{00000000-0005-0000-0000-00009F730000}"/>
    <cellStyle name="Normal 4 19 3 2 2 3" xfId="34426" xr:uid="{00000000-0005-0000-0000-0000A0730000}"/>
    <cellStyle name="Normal 4 19 3 2 2 4" xfId="22953" xr:uid="{00000000-0005-0000-0000-0000A1730000}"/>
    <cellStyle name="Normal 4 19 3 2 2 5" xfId="11710" xr:uid="{00000000-0005-0000-0000-0000A2730000}"/>
    <cellStyle name="Normal 4 19 3 2 2 6" xfId="43578" xr:uid="{00000000-0005-0000-0000-0000A3730000}"/>
    <cellStyle name="Normal 4 19 3 2 3" xfId="13767" xr:uid="{00000000-0005-0000-0000-0000A4730000}"/>
    <cellStyle name="Normal 4 19 3 2 3 2" xfId="25242" xr:uid="{00000000-0005-0000-0000-0000A5730000}"/>
    <cellStyle name="Normal 4 19 3 2 3 3" xfId="41857" xr:uid="{00000000-0005-0000-0000-0000A6730000}"/>
    <cellStyle name="Normal 4 19 3 2 4" xfId="32341" xr:uid="{00000000-0005-0000-0000-0000A7730000}"/>
    <cellStyle name="Normal 4 19 3 2 5" xfId="37498" xr:uid="{00000000-0005-0000-0000-0000A8730000}"/>
    <cellStyle name="Normal 4 19 3 2 6" xfId="20868" xr:uid="{00000000-0005-0000-0000-0000A9730000}"/>
    <cellStyle name="Normal 4 19 3 2 7" xfId="9989" xr:uid="{00000000-0005-0000-0000-0000AA730000}"/>
    <cellStyle name="Normal 4 19 3 2 8" xfId="39982" xr:uid="{00000000-0005-0000-0000-0000AB730000}"/>
    <cellStyle name="Normal 4 19 3 3" xfId="6929" xr:uid="{00000000-0005-0000-0000-0000AC730000}"/>
    <cellStyle name="Normal 4 19 3 3 2" xfId="14983" xr:uid="{00000000-0005-0000-0000-0000AD730000}"/>
    <cellStyle name="Normal 4 19 3 3 2 2" xfId="26457" xr:uid="{00000000-0005-0000-0000-0000AE730000}"/>
    <cellStyle name="Normal 4 19 3 3 3" xfId="31317" xr:uid="{00000000-0005-0000-0000-0000AF730000}"/>
    <cellStyle name="Normal 4 19 3 3 4" xfId="19844" xr:uid="{00000000-0005-0000-0000-0000B0730000}"/>
    <cellStyle name="Normal 4 19 3 3 5" xfId="10945" xr:uid="{00000000-0005-0000-0000-0000B1730000}"/>
    <cellStyle name="Normal 4 19 3 3 6" xfId="42813" xr:uid="{00000000-0005-0000-0000-0000B2730000}"/>
    <cellStyle name="Normal 4 19 3 4" xfId="12828" xr:uid="{00000000-0005-0000-0000-0000B3730000}"/>
    <cellStyle name="Normal 4 19 3 4 2" xfId="33528" xr:uid="{00000000-0005-0000-0000-0000B4730000}"/>
    <cellStyle name="Normal 4 19 3 4 3" xfId="22055" xr:uid="{00000000-0005-0000-0000-0000B5730000}"/>
    <cellStyle name="Normal 4 19 3 4 4" xfId="40966" xr:uid="{00000000-0005-0000-0000-0000B6730000}"/>
    <cellStyle name="Normal 4 19 3 5" xfId="24304" xr:uid="{00000000-0005-0000-0000-0000B7730000}"/>
    <cellStyle name="Normal 4 19 3 6" xfId="30228" xr:uid="{00000000-0005-0000-0000-0000B8730000}"/>
    <cellStyle name="Normal 4 19 3 7" xfId="36600" xr:uid="{00000000-0005-0000-0000-0000B9730000}"/>
    <cellStyle name="Normal 4 19 3 8" xfId="18755" xr:uid="{00000000-0005-0000-0000-0000BA730000}"/>
    <cellStyle name="Normal 4 19 3 9" xfId="9224" xr:uid="{00000000-0005-0000-0000-0000BB730000}"/>
    <cellStyle name="Normal 4 19 4" xfId="4877" xr:uid="{00000000-0005-0000-0000-0000BC730000}"/>
    <cellStyle name="Normal 4 19 4 10" xfId="39687" xr:uid="{00000000-0005-0000-0000-0000BD730000}"/>
    <cellStyle name="Normal 4 19 4 2" xfId="6011" xr:uid="{00000000-0005-0000-0000-0000BE730000}"/>
    <cellStyle name="Normal 4 19 4 2 2" xfId="8549" xr:uid="{00000000-0005-0000-0000-0000BF730000}"/>
    <cellStyle name="Normal 4 19 4 2 2 2" xfId="16603" xr:uid="{00000000-0005-0000-0000-0000C0730000}"/>
    <cellStyle name="Normal 4 19 4 2 2 2 2" xfId="28077" xr:uid="{00000000-0005-0000-0000-0000C1730000}"/>
    <cellStyle name="Normal 4 19 4 2 2 3" xfId="35022" xr:uid="{00000000-0005-0000-0000-0000C2730000}"/>
    <cellStyle name="Normal 4 19 4 2 2 4" xfId="23549" xr:uid="{00000000-0005-0000-0000-0000C3730000}"/>
    <cellStyle name="Normal 4 19 4 2 2 5" xfId="12180" xr:uid="{00000000-0005-0000-0000-0000C4730000}"/>
    <cellStyle name="Normal 4 19 4 2 2 6" xfId="44048" xr:uid="{00000000-0005-0000-0000-0000C5730000}"/>
    <cellStyle name="Normal 4 19 4 2 3" xfId="14363" xr:uid="{00000000-0005-0000-0000-0000C6730000}"/>
    <cellStyle name="Normal 4 19 4 2 3 2" xfId="25838" xr:uid="{00000000-0005-0000-0000-0000C7730000}"/>
    <cellStyle name="Normal 4 19 4 2 3 3" xfId="42327" xr:uid="{00000000-0005-0000-0000-0000C8730000}"/>
    <cellStyle name="Normal 4 19 4 2 4" xfId="32937" xr:uid="{00000000-0005-0000-0000-0000C9730000}"/>
    <cellStyle name="Normal 4 19 4 2 5" xfId="38094" xr:uid="{00000000-0005-0000-0000-0000CA730000}"/>
    <cellStyle name="Normal 4 19 4 2 6" xfId="21464" xr:uid="{00000000-0005-0000-0000-0000CB730000}"/>
    <cellStyle name="Normal 4 19 4 2 7" xfId="10459" xr:uid="{00000000-0005-0000-0000-0000CC730000}"/>
    <cellStyle name="Normal 4 19 4 2 8" xfId="40452" xr:uid="{00000000-0005-0000-0000-0000CD730000}"/>
    <cellStyle name="Normal 4 19 4 3" xfId="7525" xr:uid="{00000000-0005-0000-0000-0000CE730000}"/>
    <cellStyle name="Normal 4 19 4 3 2" xfId="15579" xr:uid="{00000000-0005-0000-0000-0000CF730000}"/>
    <cellStyle name="Normal 4 19 4 3 2 2" xfId="27053" xr:uid="{00000000-0005-0000-0000-0000D0730000}"/>
    <cellStyle name="Normal 4 19 4 3 3" xfId="31913" xr:uid="{00000000-0005-0000-0000-0000D1730000}"/>
    <cellStyle name="Normal 4 19 4 3 4" xfId="20440" xr:uid="{00000000-0005-0000-0000-0000D2730000}"/>
    <cellStyle name="Normal 4 19 4 3 5" xfId="11415" xr:uid="{00000000-0005-0000-0000-0000D3730000}"/>
    <cellStyle name="Normal 4 19 4 3 6" xfId="43283" xr:uid="{00000000-0005-0000-0000-0000D4730000}"/>
    <cellStyle name="Normal 4 19 4 4" xfId="13338" xr:uid="{00000000-0005-0000-0000-0000D5730000}"/>
    <cellStyle name="Normal 4 19 4 4 2" xfId="33998" xr:uid="{00000000-0005-0000-0000-0000D6730000}"/>
    <cellStyle name="Normal 4 19 4 4 3" xfId="22525" xr:uid="{00000000-0005-0000-0000-0000D7730000}"/>
    <cellStyle name="Normal 4 19 4 4 4" xfId="41562" xr:uid="{00000000-0005-0000-0000-0000D8730000}"/>
    <cellStyle name="Normal 4 19 4 5" xfId="24814" xr:uid="{00000000-0005-0000-0000-0000D9730000}"/>
    <cellStyle name="Normal 4 19 4 6" xfId="30698" xr:uid="{00000000-0005-0000-0000-0000DA730000}"/>
    <cellStyle name="Normal 4 19 4 7" xfId="37070" xr:uid="{00000000-0005-0000-0000-0000DB730000}"/>
    <cellStyle name="Normal 4 19 4 8" xfId="19225" xr:uid="{00000000-0005-0000-0000-0000DC730000}"/>
    <cellStyle name="Normal 4 19 4 9" xfId="9694" xr:uid="{00000000-0005-0000-0000-0000DD730000}"/>
    <cellStyle name="Normal 4 19 5" xfId="6254" xr:uid="{00000000-0005-0000-0000-0000DE730000}"/>
    <cellStyle name="Normal 4 19 5 2" xfId="8787" xr:uid="{00000000-0005-0000-0000-0000DF730000}"/>
    <cellStyle name="Normal 4 19 5 2 2" xfId="16841" xr:uid="{00000000-0005-0000-0000-0000E0730000}"/>
    <cellStyle name="Normal 4 19 5 2 2 2" xfId="28315" xr:uid="{00000000-0005-0000-0000-0000E1730000}"/>
    <cellStyle name="Normal 4 19 5 2 3" xfId="33175" xr:uid="{00000000-0005-0000-0000-0000E2730000}"/>
    <cellStyle name="Normal 4 19 5 2 4" xfId="21702" xr:uid="{00000000-0005-0000-0000-0000E3730000}"/>
    <cellStyle name="Normal 4 19 5 2 5" xfId="12382" xr:uid="{00000000-0005-0000-0000-0000E4730000}"/>
    <cellStyle name="Normal 4 19 5 2 6" xfId="44250" xr:uid="{00000000-0005-0000-0000-0000E5730000}"/>
    <cellStyle name="Normal 4 19 5 3" xfId="14601" xr:uid="{00000000-0005-0000-0000-0000E6730000}"/>
    <cellStyle name="Normal 4 19 5 3 2" xfId="35260" xr:uid="{00000000-0005-0000-0000-0000E7730000}"/>
    <cellStyle name="Normal 4 19 5 3 3" xfId="23787" xr:uid="{00000000-0005-0000-0000-0000E8730000}"/>
    <cellStyle name="Normal 4 19 5 3 4" xfId="42529" xr:uid="{00000000-0005-0000-0000-0000E9730000}"/>
    <cellStyle name="Normal 4 19 5 4" xfId="26076" xr:uid="{00000000-0005-0000-0000-0000EA730000}"/>
    <cellStyle name="Normal 4 19 5 5" xfId="30936" xr:uid="{00000000-0005-0000-0000-0000EB730000}"/>
    <cellStyle name="Normal 4 19 5 6" xfId="38332" xr:uid="{00000000-0005-0000-0000-0000EC730000}"/>
    <cellStyle name="Normal 4 19 5 7" xfId="19463" xr:uid="{00000000-0005-0000-0000-0000ED730000}"/>
    <cellStyle name="Normal 4 19 5 8" xfId="10661" xr:uid="{00000000-0005-0000-0000-0000EE730000}"/>
    <cellStyle name="Normal 4 19 5 9" xfId="40654" xr:uid="{00000000-0005-0000-0000-0000EF730000}"/>
    <cellStyle name="Normal 4 19 6" xfId="5120" xr:uid="{00000000-0005-0000-0000-0000F0730000}"/>
    <cellStyle name="Normal 4 19 6 2" xfId="7763" xr:uid="{00000000-0005-0000-0000-0000F1730000}"/>
    <cellStyle name="Normal 4 19 6 2 2" xfId="15817" xr:uid="{00000000-0005-0000-0000-0000F2730000}"/>
    <cellStyle name="Normal 4 19 6 2 2 2" xfId="27291" xr:uid="{00000000-0005-0000-0000-0000F3730000}"/>
    <cellStyle name="Normal 4 19 6 2 3" xfId="34236" xr:uid="{00000000-0005-0000-0000-0000F4730000}"/>
    <cellStyle name="Normal 4 19 6 2 4" xfId="22763" xr:uid="{00000000-0005-0000-0000-0000F5730000}"/>
    <cellStyle name="Normal 4 19 6 2 5" xfId="11617" xr:uid="{00000000-0005-0000-0000-0000F6730000}"/>
    <cellStyle name="Normal 4 19 6 2 6" xfId="43485" xr:uid="{00000000-0005-0000-0000-0000F7730000}"/>
    <cellStyle name="Normal 4 19 6 3" xfId="13576" xr:uid="{00000000-0005-0000-0000-0000F8730000}"/>
    <cellStyle name="Normal 4 19 6 3 2" xfId="25052" xr:uid="{00000000-0005-0000-0000-0000F9730000}"/>
    <cellStyle name="Normal 4 19 6 3 3" xfId="41764" xr:uid="{00000000-0005-0000-0000-0000FA730000}"/>
    <cellStyle name="Normal 4 19 6 4" xfId="32151" xr:uid="{00000000-0005-0000-0000-0000FB730000}"/>
    <cellStyle name="Normal 4 19 6 5" xfId="37308" xr:uid="{00000000-0005-0000-0000-0000FC730000}"/>
    <cellStyle name="Normal 4 19 6 6" xfId="20678" xr:uid="{00000000-0005-0000-0000-0000FD730000}"/>
    <cellStyle name="Normal 4 19 6 7" xfId="9896" xr:uid="{00000000-0005-0000-0000-0000FE730000}"/>
    <cellStyle name="Normal 4 19 6 8" xfId="39889" xr:uid="{00000000-0005-0000-0000-0000FF730000}"/>
    <cellStyle name="Normal 4 19 7" xfId="6505" xr:uid="{00000000-0005-0000-0000-000000740000}"/>
    <cellStyle name="Normal 4 19 7 2" xfId="8933" xr:uid="{00000000-0005-0000-0000-000001740000}"/>
    <cellStyle name="Normal 4 19 7 2 2" xfId="26336" xr:uid="{00000000-0005-0000-0000-000002740000}"/>
    <cellStyle name="Normal 4 19 7 2 3" xfId="14862" xr:uid="{00000000-0005-0000-0000-000003740000}"/>
    <cellStyle name="Normal 4 19 7 3" xfId="31196" xr:uid="{00000000-0005-0000-0000-000004740000}"/>
    <cellStyle name="Normal 4 19 7 4" xfId="38479" xr:uid="{00000000-0005-0000-0000-000005740000}"/>
    <cellStyle name="Normal 4 19 7 5" xfId="19723" xr:uid="{00000000-0005-0000-0000-000006740000}"/>
    <cellStyle name="Normal 4 19 7 6" xfId="10852" xr:uid="{00000000-0005-0000-0000-000007740000}"/>
    <cellStyle name="Normal 4 19 7 7" xfId="42720" xr:uid="{00000000-0005-0000-0000-000008740000}"/>
    <cellStyle name="Normal 4 19 8" xfId="6739" xr:uid="{00000000-0005-0000-0000-000009740000}"/>
    <cellStyle name="Normal 4 19 8 2" xfId="33435" xr:uid="{00000000-0005-0000-0000-00000A740000}"/>
    <cellStyle name="Normal 4 19 8 3" xfId="38562" xr:uid="{00000000-0005-0000-0000-00000B740000}"/>
    <cellStyle name="Normal 4 19 8 4" xfId="21962" xr:uid="{00000000-0005-0000-0000-00000C740000}"/>
    <cellStyle name="Normal 4 19 8 5" xfId="12640" xr:uid="{00000000-0005-0000-0000-00000D740000}"/>
    <cellStyle name="Normal 4 19 8 6" xfId="40845" xr:uid="{00000000-0005-0000-0000-00000E740000}"/>
    <cellStyle name="Normal 4 19 9" xfId="24114" xr:uid="{00000000-0005-0000-0000-00000F740000}"/>
    <cellStyle name="Normal 4 2" xfId="1033" xr:uid="{00000000-0005-0000-0000-000010740000}"/>
    <cellStyle name="Normal 4 2 2" xfId="1034" xr:uid="{00000000-0005-0000-0000-000011740000}"/>
    <cellStyle name="Normal 4 2 2 2" xfId="3188" xr:uid="{00000000-0005-0000-0000-000012740000}"/>
    <cellStyle name="Normal 4 2 3" xfId="3189" xr:uid="{00000000-0005-0000-0000-000013740000}"/>
    <cellStyle name="Normal 4 2 4" xfId="4028" xr:uid="{00000000-0005-0000-0000-000014740000}"/>
    <cellStyle name="Normal 4 20" xfId="3190" xr:uid="{00000000-0005-0000-0000-000015740000}"/>
    <cellStyle name="Normal 4 20 2" xfId="4454" xr:uid="{00000000-0005-0000-0000-000016740000}"/>
    <cellStyle name="Normal 4 20 3" xfId="3998" xr:uid="{00000000-0005-0000-0000-000017740000}"/>
    <cellStyle name="Normal 4 20 3 10" xfId="39232" xr:uid="{00000000-0005-0000-0000-000018740000}"/>
    <cellStyle name="Normal 4 20 3 2" xfId="5489" xr:uid="{00000000-0005-0000-0000-000019740000}"/>
    <cellStyle name="Normal 4 20 3 2 2" xfId="8027" xr:uid="{00000000-0005-0000-0000-00001A740000}"/>
    <cellStyle name="Normal 4 20 3 2 2 2" xfId="16081" xr:uid="{00000000-0005-0000-0000-00001B740000}"/>
    <cellStyle name="Normal 4 20 3 2 2 2 2" xfId="27555" xr:uid="{00000000-0005-0000-0000-00001C740000}"/>
    <cellStyle name="Normal 4 20 3 2 2 3" xfId="34500" xr:uid="{00000000-0005-0000-0000-00001D740000}"/>
    <cellStyle name="Normal 4 20 3 2 2 4" xfId="23027" xr:uid="{00000000-0005-0000-0000-00001E740000}"/>
    <cellStyle name="Normal 4 20 3 2 2 5" xfId="11725" xr:uid="{00000000-0005-0000-0000-00001F740000}"/>
    <cellStyle name="Normal 4 20 3 2 2 6" xfId="43593" xr:uid="{00000000-0005-0000-0000-000020740000}"/>
    <cellStyle name="Normal 4 20 3 2 3" xfId="13841" xr:uid="{00000000-0005-0000-0000-000021740000}"/>
    <cellStyle name="Normal 4 20 3 2 3 2" xfId="25316" xr:uid="{00000000-0005-0000-0000-000022740000}"/>
    <cellStyle name="Normal 4 20 3 2 3 3" xfId="41872" xr:uid="{00000000-0005-0000-0000-000023740000}"/>
    <cellStyle name="Normal 4 20 3 2 4" xfId="32415" xr:uid="{00000000-0005-0000-0000-000024740000}"/>
    <cellStyle name="Normal 4 20 3 2 5" xfId="37572" xr:uid="{00000000-0005-0000-0000-000025740000}"/>
    <cellStyle name="Normal 4 20 3 2 6" xfId="20942" xr:uid="{00000000-0005-0000-0000-000026740000}"/>
    <cellStyle name="Normal 4 20 3 2 7" xfId="10004" xr:uid="{00000000-0005-0000-0000-000027740000}"/>
    <cellStyle name="Normal 4 20 3 2 8" xfId="39997" xr:uid="{00000000-0005-0000-0000-000028740000}"/>
    <cellStyle name="Normal 4 20 3 3" xfId="7003" xr:uid="{00000000-0005-0000-0000-000029740000}"/>
    <cellStyle name="Normal 4 20 3 3 2" xfId="15057" xr:uid="{00000000-0005-0000-0000-00002A740000}"/>
    <cellStyle name="Normal 4 20 3 3 2 2" xfId="26531" xr:uid="{00000000-0005-0000-0000-00002B740000}"/>
    <cellStyle name="Normal 4 20 3 3 3" xfId="31391" xr:uid="{00000000-0005-0000-0000-00002C740000}"/>
    <cellStyle name="Normal 4 20 3 3 4" xfId="19918" xr:uid="{00000000-0005-0000-0000-00002D740000}"/>
    <cellStyle name="Normal 4 20 3 3 5" xfId="10960" xr:uid="{00000000-0005-0000-0000-00002E740000}"/>
    <cellStyle name="Normal 4 20 3 3 6" xfId="42828" xr:uid="{00000000-0005-0000-0000-00002F740000}"/>
    <cellStyle name="Normal 4 20 3 4" xfId="12844" xr:uid="{00000000-0005-0000-0000-000030740000}"/>
    <cellStyle name="Normal 4 20 3 4 2" xfId="33543" xr:uid="{00000000-0005-0000-0000-000031740000}"/>
    <cellStyle name="Normal 4 20 3 4 3" xfId="22070" xr:uid="{00000000-0005-0000-0000-000032740000}"/>
    <cellStyle name="Normal 4 20 3 4 4" xfId="41040" xr:uid="{00000000-0005-0000-0000-000033740000}"/>
    <cellStyle name="Normal 4 20 3 5" xfId="24321" xr:uid="{00000000-0005-0000-0000-000034740000}"/>
    <cellStyle name="Normal 4 20 3 6" xfId="30243" xr:uid="{00000000-0005-0000-0000-000035740000}"/>
    <cellStyle name="Normal 4 20 3 7" xfId="36615" xr:uid="{00000000-0005-0000-0000-000036740000}"/>
    <cellStyle name="Normal 4 20 3 8" xfId="18770" xr:uid="{00000000-0005-0000-0000-000037740000}"/>
    <cellStyle name="Normal 4 20 3 9" xfId="9239" xr:uid="{00000000-0005-0000-0000-000038740000}"/>
    <cellStyle name="Normal 4 21" xfId="3191" xr:uid="{00000000-0005-0000-0000-000039740000}"/>
    <cellStyle name="Normal 4 22" xfId="3192" xr:uid="{00000000-0005-0000-0000-00003A740000}"/>
    <cellStyle name="Normal 4 23" xfId="3193" xr:uid="{00000000-0005-0000-0000-00003B740000}"/>
    <cellStyle name="Normal 4 24" xfId="3194" xr:uid="{00000000-0005-0000-0000-00003C740000}"/>
    <cellStyle name="Normal 4 25" xfId="3195" xr:uid="{00000000-0005-0000-0000-00003D740000}"/>
    <cellStyle name="Normal 4 26" xfId="3196" xr:uid="{00000000-0005-0000-0000-00003E740000}"/>
    <cellStyle name="Normal 4 27" xfId="3197" xr:uid="{00000000-0005-0000-0000-00003F740000}"/>
    <cellStyle name="Normal 4 28" xfId="3198" xr:uid="{00000000-0005-0000-0000-000040740000}"/>
    <cellStyle name="Normal 4 29" xfId="3199" xr:uid="{00000000-0005-0000-0000-000041740000}"/>
    <cellStyle name="Normal 4 3" xfId="1035" xr:uid="{00000000-0005-0000-0000-000042740000}"/>
    <cellStyle name="Normal 4 3 2" xfId="3200" xr:uid="{00000000-0005-0000-0000-000043740000}"/>
    <cellStyle name="Normal 4 3 3" xfId="3201" xr:uid="{00000000-0005-0000-0000-000044740000}"/>
    <cellStyle name="Normal 4 3 3 10" xfId="18663" xr:uid="{00000000-0005-0000-0000-000045740000}"/>
    <cellStyle name="Normal 4 3 3 11" xfId="9132" xr:uid="{00000000-0005-0000-0000-000046740000}"/>
    <cellStyle name="Normal 4 3 3 12" xfId="39125" xr:uid="{00000000-0005-0000-0000-000047740000}"/>
    <cellStyle name="Normal 4 3 3 2" xfId="4455" xr:uid="{00000000-0005-0000-0000-000048740000}"/>
    <cellStyle name="Normal 4 3 3 2 10" xfId="39466" xr:uid="{00000000-0005-0000-0000-000049740000}"/>
    <cellStyle name="Normal 4 3 3 2 2" xfId="5755" xr:uid="{00000000-0005-0000-0000-00004A740000}"/>
    <cellStyle name="Normal 4 3 3 2 2 2" xfId="8293" xr:uid="{00000000-0005-0000-0000-00004B740000}"/>
    <cellStyle name="Normal 4 3 3 2 2 2 2" xfId="16347" xr:uid="{00000000-0005-0000-0000-00004C740000}"/>
    <cellStyle name="Normal 4 3 3 2 2 2 2 2" xfId="27821" xr:uid="{00000000-0005-0000-0000-00004D740000}"/>
    <cellStyle name="Normal 4 3 3 2 2 2 3" xfId="34766" xr:uid="{00000000-0005-0000-0000-00004E740000}"/>
    <cellStyle name="Normal 4 3 3 2 2 2 4" xfId="23293" xr:uid="{00000000-0005-0000-0000-00004F740000}"/>
    <cellStyle name="Normal 4 3 3 2 2 2 5" xfId="11959" xr:uid="{00000000-0005-0000-0000-000050740000}"/>
    <cellStyle name="Normal 4 3 3 2 2 2 6" xfId="43827" xr:uid="{00000000-0005-0000-0000-000051740000}"/>
    <cellStyle name="Normal 4 3 3 2 2 3" xfId="14107" xr:uid="{00000000-0005-0000-0000-000052740000}"/>
    <cellStyle name="Normal 4 3 3 2 2 3 2" xfId="25582" xr:uid="{00000000-0005-0000-0000-000053740000}"/>
    <cellStyle name="Normal 4 3 3 2 2 3 3" xfId="42106" xr:uid="{00000000-0005-0000-0000-000054740000}"/>
    <cellStyle name="Normal 4 3 3 2 2 4" xfId="32681" xr:uid="{00000000-0005-0000-0000-000055740000}"/>
    <cellStyle name="Normal 4 3 3 2 2 5" xfId="37838" xr:uid="{00000000-0005-0000-0000-000056740000}"/>
    <cellStyle name="Normal 4 3 3 2 2 6" xfId="21208" xr:uid="{00000000-0005-0000-0000-000057740000}"/>
    <cellStyle name="Normal 4 3 3 2 2 7" xfId="10238" xr:uid="{00000000-0005-0000-0000-000058740000}"/>
    <cellStyle name="Normal 4 3 3 2 2 8" xfId="40231" xr:uid="{00000000-0005-0000-0000-000059740000}"/>
    <cellStyle name="Normal 4 3 3 2 3" xfId="7269" xr:uid="{00000000-0005-0000-0000-00005A740000}"/>
    <cellStyle name="Normal 4 3 3 2 3 2" xfId="15323" xr:uid="{00000000-0005-0000-0000-00005B740000}"/>
    <cellStyle name="Normal 4 3 3 2 3 2 2" xfId="26797" xr:uid="{00000000-0005-0000-0000-00005C740000}"/>
    <cellStyle name="Normal 4 3 3 2 3 3" xfId="31657" xr:uid="{00000000-0005-0000-0000-00005D740000}"/>
    <cellStyle name="Normal 4 3 3 2 3 4" xfId="20184" xr:uid="{00000000-0005-0000-0000-00005E740000}"/>
    <cellStyle name="Normal 4 3 3 2 3 5" xfId="11194" xr:uid="{00000000-0005-0000-0000-00005F740000}"/>
    <cellStyle name="Normal 4 3 3 2 3 6" xfId="43062" xr:uid="{00000000-0005-0000-0000-000060740000}"/>
    <cellStyle name="Normal 4 3 3 2 4" xfId="13097" xr:uid="{00000000-0005-0000-0000-000061740000}"/>
    <cellStyle name="Normal 4 3 3 2 4 2" xfId="33777" xr:uid="{00000000-0005-0000-0000-000062740000}"/>
    <cellStyle name="Normal 4 3 3 2 4 3" xfId="22304" xr:uid="{00000000-0005-0000-0000-000063740000}"/>
    <cellStyle name="Normal 4 3 3 2 4 4" xfId="41306" xr:uid="{00000000-0005-0000-0000-000064740000}"/>
    <cellStyle name="Normal 4 3 3 2 5" xfId="24569" xr:uid="{00000000-0005-0000-0000-000065740000}"/>
    <cellStyle name="Normal 4 3 3 2 6" xfId="30477" xr:uid="{00000000-0005-0000-0000-000066740000}"/>
    <cellStyle name="Normal 4 3 3 2 7" xfId="36849" xr:uid="{00000000-0005-0000-0000-000067740000}"/>
    <cellStyle name="Normal 4 3 3 2 8" xfId="19004" xr:uid="{00000000-0005-0000-0000-000068740000}"/>
    <cellStyle name="Normal 4 3 3 2 9" xfId="9473" xr:uid="{00000000-0005-0000-0000-000069740000}"/>
    <cellStyle name="Normal 4 3 3 3" xfId="6255" xr:uid="{00000000-0005-0000-0000-00006A740000}"/>
    <cellStyle name="Normal 4 3 3 3 2" xfId="8788" xr:uid="{00000000-0005-0000-0000-00006B740000}"/>
    <cellStyle name="Normal 4 3 3 3 2 2" xfId="16842" xr:uid="{00000000-0005-0000-0000-00006C740000}"/>
    <cellStyle name="Normal 4 3 3 3 2 2 2" xfId="28316" xr:uid="{00000000-0005-0000-0000-00006D740000}"/>
    <cellStyle name="Normal 4 3 3 3 2 3" xfId="33176" xr:uid="{00000000-0005-0000-0000-00006E740000}"/>
    <cellStyle name="Normal 4 3 3 3 2 4" xfId="21703" xr:uid="{00000000-0005-0000-0000-00006F740000}"/>
    <cellStyle name="Normal 4 3 3 3 2 5" xfId="12383" xr:uid="{00000000-0005-0000-0000-000070740000}"/>
    <cellStyle name="Normal 4 3 3 3 2 6" xfId="44251" xr:uid="{00000000-0005-0000-0000-000071740000}"/>
    <cellStyle name="Normal 4 3 3 3 3" xfId="14602" xr:uid="{00000000-0005-0000-0000-000072740000}"/>
    <cellStyle name="Normal 4 3 3 3 3 2" xfId="35261" xr:uid="{00000000-0005-0000-0000-000073740000}"/>
    <cellStyle name="Normal 4 3 3 3 3 3" xfId="23788" xr:uid="{00000000-0005-0000-0000-000074740000}"/>
    <cellStyle name="Normal 4 3 3 3 3 4" xfId="42530" xr:uid="{00000000-0005-0000-0000-000075740000}"/>
    <cellStyle name="Normal 4 3 3 3 4" xfId="26077" xr:uid="{00000000-0005-0000-0000-000076740000}"/>
    <cellStyle name="Normal 4 3 3 3 5" xfId="30937" xr:uid="{00000000-0005-0000-0000-000077740000}"/>
    <cellStyle name="Normal 4 3 3 3 6" xfId="38333" xr:uid="{00000000-0005-0000-0000-000078740000}"/>
    <cellStyle name="Normal 4 3 3 3 7" xfId="19464" xr:uid="{00000000-0005-0000-0000-000079740000}"/>
    <cellStyle name="Normal 4 3 3 3 8" xfId="10662" xr:uid="{00000000-0005-0000-0000-00007A740000}"/>
    <cellStyle name="Normal 4 3 3 3 9" xfId="40655" xr:uid="{00000000-0005-0000-0000-00007B740000}"/>
    <cellStyle name="Normal 4 3 3 4" xfId="5121" xr:uid="{00000000-0005-0000-0000-00007C740000}"/>
    <cellStyle name="Normal 4 3 3 4 2" xfId="7764" xr:uid="{00000000-0005-0000-0000-00007D740000}"/>
    <cellStyle name="Normal 4 3 3 4 2 2" xfId="15818" xr:uid="{00000000-0005-0000-0000-00007E740000}"/>
    <cellStyle name="Normal 4 3 3 4 2 2 2" xfId="27292" xr:uid="{00000000-0005-0000-0000-00007F740000}"/>
    <cellStyle name="Normal 4 3 3 4 2 3" xfId="34237" xr:uid="{00000000-0005-0000-0000-000080740000}"/>
    <cellStyle name="Normal 4 3 3 4 2 4" xfId="22764" xr:uid="{00000000-0005-0000-0000-000081740000}"/>
    <cellStyle name="Normal 4 3 3 4 2 5" xfId="11618" xr:uid="{00000000-0005-0000-0000-000082740000}"/>
    <cellStyle name="Normal 4 3 3 4 2 6" xfId="43486" xr:uid="{00000000-0005-0000-0000-000083740000}"/>
    <cellStyle name="Normal 4 3 3 4 3" xfId="13577" xr:uid="{00000000-0005-0000-0000-000084740000}"/>
    <cellStyle name="Normal 4 3 3 4 3 2" xfId="25053" xr:uid="{00000000-0005-0000-0000-000085740000}"/>
    <cellStyle name="Normal 4 3 3 4 3 3" xfId="41765" xr:uid="{00000000-0005-0000-0000-000086740000}"/>
    <cellStyle name="Normal 4 3 3 4 4" xfId="32152" xr:uid="{00000000-0005-0000-0000-000087740000}"/>
    <cellStyle name="Normal 4 3 3 4 5" xfId="37309" xr:uid="{00000000-0005-0000-0000-000088740000}"/>
    <cellStyle name="Normal 4 3 3 4 6" xfId="20679" xr:uid="{00000000-0005-0000-0000-000089740000}"/>
    <cellStyle name="Normal 4 3 3 4 7" xfId="9897" xr:uid="{00000000-0005-0000-0000-00008A740000}"/>
    <cellStyle name="Normal 4 3 3 4 8" xfId="39890" xr:uid="{00000000-0005-0000-0000-00008B740000}"/>
    <cellStyle name="Normal 4 3 3 5" xfId="6740" xr:uid="{00000000-0005-0000-0000-00008C740000}"/>
    <cellStyle name="Normal 4 3 3 5 2" xfId="14863" xr:uid="{00000000-0005-0000-0000-00008D740000}"/>
    <cellStyle name="Normal 4 3 3 5 2 2" xfId="26337" xr:uid="{00000000-0005-0000-0000-00008E740000}"/>
    <cellStyle name="Normal 4 3 3 5 3" xfId="31197" xr:uid="{00000000-0005-0000-0000-00008F740000}"/>
    <cellStyle name="Normal 4 3 3 5 4" xfId="19724" xr:uid="{00000000-0005-0000-0000-000090740000}"/>
    <cellStyle name="Normal 4 3 3 5 5" xfId="10853" xr:uid="{00000000-0005-0000-0000-000091740000}"/>
    <cellStyle name="Normal 4 3 3 5 6" xfId="42721" xr:uid="{00000000-0005-0000-0000-000092740000}"/>
    <cellStyle name="Normal 4 3 3 6" xfId="12641" xr:uid="{00000000-0005-0000-0000-000093740000}"/>
    <cellStyle name="Normal 4 3 3 6 2" xfId="33436" xr:uid="{00000000-0005-0000-0000-000094740000}"/>
    <cellStyle name="Normal 4 3 3 6 3" xfId="21963" xr:uid="{00000000-0005-0000-0000-000095740000}"/>
    <cellStyle name="Normal 4 3 3 6 4" xfId="40846" xr:uid="{00000000-0005-0000-0000-000096740000}"/>
    <cellStyle name="Normal 4 3 3 7" xfId="24115" xr:uid="{00000000-0005-0000-0000-000097740000}"/>
    <cellStyle name="Normal 4 3 3 8" xfId="30136" xr:uid="{00000000-0005-0000-0000-000098740000}"/>
    <cellStyle name="Normal 4 3 3 9" xfId="36508" xr:uid="{00000000-0005-0000-0000-000099740000}"/>
    <cellStyle name="Normal 4 30" xfId="3202" xr:uid="{00000000-0005-0000-0000-00009A740000}"/>
    <cellStyle name="Normal 4 31" xfId="3203" xr:uid="{00000000-0005-0000-0000-00009B740000}"/>
    <cellStyle name="Normal 4 32" xfId="3204" xr:uid="{00000000-0005-0000-0000-00009C740000}"/>
    <cellStyle name="Normal 4 33" xfId="3205" xr:uid="{00000000-0005-0000-0000-00009D740000}"/>
    <cellStyle name="Normal 4 34" xfId="3206" xr:uid="{00000000-0005-0000-0000-00009E740000}"/>
    <cellStyle name="Normal 4 35" xfId="3207" xr:uid="{00000000-0005-0000-0000-00009F740000}"/>
    <cellStyle name="Normal 4 36" xfId="3208" xr:uid="{00000000-0005-0000-0000-0000A0740000}"/>
    <cellStyle name="Normal 4 37" xfId="3209" xr:uid="{00000000-0005-0000-0000-0000A1740000}"/>
    <cellStyle name="Normal 4 38" xfId="3210" xr:uid="{00000000-0005-0000-0000-0000A2740000}"/>
    <cellStyle name="Normal 4 39" xfId="3211" xr:uid="{00000000-0005-0000-0000-0000A3740000}"/>
    <cellStyle name="Normal 4 4" xfId="1036" xr:uid="{00000000-0005-0000-0000-0000A4740000}"/>
    <cellStyle name="Normal 4 4 2" xfId="3212" xr:uid="{00000000-0005-0000-0000-0000A5740000}"/>
    <cellStyle name="Normal 4 4 2 10" xfId="18664" xr:uid="{00000000-0005-0000-0000-0000A6740000}"/>
    <cellStyle name="Normal 4 4 2 11" xfId="9133" xr:uid="{00000000-0005-0000-0000-0000A7740000}"/>
    <cellStyle name="Normal 4 4 2 12" xfId="39126" xr:uid="{00000000-0005-0000-0000-0000A8740000}"/>
    <cellStyle name="Normal 4 4 2 2" xfId="4456" xr:uid="{00000000-0005-0000-0000-0000A9740000}"/>
    <cellStyle name="Normal 4 4 2 3" xfId="6256" xr:uid="{00000000-0005-0000-0000-0000AA740000}"/>
    <cellStyle name="Normal 4 4 2 3 2" xfId="8789" xr:uid="{00000000-0005-0000-0000-0000AB740000}"/>
    <cellStyle name="Normal 4 4 2 3 2 2" xfId="16843" xr:uid="{00000000-0005-0000-0000-0000AC740000}"/>
    <cellStyle name="Normal 4 4 2 3 2 2 2" xfId="28317" xr:uid="{00000000-0005-0000-0000-0000AD740000}"/>
    <cellStyle name="Normal 4 4 2 3 2 3" xfId="33177" xr:uid="{00000000-0005-0000-0000-0000AE740000}"/>
    <cellStyle name="Normal 4 4 2 3 2 4" xfId="21704" xr:uid="{00000000-0005-0000-0000-0000AF740000}"/>
    <cellStyle name="Normal 4 4 2 3 2 5" xfId="12384" xr:uid="{00000000-0005-0000-0000-0000B0740000}"/>
    <cellStyle name="Normal 4 4 2 3 2 6" xfId="44252" xr:uid="{00000000-0005-0000-0000-0000B1740000}"/>
    <cellStyle name="Normal 4 4 2 3 3" xfId="14603" xr:uid="{00000000-0005-0000-0000-0000B2740000}"/>
    <cellStyle name="Normal 4 4 2 3 3 2" xfId="35262" xr:uid="{00000000-0005-0000-0000-0000B3740000}"/>
    <cellStyle name="Normal 4 4 2 3 3 3" xfId="23789" xr:uid="{00000000-0005-0000-0000-0000B4740000}"/>
    <cellStyle name="Normal 4 4 2 3 3 4" xfId="42531" xr:uid="{00000000-0005-0000-0000-0000B5740000}"/>
    <cellStyle name="Normal 4 4 2 3 4" xfId="26078" xr:uid="{00000000-0005-0000-0000-0000B6740000}"/>
    <cellStyle name="Normal 4 4 2 3 5" xfId="30938" xr:uid="{00000000-0005-0000-0000-0000B7740000}"/>
    <cellStyle name="Normal 4 4 2 3 6" xfId="38334" xr:uid="{00000000-0005-0000-0000-0000B8740000}"/>
    <cellStyle name="Normal 4 4 2 3 7" xfId="19465" xr:uid="{00000000-0005-0000-0000-0000B9740000}"/>
    <cellStyle name="Normal 4 4 2 3 8" xfId="10663" xr:uid="{00000000-0005-0000-0000-0000BA740000}"/>
    <cellStyle name="Normal 4 4 2 3 9" xfId="40656" xr:uid="{00000000-0005-0000-0000-0000BB740000}"/>
    <cellStyle name="Normal 4 4 2 4" xfId="5122" xr:uid="{00000000-0005-0000-0000-0000BC740000}"/>
    <cellStyle name="Normal 4 4 2 4 2" xfId="7765" xr:uid="{00000000-0005-0000-0000-0000BD740000}"/>
    <cellStyle name="Normal 4 4 2 4 2 2" xfId="15819" xr:uid="{00000000-0005-0000-0000-0000BE740000}"/>
    <cellStyle name="Normal 4 4 2 4 2 2 2" xfId="27293" xr:uid="{00000000-0005-0000-0000-0000BF740000}"/>
    <cellStyle name="Normal 4 4 2 4 2 3" xfId="34238" xr:uid="{00000000-0005-0000-0000-0000C0740000}"/>
    <cellStyle name="Normal 4 4 2 4 2 4" xfId="22765" xr:uid="{00000000-0005-0000-0000-0000C1740000}"/>
    <cellStyle name="Normal 4 4 2 4 2 5" xfId="11619" xr:uid="{00000000-0005-0000-0000-0000C2740000}"/>
    <cellStyle name="Normal 4 4 2 4 2 6" xfId="43487" xr:uid="{00000000-0005-0000-0000-0000C3740000}"/>
    <cellStyle name="Normal 4 4 2 4 3" xfId="13578" xr:uid="{00000000-0005-0000-0000-0000C4740000}"/>
    <cellStyle name="Normal 4 4 2 4 3 2" xfId="25054" xr:uid="{00000000-0005-0000-0000-0000C5740000}"/>
    <cellStyle name="Normal 4 4 2 4 3 3" xfId="41766" xr:uid="{00000000-0005-0000-0000-0000C6740000}"/>
    <cellStyle name="Normal 4 4 2 4 4" xfId="32153" xr:uid="{00000000-0005-0000-0000-0000C7740000}"/>
    <cellStyle name="Normal 4 4 2 4 5" xfId="37310" xr:uid="{00000000-0005-0000-0000-0000C8740000}"/>
    <cellStyle name="Normal 4 4 2 4 6" xfId="20680" xr:uid="{00000000-0005-0000-0000-0000C9740000}"/>
    <cellStyle name="Normal 4 4 2 4 7" xfId="9898" xr:uid="{00000000-0005-0000-0000-0000CA740000}"/>
    <cellStyle name="Normal 4 4 2 4 8" xfId="39891" xr:uid="{00000000-0005-0000-0000-0000CB740000}"/>
    <cellStyle name="Normal 4 4 2 5" xfId="6741" xr:uid="{00000000-0005-0000-0000-0000CC740000}"/>
    <cellStyle name="Normal 4 4 2 5 2" xfId="14864" xr:uid="{00000000-0005-0000-0000-0000CD740000}"/>
    <cellStyle name="Normal 4 4 2 5 2 2" xfId="26338" xr:uid="{00000000-0005-0000-0000-0000CE740000}"/>
    <cellStyle name="Normal 4 4 2 5 3" xfId="31198" xr:uid="{00000000-0005-0000-0000-0000CF740000}"/>
    <cellStyle name="Normal 4 4 2 5 4" xfId="19725" xr:uid="{00000000-0005-0000-0000-0000D0740000}"/>
    <cellStyle name="Normal 4 4 2 5 5" xfId="10854" xr:uid="{00000000-0005-0000-0000-0000D1740000}"/>
    <cellStyle name="Normal 4 4 2 5 6" xfId="42722" xr:uid="{00000000-0005-0000-0000-0000D2740000}"/>
    <cellStyle name="Normal 4 4 2 6" xfId="12642" xr:uid="{00000000-0005-0000-0000-0000D3740000}"/>
    <cellStyle name="Normal 4 4 2 6 2" xfId="33437" xr:uid="{00000000-0005-0000-0000-0000D4740000}"/>
    <cellStyle name="Normal 4 4 2 6 3" xfId="21964" xr:uid="{00000000-0005-0000-0000-0000D5740000}"/>
    <cellStyle name="Normal 4 4 2 6 4" xfId="40847" xr:uid="{00000000-0005-0000-0000-0000D6740000}"/>
    <cellStyle name="Normal 4 4 2 7" xfId="24116" xr:uid="{00000000-0005-0000-0000-0000D7740000}"/>
    <cellStyle name="Normal 4 4 2 8" xfId="30137" xr:uid="{00000000-0005-0000-0000-0000D8740000}"/>
    <cellStyle name="Normal 4 4 2 9" xfId="36509" xr:uid="{00000000-0005-0000-0000-0000D9740000}"/>
    <cellStyle name="Normal 4 4 3" xfId="4457" xr:uid="{00000000-0005-0000-0000-0000DA740000}"/>
    <cellStyle name="Normal 4 4 3 10" xfId="39467" xr:uid="{00000000-0005-0000-0000-0000DB740000}"/>
    <cellStyle name="Normal 4 4 3 2" xfId="5756" xr:uid="{00000000-0005-0000-0000-0000DC740000}"/>
    <cellStyle name="Normal 4 4 3 2 2" xfId="8294" xr:uid="{00000000-0005-0000-0000-0000DD740000}"/>
    <cellStyle name="Normal 4 4 3 2 2 2" xfId="16348" xr:uid="{00000000-0005-0000-0000-0000DE740000}"/>
    <cellStyle name="Normal 4 4 3 2 2 2 2" xfId="27822" xr:uid="{00000000-0005-0000-0000-0000DF740000}"/>
    <cellStyle name="Normal 4 4 3 2 2 3" xfId="34767" xr:uid="{00000000-0005-0000-0000-0000E0740000}"/>
    <cellStyle name="Normal 4 4 3 2 2 4" xfId="23294" xr:uid="{00000000-0005-0000-0000-0000E1740000}"/>
    <cellStyle name="Normal 4 4 3 2 2 5" xfId="11960" xr:uid="{00000000-0005-0000-0000-0000E2740000}"/>
    <cellStyle name="Normal 4 4 3 2 2 6" xfId="43828" xr:uid="{00000000-0005-0000-0000-0000E3740000}"/>
    <cellStyle name="Normal 4 4 3 2 3" xfId="14108" xr:uid="{00000000-0005-0000-0000-0000E4740000}"/>
    <cellStyle name="Normal 4 4 3 2 3 2" xfId="25583" xr:uid="{00000000-0005-0000-0000-0000E5740000}"/>
    <cellStyle name="Normal 4 4 3 2 3 3" xfId="42107" xr:uid="{00000000-0005-0000-0000-0000E6740000}"/>
    <cellStyle name="Normal 4 4 3 2 4" xfId="32682" xr:uid="{00000000-0005-0000-0000-0000E7740000}"/>
    <cellStyle name="Normal 4 4 3 2 5" xfId="37839" xr:uid="{00000000-0005-0000-0000-0000E8740000}"/>
    <cellStyle name="Normal 4 4 3 2 6" xfId="21209" xr:uid="{00000000-0005-0000-0000-0000E9740000}"/>
    <cellStyle name="Normal 4 4 3 2 7" xfId="10239" xr:uid="{00000000-0005-0000-0000-0000EA740000}"/>
    <cellStyle name="Normal 4 4 3 2 8" xfId="40232" xr:uid="{00000000-0005-0000-0000-0000EB740000}"/>
    <cellStyle name="Normal 4 4 3 3" xfId="7270" xr:uid="{00000000-0005-0000-0000-0000EC740000}"/>
    <cellStyle name="Normal 4 4 3 3 2" xfId="15324" xr:uid="{00000000-0005-0000-0000-0000ED740000}"/>
    <cellStyle name="Normal 4 4 3 3 2 2" xfId="26798" xr:uid="{00000000-0005-0000-0000-0000EE740000}"/>
    <cellStyle name="Normal 4 4 3 3 3" xfId="31658" xr:uid="{00000000-0005-0000-0000-0000EF740000}"/>
    <cellStyle name="Normal 4 4 3 3 4" xfId="20185" xr:uid="{00000000-0005-0000-0000-0000F0740000}"/>
    <cellStyle name="Normal 4 4 3 3 5" xfId="11195" xr:uid="{00000000-0005-0000-0000-0000F1740000}"/>
    <cellStyle name="Normal 4 4 3 3 6" xfId="43063" xr:uid="{00000000-0005-0000-0000-0000F2740000}"/>
    <cellStyle name="Normal 4 4 3 4" xfId="13098" xr:uid="{00000000-0005-0000-0000-0000F3740000}"/>
    <cellStyle name="Normal 4 4 3 4 2" xfId="33778" xr:uid="{00000000-0005-0000-0000-0000F4740000}"/>
    <cellStyle name="Normal 4 4 3 4 3" xfId="22305" xr:uid="{00000000-0005-0000-0000-0000F5740000}"/>
    <cellStyle name="Normal 4 4 3 4 4" xfId="41307" xr:uid="{00000000-0005-0000-0000-0000F6740000}"/>
    <cellStyle name="Normal 4 4 3 5" xfId="24570" xr:uid="{00000000-0005-0000-0000-0000F7740000}"/>
    <cellStyle name="Normal 4 4 3 6" xfId="30478" xr:uid="{00000000-0005-0000-0000-0000F8740000}"/>
    <cellStyle name="Normal 4 4 3 7" xfId="36850" xr:uid="{00000000-0005-0000-0000-0000F9740000}"/>
    <cellStyle name="Normal 4 4 3 8" xfId="19005" xr:uid="{00000000-0005-0000-0000-0000FA740000}"/>
    <cellStyle name="Normal 4 4 3 9" xfId="9474" xr:uid="{00000000-0005-0000-0000-0000FB740000}"/>
    <cellStyle name="Normal 4 40" xfId="3213" xr:uid="{00000000-0005-0000-0000-0000FC740000}"/>
    <cellStyle name="Normal 4 41" xfId="4876" xr:uid="{00000000-0005-0000-0000-0000FD740000}"/>
    <cellStyle name="Normal 4 41 10" xfId="39686" xr:uid="{00000000-0005-0000-0000-0000FE740000}"/>
    <cellStyle name="Normal 4 41 2" xfId="6010" xr:uid="{00000000-0005-0000-0000-0000FF740000}"/>
    <cellStyle name="Normal 4 41 2 2" xfId="8548" xr:uid="{00000000-0005-0000-0000-000000750000}"/>
    <cellStyle name="Normal 4 41 2 2 2" xfId="16602" xr:uid="{00000000-0005-0000-0000-000001750000}"/>
    <cellStyle name="Normal 4 41 2 2 2 2" xfId="28076" xr:uid="{00000000-0005-0000-0000-000002750000}"/>
    <cellStyle name="Normal 4 41 2 2 3" xfId="35021" xr:uid="{00000000-0005-0000-0000-000003750000}"/>
    <cellStyle name="Normal 4 41 2 2 4" xfId="23548" xr:uid="{00000000-0005-0000-0000-000004750000}"/>
    <cellStyle name="Normal 4 41 2 2 5" xfId="12179" xr:uid="{00000000-0005-0000-0000-000005750000}"/>
    <cellStyle name="Normal 4 41 2 2 6" xfId="44047" xr:uid="{00000000-0005-0000-0000-000006750000}"/>
    <cellStyle name="Normal 4 41 2 3" xfId="14362" xr:uid="{00000000-0005-0000-0000-000007750000}"/>
    <cellStyle name="Normal 4 41 2 3 2" xfId="25837" xr:uid="{00000000-0005-0000-0000-000008750000}"/>
    <cellStyle name="Normal 4 41 2 3 3" xfId="42326" xr:uid="{00000000-0005-0000-0000-000009750000}"/>
    <cellStyle name="Normal 4 41 2 4" xfId="32936" xr:uid="{00000000-0005-0000-0000-00000A750000}"/>
    <cellStyle name="Normal 4 41 2 5" xfId="38093" xr:uid="{00000000-0005-0000-0000-00000B750000}"/>
    <cellStyle name="Normal 4 41 2 6" xfId="21463" xr:uid="{00000000-0005-0000-0000-00000C750000}"/>
    <cellStyle name="Normal 4 41 2 7" xfId="10458" xr:uid="{00000000-0005-0000-0000-00000D750000}"/>
    <cellStyle name="Normal 4 41 2 8" xfId="40451" xr:uid="{00000000-0005-0000-0000-00000E750000}"/>
    <cellStyle name="Normal 4 41 3" xfId="7524" xr:uid="{00000000-0005-0000-0000-00000F750000}"/>
    <cellStyle name="Normal 4 41 3 2" xfId="15578" xr:uid="{00000000-0005-0000-0000-000010750000}"/>
    <cellStyle name="Normal 4 41 3 2 2" xfId="27052" xr:uid="{00000000-0005-0000-0000-000011750000}"/>
    <cellStyle name="Normal 4 41 3 3" xfId="31912" xr:uid="{00000000-0005-0000-0000-000012750000}"/>
    <cellStyle name="Normal 4 41 3 4" xfId="20439" xr:uid="{00000000-0005-0000-0000-000013750000}"/>
    <cellStyle name="Normal 4 41 3 5" xfId="11414" xr:uid="{00000000-0005-0000-0000-000014750000}"/>
    <cellStyle name="Normal 4 41 3 6" xfId="43282" xr:uid="{00000000-0005-0000-0000-000015750000}"/>
    <cellStyle name="Normal 4 41 4" xfId="13337" xr:uid="{00000000-0005-0000-0000-000016750000}"/>
    <cellStyle name="Normal 4 41 4 2" xfId="33997" xr:uid="{00000000-0005-0000-0000-000017750000}"/>
    <cellStyle name="Normal 4 41 4 3" xfId="22524" xr:uid="{00000000-0005-0000-0000-000018750000}"/>
    <cellStyle name="Normal 4 41 4 4" xfId="41561" xr:uid="{00000000-0005-0000-0000-000019750000}"/>
    <cellStyle name="Normal 4 41 5" xfId="24813" xr:uid="{00000000-0005-0000-0000-00001A750000}"/>
    <cellStyle name="Normal 4 41 6" xfId="30697" xr:uid="{00000000-0005-0000-0000-00001B750000}"/>
    <cellStyle name="Normal 4 41 7" xfId="37069" xr:uid="{00000000-0005-0000-0000-00001C750000}"/>
    <cellStyle name="Normal 4 41 8" xfId="19224" xr:uid="{00000000-0005-0000-0000-00001D750000}"/>
    <cellStyle name="Normal 4 41 9" xfId="9693" xr:uid="{00000000-0005-0000-0000-00001E750000}"/>
    <cellStyle name="Normal 4 42" xfId="6253" xr:uid="{00000000-0005-0000-0000-00001F750000}"/>
    <cellStyle name="Normal 4 42 2" xfId="8786" xr:uid="{00000000-0005-0000-0000-000020750000}"/>
    <cellStyle name="Normal 4 42 2 2" xfId="16840" xr:uid="{00000000-0005-0000-0000-000021750000}"/>
    <cellStyle name="Normal 4 42 2 2 2" xfId="28314" xr:uid="{00000000-0005-0000-0000-000022750000}"/>
    <cellStyle name="Normal 4 42 2 3" xfId="33174" xr:uid="{00000000-0005-0000-0000-000023750000}"/>
    <cellStyle name="Normal 4 42 2 4" xfId="21701" xr:uid="{00000000-0005-0000-0000-000024750000}"/>
    <cellStyle name="Normal 4 42 2 5" xfId="12381" xr:uid="{00000000-0005-0000-0000-000025750000}"/>
    <cellStyle name="Normal 4 42 2 6" xfId="44249" xr:uid="{00000000-0005-0000-0000-000026750000}"/>
    <cellStyle name="Normal 4 42 3" xfId="14600" xr:uid="{00000000-0005-0000-0000-000027750000}"/>
    <cellStyle name="Normal 4 42 3 2" xfId="35259" xr:uid="{00000000-0005-0000-0000-000028750000}"/>
    <cellStyle name="Normal 4 42 3 3" xfId="23786" xr:uid="{00000000-0005-0000-0000-000029750000}"/>
    <cellStyle name="Normal 4 42 3 4" xfId="42528" xr:uid="{00000000-0005-0000-0000-00002A750000}"/>
    <cellStyle name="Normal 4 42 4" xfId="26075" xr:uid="{00000000-0005-0000-0000-00002B750000}"/>
    <cellStyle name="Normal 4 42 5" xfId="30935" xr:uid="{00000000-0005-0000-0000-00002C750000}"/>
    <cellStyle name="Normal 4 42 6" xfId="38331" xr:uid="{00000000-0005-0000-0000-00002D750000}"/>
    <cellStyle name="Normal 4 42 7" xfId="19462" xr:uid="{00000000-0005-0000-0000-00002E750000}"/>
    <cellStyle name="Normal 4 42 8" xfId="10660" xr:uid="{00000000-0005-0000-0000-00002F750000}"/>
    <cellStyle name="Normal 4 42 9" xfId="40653" xr:uid="{00000000-0005-0000-0000-000030750000}"/>
    <cellStyle name="Normal 4 43" xfId="5119" xr:uid="{00000000-0005-0000-0000-000031750000}"/>
    <cellStyle name="Normal 4 43 2" xfId="7762" xr:uid="{00000000-0005-0000-0000-000032750000}"/>
    <cellStyle name="Normal 4 43 2 2" xfId="15816" xr:uid="{00000000-0005-0000-0000-000033750000}"/>
    <cellStyle name="Normal 4 43 2 2 2" xfId="27290" xr:uid="{00000000-0005-0000-0000-000034750000}"/>
    <cellStyle name="Normal 4 43 2 3" xfId="34235" xr:uid="{00000000-0005-0000-0000-000035750000}"/>
    <cellStyle name="Normal 4 43 2 4" xfId="22762" xr:uid="{00000000-0005-0000-0000-000036750000}"/>
    <cellStyle name="Normal 4 43 2 5" xfId="11616" xr:uid="{00000000-0005-0000-0000-000037750000}"/>
    <cellStyle name="Normal 4 43 2 6" xfId="43484" xr:uid="{00000000-0005-0000-0000-000038750000}"/>
    <cellStyle name="Normal 4 43 3" xfId="13575" xr:uid="{00000000-0005-0000-0000-000039750000}"/>
    <cellStyle name="Normal 4 43 3 2" xfId="25051" xr:uid="{00000000-0005-0000-0000-00003A750000}"/>
    <cellStyle name="Normal 4 43 3 3" xfId="41763" xr:uid="{00000000-0005-0000-0000-00003B750000}"/>
    <cellStyle name="Normal 4 43 4" xfId="32150" xr:uid="{00000000-0005-0000-0000-00003C750000}"/>
    <cellStyle name="Normal 4 43 5" xfId="37307" xr:uid="{00000000-0005-0000-0000-00003D750000}"/>
    <cellStyle name="Normal 4 43 6" xfId="20677" xr:uid="{00000000-0005-0000-0000-00003E750000}"/>
    <cellStyle name="Normal 4 43 7" xfId="9895" xr:uid="{00000000-0005-0000-0000-00003F750000}"/>
    <cellStyle name="Normal 4 43 8" xfId="39888" xr:uid="{00000000-0005-0000-0000-000040750000}"/>
    <cellStyle name="Normal 4 44" xfId="6504" xr:uid="{00000000-0005-0000-0000-000041750000}"/>
    <cellStyle name="Normal 4 44 2" xfId="8932" xr:uid="{00000000-0005-0000-0000-000042750000}"/>
    <cellStyle name="Normal 4 44 2 2" xfId="26335" xr:uid="{00000000-0005-0000-0000-000043750000}"/>
    <cellStyle name="Normal 4 44 2 3" xfId="14861" xr:uid="{00000000-0005-0000-0000-000044750000}"/>
    <cellStyle name="Normal 4 44 3" xfId="31195" xr:uid="{00000000-0005-0000-0000-000045750000}"/>
    <cellStyle name="Normal 4 44 4" xfId="38478" xr:uid="{00000000-0005-0000-0000-000046750000}"/>
    <cellStyle name="Normal 4 44 5" xfId="19722" xr:uid="{00000000-0005-0000-0000-000047750000}"/>
    <cellStyle name="Normal 4 44 6" xfId="10851" xr:uid="{00000000-0005-0000-0000-000048750000}"/>
    <cellStyle name="Normal 4 44 7" xfId="42719" xr:uid="{00000000-0005-0000-0000-000049750000}"/>
    <cellStyle name="Normal 4 45" xfId="6738" xr:uid="{00000000-0005-0000-0000-00004A750000}"/>
    <cellStyle name="Normal 4 45 2" xfId="33434" xr:uid="{00000000-0005-0000-0000-00004B750000}"/>
    <cellStyle name="Normal 4 45 3" xfId="38561" xr:uid="{00000000-0005-0000-0000-00004C750000}"/>
    <cellStyle name="Normal 4 45 4" xfId="21961" xr:uid="{00000000-0005-0000-0000-00004D750000}"/>
    <cellStyle name="Normal 4 45 5" xfId="12639" xr:uid="{00000000-0005-0000-0000-00004E750000}"/>
    <cellStyle name="Normal 4 45 6" xfId="40844" xr:uid="{00000000-0005-0000-0000-00004F750000}"/>
    <cellStyle name="Normal 4 46" xfId="24113" xr:uid="{00000000-0005-0000-0000-000050750000}"/>
    <cellStyle name="Normal 4 47" xfId="30134" xr:uid="{00000000-0005-0000-0000-000051750000}"/>
    <cellStyle name="Normal 4 48" xfId="36506" xr:uid="{00000000-0005-0000-0000-000052750000}"/>
    <cellStyle name="Normal 4 49" xfId="18661" xr:uid="{00000000-0005-0000-0000-000053750000}"/>
    <cellStyle name="Normal 4 5" xfId="1037" xr:uid="{00000000-0005-0000-0000-000054750000}"/>
    <cellStyle name="Normal 4 5 2" xfId="3214" xr:uid="{00000000-0005-0000-0000-000055750000}"/>
    <cellStyle name="Normal 4 5 2 10" xfId="18665" xr:uid="{00000000-0005-0000-0000-000056750000}"/>
    <cellStyle name="Normal 4 5 2 11" xfId="9134" xr:uid="{00000000-0005-0000-0000-000057750000}"/>
    <cellStyle name="Normal 4 5 2 12" xfId="39127" xr:uid="{00000000-0005-0000-0000-000058750000}"/>
    <cellStyle name="Normal 4 5 2 2" xfId="4458" xr:uid="{00000000-0005-0000-0000-000059750000}"/>
    <cellStyle name="Normal 4 5 2 3" xfId="6257" xr:uid="{00000000-0005-0000-0000-00005A750000}"/>
    <cellStyle name="Normal 4 5 2 3 2" xfId="8790" xr:uid="{00000000-0005-0000-0000-00005B750000}"/>
    <cellStyle name="Normal 4 5 2 3 2 2" xfId="16844" xr:uid="{00000000-0005-0000-0000-00005C750000}"/>
    <cellStyle name="Normal 4 5 2 3 2 2 2" xfId="28318" xr:uid="{00000000-0005-0000-0000-00005D750000}"/>
    <cellStyle name="Normal 4 5 2 3 2 3" xfId="33178" xr:uid="{00000000-0005-0000-0000-00005E750000}"/>
    <cellStyle name="Normal 4 5 2 3 2 4" xfId="21705" xr:uid="{00000000-0005-0000-0000-00005F750000}"/>
    <cellStyle name="Normal 4 5 2 3 2 5" xfId="12385" xr:uid="{00000000-0005-0000-0000-000060750000}"/>
    <cellStyle name="Normal 4 5 2 3 2 6" xfId="44253" xr:uid="{00000000-0005-0000-0000-000061750000}"/>
    <cellStyle name="Normal 4 5 2 3 3" xfId="14604" xr:uid="{00000000-0005-0000-0000-000062750000}"/>
    <cellStyle name="Normal 4 5 2 3 3 2" xfId="35263" xr:uid="{00000000-0005-0000-0000-000063750000}"/>
    <cellStyle name="Normal 4 5 2 3 3 3" xfId="23790" xr:uid="{00000000-0005-0000-0000-000064750000}"/>
    <cellStyle name="Normal 4 5 2 3 3 4" xfId="42532" xr:uid="{00000000-0005-0000-0000-000065750000}"/>
    <cellStyle name="Normal 4 5 2 3 4" xfId="26079" xr:uid="{00000000-0005-0000-0000-000066750000}"/>
    <cellStyle name="Normal 4 5 2 3 5" xfId="30939" xr:uid="{00000000-0005-0000-0000-000067750000}"/>
    <cellStyle name="Normal 4 5 2 3 6" xfId="38335" xr:uid="{00000000-0005-0000-0000-000068750000}"/>
    <cellStyle name="Normal 4 5 2 3 7" xfId="19466" xr:uid="{00000000-0005-0000-0000-000069750000}"/>
    <cellStyle name="Normal 4 5 2 3 8" xfId="10664" xr:uid="{00000000-0005-0000-0000-00006A750000}"/>
    <cellStyle name="Normal 4 5 2 3 9" xfId="40657" xr:uid="{00000000-0005-0000-0000-00006B750000}"/>
    <cellStyle name="Normal 4 5 2 4" xfId="5123" xr:uid="{00000000-0005-0000-0000-00006C750000}"/>
    <cellStyle name="Normal 4 5 2 4 2" xfId="7766" xr:uid="{00000000-0005-0000-0000-00006D750000}"/>
    <cellStyle name="Normal 4 5 2 4 2 2" xfId="15820" xr:uid="{00000000-0005-0000-0000-00006E750000}"/>
    <cellStyle name="Normal 4 5 2 4 2 2 2" xfId="27294" xr:uid="{00000000-0005-0000-0000-00006F750000}"/>
    <cellStyle name="Normal 4 5 2 4 2 3" xfId="34239" xr:uid="{00000000-0005-0000-0000-000070750000}"/>
    <cellStyle name="Normal 4 5 2 4 2 4" xfId="22766" xr:uid="{00000000-0005-0000-0000-000071750000}"/>
    <cellStyle name="Normal 4 5 2 4 2 5" xfId="11620" xr:uid="{00000000-0005-0000-0000-000072750000}"/>
    <cellStyle name="Normal 4 5 2 4 2 6" xfId="43488" xr:uid="{00000000-0005-0000-0000-000073750000}"/>
    <cellStyle name="Normal 4 5 2 4 3" xfId="13579" xr:uid="{00000000-0005-0000-0000-000074750000}"/>
    <cellStyle name="Normal 4 5 2 4 3 2" xfId="25055" xr:uid="{00000000-0005-0000-0000-000075750000}"/>
    <cellStyle name="Normal 4 5 2 4 3 3" xfId="41767" xr:uid="{00000000-0005-0000-0000-000076750000}"/>
    <cellStyle name="Normal 4 5 2 4 4" xfId="32154" xr:uid="{00000000-0005-0000-0000-000077750000}"/>
    <cellStyle name="Normal 4 5 2 4 5" xfId="37311" xr:uid="{00000000-0005-0000-0000-000078750000}"/>
    <cellStyle name="Normal 4 5 2 4 6" xfId="20681" xr:uid="{00000000-0005-0000-0000-000079750000}"/>
    <cellStyle name="Normal 4 5 2 4 7" xfId="9899" xr:uid="{00000000-0005-0000-0000-00007A750000}"/>
    <cellStyle name="Normal 4 5 2 4 8" xfId="39892" xr:uid="{00000000-0005-0000-0000-00007B750000}"/>
    <cellStyle name="Normal 4 5 2 5" xfId="6742" xr:uid="{00000000-0005-0000-0000-00007C750000}"/>
    <cellStyle name="Normal 4 5 2 5 2" xfId="14865" xr:uid="{00000000-0005-0000-0000-00007D750000}"/>
    <cellStyle name="Normal 4 5 2 5 2 2" xfId="26339" xr:uid="{00000000-0005-0000-0000-00007E750000}"/>
    <cellStyle name="Normal 4 5 2 5 3" xfId="31199" xr:uid="{00000000-0005-0000-0000-00007F750000}"/>
    <cellStyle name="Normal 4 5 2 5 4" xfId="19726" xr:uid="{00000000-0005-0000-0000-000080750000}"/>
    <cellStyle name="Normal 4 5 2 5 5" xfId="10855" xr:uid="{00000000-0005-0000-0000-000081750000}"/>
    <cellStyle name="Normal 4 5 2 5 6" xfId="42723" xr:uid="{00000000-0005-0000-0000-000082750000}"/>
    <cellStyle name="Normal 4 5 2 6" xfId="12643" xr:uid="{00000000-0005-0000-0000-000083750000}"/>
    <cellStyle name="Normal 4 5 2 6 2" xfId="33438" xr:uid="{00000000-0005-0000-0000-000084750000}"/>
    <cellStyle name="Normal 4 5 2 6 3" xfId="21965" xr:uid="{00000000-0005-0000-0000-000085750000}"/>
    <cellStyle name="Normal 4 5 2 6 4" xfId="40848" xr:uid="{00000000-0005-0000-0000-000086750000}"/>
    <cellStyle name="Normal 4 5 2 7" xfId="24117" xr:uid="{00000000-0005-0000-0000-000087750000}"/>
    <cellStyle name="Normal 4 5 2 8" xfId="30138" xr:uid="{00000000-0005-0000-0000-000088750000}"/>
    <cellStyle name="Normal 4 5 2 9" xfId="36510" xr:uid="{00000000-0005-0000-0000-000089750000}"/>
    <cellStyle name="Normal 4 5 3" xfId="4459" xr:uid="{00000000-0005-0000-0000-00008A750000}"/>
    <cellStyle name="Normal 4 5 3 10" xfId="39468" xr:uid="{00000000-0005-0000-0000-00008B750000}"/>
    <cellStyle name="Normal 4 5 3 2" xfId="5757" xr:uid="{00000000-0005-0000-0000-00008C750000}"/>
    <cellStyle name="Normal 4 5 3 2 2" xfId="8295" xr:uid="{00000000-0005-0000-0000-00008D750000}"/>
    <cellStyle name="Normal 4 5 3 2 2 2" xfId="16349" xr:uid="{00000000-0005-0000-0000-00008E750000}"/>
    <cellStyle name="Normal 4 5 3 2 2 2 2" xfId="27823" xr:uid="{00000000-0005-0000-0000-00008F750000}"/>
    <cellStyle name="Normal 4 5 3 2 2 3" xfId="34768" xr:uid="{00000000-0005-0000-0000-000090750000}"/>
    <cellStyle name="Normal 4 5 3 2 2 4" xfId="23295" xr:uid="{00000000-0005-0000-0000-000091750000}"/>
    <cellStyle name="Normal 4 5 3 2 2 5" xfId="11961" xr:uid="{00000000-0005-0000-0000-000092750000}"/>
    <cellStyle name="Normal 4 5 3 2 2 6" xfId="43829" xr:uid="{00000000-0005-0000-0000-000093750000}"/>
    <cellStyle name="Normal 4 5 3 2 3" xfId="14109" xr:uid="{00000000-0005-0000-0000-000094750000}"/>
    <cellStyle name="Normal 4 5 3 2 3 2" xfId="25584" xr:uid="{00000000-0005-0000-0000-000095750000}"/>
    <cellStyle name="Normal 4 5 3 2 3 3" xfId="42108" xr:uid="{00000000-0005-0000-0000-000096750000}"/>
    <cellStyle name="Normal 4 5 3 2 4" xfId="32683" xr:uid="{00000000-0005-0000-0000-000097750000}"/>
    <cellStyle name="Normal 4 5 3 2 5" xfId="37840" xr:uid="{00000000-0005-0000-0000-000098750000}"/>
    <cellStyle name="Normal 4 5 3 2 6" xfId="21210" xr:uid="{00000000-0005-0000-0000-000099750000}"/>
    <cellStyle name="Normal 4 5 3 2 7" xfId="10240" xr:uid="{00000000-0005-0000-0000-00009A750000}"/>
    <cellStyle name="Normal 4 5 3 2 8" xfId="40233" xr:uid="{00000000-0005-0000-0000-00009B750000}"/>
    <cellStyle name="Normal 4 5 3 3" xfId="7271" xr:uid="{00000000-0005-0000-0000-00009C750000}"/>
    <cellStyle name="Normal 4 5 3 3 2" xfId="15325" xr:uid="{00000000-0005-0000-0000-00009D750000}"/>
    <cellStyle name="Normal 4 5 3 3 2 2" xfId="26799" xr:uid="{00000000-0005-0000-0000-00009E750000}"/>
    <cellStyle name="Normal 4 5 3 3 3" xfId="31659" xr:uid="{00000000-0005-0000-0000-00009F750000}"/>
    <cellStyle name="Normal 4 5 3 3 4" xfId="20186" xr:uid="{00000000-0005-0000-0000-0000A0750000}"/>
    <cellStyle name="Normal 4 5 3 3 5" xfId="11196" xr:uid="{00000000-0005-0000-0000-0000A1750000}"/>
    <cellStyle name="Normal 4 5 3 3 6" xfId="43064" xr:uid="{00000000-0005-0000-0000-0000A2750000}"/>
    <cellStyle name="Normal 4 5 3 4" xfId="13099" xr:uid="{00000000-0005-0000-0000-0000A3750000}"/>
    <cellStyle name="Normal 4 5 3 4 2" xfId="33779" xr:uid="{00000000-0005-0000-0000-0000A4750000}"/>
    <cellStyle name="Normal 4 5 3 4 3" xfId="22306" xr:uid="{00000000-0005-0000-0000-0000A5750000}"/>
    <cellStyle name="Normal 4 5 3 4 4" xfId="41308" xr:uid="{00000000-0005-0000-0000-0000A6750000}"/>
    <cellStyle name="Normal 4 5 3 5" xfId="24571" xr:uid="{00000000-0005-0000-0000-0000A7750000}"/>
    <cellStyle name="Normal 4 5 3 6" xfId="30479" xr:uid="{00000000-0005-0000-0000-0000A8750000}"/>
    <cellStyle name="Normal 4 5 3 7" xfId="36851" xr:uid="{00000000-0005-0000-0000-0000A9750000}"/>
    <cellStyle name="Normal 4 5 3 8" xfId="19006" xr:uid="{00000000-0005-0000-0000-0000AA750000}"/>
    <cellStyle name="Normal 4 5 3 9" xfId="9475" xr:uid="{00000000-0005-0000-0000-0000AB750000}"/>
    <cellStyle name="Normal 4 50" xfId="9130" xr:uid="{00000000-0005-0000-0000-0000AC750000}"/>
    <cellStyle name="Normal 4 51" xfId="39123" xr:uid="{00000000-0005-0000-0000-0000AD750000}"/>
    <cellStyle name="Normal 4 6" xfId="1038" xr:uid="{00000000-0005-0000-0000-0000AE750000}"/>
    <cellStyle name="Normal 4 7" xfId="1039" xr:uid="{00000000-0005-0000-0000-0000AF750000}"/>
    <cellStyle name="Normal 4 8" xfId="1040" xr:uid="{00000000-0005-0000-0000-0000B0750000}"/>
    <cellStyle name="Normal 4 9" xfId="1041" xr:uid="{00000000-0005-0000-0000-0000B1750000}"/>
    <cellStyle name="Normal 40" xfId="1042" xr:uid="{00000000-0005-0000-0000-0000B2750000}"/>
    <cellStyle name="Normal 40 2" xfId="1043" xr:uid="{00000000-0005-0000-0000-0000B3750000}"/>
    <cellStyle name="Normal 41" xfId="1044" xr:uid="{00000000-0005-0000-0000-0000B4750000}"/>
    <cellStyle name="Normal 41 2" xfId="1045" xr:uid="{00000000-0005-0000-0000-0000B5750000}"/>
    <cellStyle name="Normal 42" xfId="1046" xr:uid="{00000000-0005-0000-0000-0000B6750000}"/>
    <cellStyle name="Normal 42 2" xfId="1047" xr:uid="{00000000-0005-0000-0000-0000B7750000}"/>
    <cellStyle name="Normal 43" xfId="1048" xr:uid="{00000000-0005-0000-0000-0000B8750000}"/>
    <cellStyle name="Normal 44" xfId="1049" xr:uid="{00000000-0005-0000-0000-0000B9750000}"/>
    <cellStyle name="Normal 45" xfId="1050" xr:uid="{00000000-0005-0000-0000-0000BA750000}"/>
    <cellStyle name="Normal 46" xfId="1051" xr:uid="{00000000-0005-0000-0000-0000BB750000}"/>
    <cellStyle name="Normal 46 2" xfId="44" xr:uid="{00000000-0005-0000-0000-0000BC750000}"/>
    <cellStyle name="Normal 46 2 2" xfId="3215" xr:uid="{00000000-0005-0000-0000-0000BD750000}"/>
    <cellStyle name="Normal 46 2 3" xfId="3216" xr:uid="{00000000-0005-0000-0000-0000BE750000}"/>
    <cellStyle name="Normal 46 3" xfId="1677" xr:uid="{00000000-0005-0000-0000-0000BF750000}"/>
    <cellStyle name="Normal 46 4" xfId="3217" xr:uid="{00000000-0005-0000-0000-0000C0750000}"/>
    <cellStyle name="Normal 47" xfId="1052" xr:uid="{00000000-0005-0000-0000-0000C1750000}"/>
    <cellStyle name="Normal 47 2" xfId="1053" xr:uid="{00000000-0005-0000-0000-0000C2750000}"/>
    <cellStyle name="Normal 48" xfId="1054" xr:uid="{00000000-0005-0000-0000-0000C3750000}"/>
    <cellStyle name="Normal 48 2" xfId="1055" xr:uid="{00000000-0005-0000-0000-0000C4750000}"/>
    <cellStyle name="Normal 49" xfId="1056" xr:uid="{00000000-0005-0000-0000-0000C5750000}"/>
    <cellStyle name="Normal 5" xfId="1667" xr:uid="{00000000-0005-0000-0000-0000C6750000}"/>
    <cellStyle name="Normal 5 10" xfId="3218" xr:uid="{00000000-0005-0000-0000-0000C7750000}"/>
    <cellStyle name="Normal 5 11" xfId="3219" xr:uid="{00000000-0005-0000-0000-0000C8750000}"/>
    <cellStyle name="Normal 5 12" xfId="3220" xr:uid="{00000000-0005-0000-0000-0000C9750000}"/>
    <cellStyle name="Normal 5 13" xfId="3221" xr:uid="{00000000-0005-0000-0000-0000CA750000}"/>
    <cellStyle name="Normal 5 14" xfId="3222" xr:uid="{00000000-0005-0000-0000-0000CB750000}"/>
    <cellStyle name="Normal 5 15" xfId="3223" xr:uid="{00000000-0005-0000-0000-0000CC750000}"/>
    <cellStyle name="Normal 5 16" xfId="3224" xr:uid="{00000000-0005-0000-0000-0000CD750000}"/>
    <cellStyle name="Normal 5 17" xfId="3225" xr:uid="{00000000-0005-0000-0000-0000CE750000}"/>
    <cellStyle name="Normal 5 18" xfId="3226" xr:uid="{00000000-0005-0000-0000-0000CF750000}"/>
    <cellStyle name="Normal 5 19" xfId="3227" xr:uid="{00000000-0005-0000-0000-0000D0750000}"/>
    <cellStyle name="Normal 5 2" xfId="1057" xr:uid="{00000000-0005-0000-0000-0000D1750000}"/>
    <cellStyle name="Normal 5 2 2" xfId="1058" xr:uid="{00000000-0005-0000-0000-0000D2750000}"/>
    <cellStyle name="Normal 5 2 2 10" xfId="30139" xr:uid="{00000000-0005-0000-0000-0000D3750000}"/>
    <cellStyle name="Normal 5 2 2 11" xfId="36511" xr:uid="{00000000-0005-0000-0000-0000D4750000}"/>
    <cellStyle name="Normal 5 2 2 12" xfId="18666" xr:uid="{00000000-0005-0000-0000-0000D5750000}"/>
    <cellStyle name="Normal 5 2 2 13" xfId="9135" xr:uid="{00000000-0005-0000-0000-0000D6750000}"/>
    <cellStyle name="Normal 5 2 2 14" xfId="39128" xr:uid="{00000000-0005-0000-0000-0000D7750000}"/>
    <cellStyle name="Normal 5 2 2 2" xfId="4460" xr:uid="{00000000-0005-0000-0000-0000D8750000}"/>
    <cellStyle name="Normal 5 2 2 2 10" xfId="39469" xr:uid="{00000000-0005-0000-0000-0000D9750000}"/>
    <cellStyle name="Normal 5 2 2 2 2" xfId="5758" xr:uid="{00000000-0005-0000-0000-0000DA750000}"/>
    <cellStyle name="Normal 5 2 2 2 2 2" xfId="8296" xr:uid="{00000000-0005-0000-0000-0000DB750000}"/>
    <cellStyle name="Normal 5 2 2 2 2 2 2" xfId="16350" xr:uid="{00000000-0005-0000-0000-0000DC750000}"/>
    <cellStyle name="Normal 5 2 2 2 2 2 2 2" xfId="27824" xr:uid="{00000000-0005-0000-0000-0000DD750000}"/>
    <cellStyle name="Normal 5 2 2 2 2 2 3" xfId="34769" xr:uid="{00000000-0005-0000-0000-0000DE750000}"/>
    <cellStyle name="Normal 5 2 2 2 2 2 4" xfId="23296" xr:uid="{00000000-0005-0000-0000-0000DF750000}"/>
    <cellStyle name="Normal 5 2 2 2 2 2 5" xfId="11962" xr:uid="{00000000-0005-0000-0000-0000E0750000}"/>
    <cellStyle name="Normal 5 2 2 2 2 2 6" xfId="43830" xr:uid="{00000000-0005-0000-0000-0000E1750000}"/>
    <cellStyle name="Normal 5 2 2 2 2 3" xfId="14110" xr:uid="{00000000-0005-0000-0000-0000E2750000}"/>
    <cellStyle name="Normal 5 2 2 2 2 3 2" xfId="25585" xr:uid="{00000000-0005-0000-0000-0000E3750000}"/>
    <cellStyle name="Normal 5 2 2 2 2 3 3" xfId="42109" xr:uid="{00000000-0005-0000-0000-0000E4750000}"/>
    <cellStyle name="Normal 5 2 2 2 2 4" xfId="32684" xr:uid="{00000000-0005-0000-0000-0000E5750000}"/>
    <cellStyle name="Normal 5 2 2 2 2 5" xfId="37841" xr:uid="{00000000-0005-0000-0000-0000E6750000}"/>
    <cellStyle name="Normal 5 2 2 2 2 6" xfId="21211" xr:uid="{00000000-0005-0000-0000-0000E7750000}"/>
    <cellStyle name="Normal 5 2 2 2 2 7" xfId="10241" xr:uid="{00000000-0005-0000-0000-0000E8750000}"/>
    <cellStyle name="Normal 5 2 2 2 2 8" xfId="40234" xr:uid="{00000000-0005-0000-0000-0000E9750000}"/>
    <cellStyle name="Normal 5 2 2 2 3" xfId="7272" xr:uid="{00000000-0005-0000-0000-0000EA750000}"/>
    <cellStyle name="Normal 5 2 2 2 3 2" xfId="15326" xr:uid="{00000000-0005-0000-0000-0000EB750000}"/>
    <cellStyle name="Normal 5 2 2 2 3 2 2" xfId="26800" xr:uid="{00000000-0005-0000-0000-0000EC750000}"/>
    <cellStyle name="Normal 5 2 2 2 3 3" xfId="31660" xr:uid="{00000000-0005-0000-0000-0000ED750000}"/>
    <cellStyle name="Normal 5 2 2 2 3 4" xfId="20187" xr:uid="{00000000-0005-0000-0000-0000EE750000}"/>
    <cellStyle name="Normal 5 2 2 2 3 5" xfId="11197" xr:uid="{00000000-0005-0000-0000-0000EF750000}"/>
    <cellStyle name="Normal 5 2 2 2 3 6" xfId="43065" xr:uid="{00000000-0005-0000-0000-0000F0750000}"/>
    <cellStyle name="Normal 5 2 2 2 4" xfId="13100" xr:uid="{00000000-0005-0000-0000-0000F1750000}"/>
    <cellStyle name="Normal 5 2 2 2 4 2" xfId="33780" xr:uid="{00000000-0005-0000-0000-0000F2750000}"/>
    <cellStyle name="Normal 5 2 2 2 4 3" xfId="22307" xr:uid="{00000000-0005-0000-0000-0000F3750000}"/>
    <cellStyle name="Normal 5 2 2 2 4 4" xfId="41309" xr:uid="{00000000-0005-0000-0000-0000F4750000}"/>
    <cellStyle name="Normal 5 2 2 2 5" xfId="24572" xr:uid="{00000000-0005-0000-0000-0000F5750000}"/>
    <cellStyle name="Normal 5 2 2 2 6" xfId="30480" xr:uid="{00000000-0005-0000-0000-0000F6750000}"/>
    <cellStyle name="Normal 5 2 2 2 7" xfId="36852" xr:uid="{00000000-0005-0000-0000-0000F7750000}"/>
    <cellStyle name="Normal 5 2 2 2 8" xfId="19007" xr:uid="{00000000-0005-0000-0000-0000F8750000}"/>
    <cellStyle name="Normal 5 2 2 2 9" xfId="9476" xr:uid="{00000000-0005-0000-0000-0000F9750000}"/>
    <cellStyle name="Normal 5 2 2 3" xfId="3925" xr:uid="{00000000-0005-0000-0000-0000FA750000}"/>
    <cellStyle name="Normal 5 2 2 3 10" xfId="39218" xr:uid="{00000000-0005-0000-0000-0000FB750000}"/>
    <cellStyle name="Normal 5 2 2 3 2" xfId="5416" xr:uid="{00000000-0005-0000-0000-0000FC750000}"/>
    <cellStyle name="Normal 5 2 2 3 2 2" xfId="7954" xr:uid="{00000000-0005-0000-0000-0000FD750000}"/>
    <cellStyle name="Normal 5 2 2 3 2 2 2" xfId="16008" xr:uid="{00000000-0005-0000-0000-0000FE750000}"/>
    <cellStyle name="Normal 5 2 2 3 2 2 2 2" xfId="27482" xr:uid="{00000000-0005-0000-0000-0000FF750000}"/>
    <cellStyle name="Normal 5 2 2 3 2 2 3" xfId="34427" xr:uid="{00000000-0005-0000-0000-000000760000}"/>
    <cellStyle name="Normal 5 2 2 3 2 2 4" xfId="22954" xr:uid="{00000000-0005-0000-0000-000001760000}"/>
    <cellStyle name="Normal 5 2 2 3 2 2 5" xfId="11711" xr:uid="{00000000-0005-0000-0000-000002760000}"/>
    <cellStyle name="Normal 5 2 2 3 2 2 6" xfId="43579" xr:uid="{00000000-0005-0000-0000-000003760000}"/>
    <cellStyle name="Normal 5 2 2 3 2 3" xfId="13768" xr:uid="{00000000-0005-0000-0000-000004760000}"/>
    <cellStyle name="Normal 5 2 2 3 2 3 2" xfId="25243" xr:uid="{00000000-0005-0000-0000-000005760000}"/>
    <cellStyle name="Normal 5 2 2 3 2 3 3" xfId="41858" xr:uid="{00000000-0005-0000-0000-000006760000}"/>
    <cellStyle name="Normal 5 2 2 3 2 4" xfId="32342" xr:uid="{00000000-0005-0000-0000-000007760000}"/>
    <cellStyle name="Normal 5 2 2 3 2 5" xfId="37499" xr:uid="{00000000-0005-0000-0000-000008760000}"/>
    <cellStyle name="Normal 5 2 2 3 2 6" xfId="20869" xr:uid="{00000000-0005-0000-0000-000009760000}"/>
    <cellStyle name="Normal 5 2 2 3 2 7" xfId="9990" xr:uid="{00000000-0005-0000-0000-00000A760000}"/>
    <cellStyle name="Normal 5 2 2 3 2 8" xfId="39983" xr:uid="{00000000-0005-0000-0000-00000B760000}"/>
    <cellStyle name="Normal 5 2 2 3 3" xfId="6930" xr:uid="{00000000-0005-0000-0000-00000C760000}"/>
    <cellStyle name="Normal 5 2 2 3 3 2" xfId="14984" xr:uid="{00000000-0005-0000-0000-00000D760000}"/>
    <cellStyle name="Normal 5 2 2 3 3 2 2" xfId="26458" xr:uid="{00000000-0005-0000-0000-00000E760000}"/>
    <cellStyle name="Normal 5 2 2 3 3 3" xfId="31318" xr:uid="{00000000-0005-0000-0000-00000F760000}"/>
    <cellStyle name="Normal 5 2 2 3 3 4" xfId="19845" xr:uid="{00000000-0005-0000-0000-000010760000}"/>
    <cellStyle name="Normal 5 2 2 3 3 5" xfId="10946" xr:uid="{00000000-0005-0000-0000-000011760000}"/>
    <cellStyle name="Normal 5 2 2 3 3 6" xfId="42814" xr:uid="{00000000-0005-0000-0000-000012760000}"/>
    <cellStyle name="Normal 5 2 2 3 4" xfId="12829" xr:uid="{00000000-0005-0000-0000-000013760000}"/>
    <cellStyle name="Normal 5 2 2 3 4 2" xfId="33529" xr:uid="{00000000-0005-0000-0000-000014760000}"/>
    <cellStyle name="Normal 5 2 2 3 4 3" xfId="22056" xr:uid="{00000000-0005-0000-0000-000015760000}"/>
    <cellStyle name="Normal 5 2 2 3 4 4" xfId="40967" xr:uid="{00000000-0005-0000-0000-000016760000}"/>
    <cellStyle name="Normal 5 2 2 3 5" xfId="24305" xr:uid="{00000000-0005-0000-0000-000017760000}"/>
    <cellStyle name="Normal 5 2 2 3 6" xfId="30229" xr:uid="{00000000-0005-0000-0000-000018760000}"/>
    <cellStyle name="Normal 5 2 2 3 7" xfId="36601" xr:uid="{00000000-0005-0000-0000-000019760000}"/>
    <cellStyle name="Normal 5 2 2 3 8" xfId="18756" xr:uid="{00000000-0005-0000-0000-00001A760000}"/>
    <cellStyle name="Normal 5 2 2 3 9" xfId="9225" xr:uid="{00000000-0005-0000-0000-00001B760000}"/>
    <cellStyle name="Normal 5 2 2 4" xfId="4878" xr:uid="{00000000-0005-0000-0000-00001C760000}"/>
    <cellStyle name="Normal 5 2 2 4 10" xfId="39688" xr:uid="{00000000-0005-0000-0000-00001D760000}"/>
    <cellStyle name="Normal 5 2 2 4 2" xfId="6012" xr:uid="{00000000-0005-0000-0000-00001E760000}"/>
    <cellStyle name="Normal 5 2 2 4 2 2" xfId="8550" xr:uid="{00000000-0005-0000-0000-00001F760000}"/>
    <cellStyle name="Normal 5 2 2 4 2 2 2" xfId="16604" xr:uid="{00000000-0005-0000-0000-000020760000}"/>
    <cellStyle name="Normal 5 2 2 4 2 2 2 2" xfId="28078" xr:uid="{00000000-0005-0000-0000-000021760000}"/>
    <cellStyle name="Normal 5 2 2 4 2 2 3" xfId="35023" xr:uid="{00000000-0005-0000-0000-000022760000}"/>
    <cellStyle name="Normal 5 2 2 4 2 2 4" xfId="23550" xr:uid="{00000000-0005-0000-0000-000023760000}"/>
    <cellStyle name="Normal 5 2 2 4 2 2 5" xfId="12181" xr:uid="{00000000-0005-0000-0000-000024760000}"/>
    <cellStyle name="Normal 5 2 2 4 2 2 6" xfId="44049" xr:uid="{00000000-0005-0000-0000-000025760000}"/>
    <cellStyle name="Normal 5 2 2 4 2 3" xfId="14364" xr:uid="{00000000-0005-0000-0000-000026760000}"/>
    <cellStyle name="Normal 5 2 2 4 2 3 2" xfId="25839" xr:uid="{00000000-0005-0000-0000-000027760000}"/>
    <cellStyle name="Normal 5 2 2 4 2 3 3" xfId="42328" xr:uid="{00000000-0005-0000-0000-000028760000}"/>
    <cellStyle name="Normal 5 2 2 4 2 4" xfId="32938" xr:uid="{00000000-0005-0000-0000-000029760000}"/>
    <cellStyle name="Normal 5 2 2 4 2 5" xfId="38095" xr:uid="{00000000-0005-0000-0000-00002A760000}"/>
    <cellStyle name="Normal 5 2 2 4 2 6" xfId="21465" xr:uid="{00000000-0005-0000-0000-00002B760000}"/>
    <cellStyle name="Normal 5 2 2 4 2 7" xfId="10460" xr:uid="{00000000-0005-0000-0000-00002C760000}"/>
    <cellStyle name="Normal 5 2 2 4 2 8" xfId="40453" xr:uid="{00000000-0005-0000-0000-00002D760000}"/>
    <cellStyle name="Normal 5 2 2 4 3" xfId="7526" xr:uid="{00000000-0005-0000-0000-00002E760000}"/>
    <cellStyle name="Normal 5 2 2 4 3 2" xfId="15580" xr:uid="{00000000-0005-0000-0000-00002F760000}"/>
    <cellStyle name="Normal 5 2 2 4 3 2 2" xfId="27054" xr:uid="{00000000-0005-0000-0000-000030760000}"/>
    <cellStyle name="Normal 5 2 2 4 3 3" xfId="31914" xr:uid="{00000000-0005-0000-0000-000031760000}"/>
    <cellStyle name="Normal 5 2 2 4 3 4" xfId="20441" xr:uid="{00000000-0005-0000-0000-000032760000}"/>
    <cellStyle name="Normal 5 2 2 4 3 5" xfId="11416" xr:uid="{00000000-0005-0000-0000-000033760000}"/>
    <cellStyle name="Normal 5 2 2 4 3 6" xfId="43284" xr:uid="{00000000-0005-0000-0000-000034760000}"/>
    <cellStyle name="Normal 5 2 2 4 4" xfId="13339" xr:uid="{00000000-0005-0000-0000-000035760000}"/>
    <cellStyle name="Normal 5 2 2 4 4 2" xfId="33999" xr:uid="{00000000-0005-0000-0000-000036760000}"/>
    <cellStyle name="Normal 5 2 2 4 4 3" xfId="22526" xr:uid="{00000000-0005-0000-0000-000037760000}"/>
    <cellStyle name="Normal 5 2 2 4 4 4" xfId="41563" xr:uid="{00000000-0005-0000-0000-000038760000}"/>
    <cellStyle name="Normal 5 2 2 4 5" xfId="24815" xr:uid="{00000000-0005-0000-0000-000039760000}"/>
    <cellStyle name="Normal 5 2 2 4 6" xfId="30699" xr:uid="{00000000-0005-0000-0000-00003A760000}"/>
    <cellStyle name="Normal 5 2 2 4 7" xfId="37071" xr:uid="{00000000-0005-0000-0000-00003B760000}"/>
    <cellStyle name="Normal 5 2 2 4 8" xfId="19226" xr:uid="{00000000-0005-0000-0000-00003C760000}"/>
    <cellStyle name="Normal 5 2 2 4 9" xfId="9695" xr:uid="{00000000-0005-0000-0000-00003D760000}"/>
    <cellStyle name="Normal 5 2 2 5" xfId="6258" xr:uid="{00000000-0005-0000-0000-00003E760000}"/>
    <cellStyle name="Normal 5 2 2 5 2" xfId="8791" xr:uid="{00000000-0005-0000-0000-00003F760000}"/>
    <cellStyle name="Normal 5 2 2 5 2 2" xfId="16845" xr:uid="{00000000-0005-0000-0000-000040760000}"/>
    <cellStyle name="Normal 5 2 2 5 2 2 2" xfId="28319" xr:uid="{00000000-0005-0000-0000-000041760000}"/>
    <cellStyle name="Normal 5 2 2 5 2 3" xfId="33179" xr:uid="{00000000-0005-0000-0000-000042760000}"/>
    <cellStyle name="Normal 5 2 2 5 2 4" xfId="21706" xr:uid="{00000000-0005-0000-0000-000043760000}"/>
    <cellStyle name="Normal 5 2 2 5 2 5" xfId="12386" xr:uid="{00000000-0005-0000-0000-000044760000}"/>
    <cellStyle name="Normal 5 2 2 5 2 6" xfId="44254" xr:uid="{00000000-0005-0000-0000-000045760000}"/>
    <cellStyle name="Normal 5 2 2 5 3" xfId="14605" xr:uid="{00000000-0005-0000-0000-000046760000}"/>
    <cellStyle name="Normal 5 2 2 5 3 2" xfId="35264" xr:uid="{00000000-0005-0000-0000-000047760000}"/>
    <cellStyle name="Normal 5 2 2 5 3 3" xfId="23791" xr:uid="{00000000-0005-0000-0000-000048760000}"/>
    <cellStyle name="Normal 5 2 2 5 3 4" xfId="42533" xr:uid="{00000000-0005-0000-0000-000049760000}"/>
    <cellStyle name="Normal 5 2 2 5 4" xfId="26080" xr:uid="{00000000-0005-0000-0000-00004A760000}"/>
    <cellStyle name="Normal 5 2 2 5 5" xfId="30940" xr:uid="{00000000-0005-0000-0000-00004B760000}"/>
    <cellStyle name="Normal 5 2 2 5 6" xfId="38336" xr:uid="{00000000-0005-0000-0000-00004C760000}"/>
    <cellStyle name="Normal 5 2 2 5 7" xfId="19467" xr:uid="{00000000-0005-0000-0000-00004D760000}"/>
    <cellStyle name="Normal 5 2 2 5 8" xfId="10665" xr:uid="{00000000-0005-0000-0000-00004E760000}"/>
    <cellStyle name="Normal 5 2 2 5 9" xfId="40658" xr:uid="{00000000-0005-0000-0000-00004F760000}"/>
    <cellStyle name="Normal 5 2 2 6" xfId="5124" xr:uid="{00000000-0005-0000-0000-000050760000}"/>
    <cellStyle name="Normal 5 2 2 6 2" xfId="7767" xr:uid="{00000000-0005-0000-0000-000051760000}"/>
    <cellStyle name="Normal 5 2 2 6 2 2" xfId="15821" xr:uid="{00000000-0005-0000-0000-000052760000}"/>
    <cellStyle name="Normal 5 2 2 6 2 2 2" xfId="27295" xr:uid="{00000000-0005-0000-0000-000053760000}"/>
    <cellStyle name="Normal 5 2 2 6 2 3" xfId="34240" xr:uid="{00000000-0005-0000-0000-000054760000}"/>
    <cellStyle name="Normal 5 2 2 6 2 4" xfId="22767" xr:uid="{00000000-0005-0000-0000-000055760000}"/>
    <cellStyle name="Normal 5 2 2 6 2 5" xfId="11621" xr:uid="{00000000-0005-0000-0000-000056760000}"/>
    <cellStyle name="Normal 5 2 2 6 2 6" xfId="43489" xr:uid="{00000000-0005-0000-0000-000057760000}"/>
    <cellStyle name="Normal 5 2 2 6 3" xfId="13580" xr:uid="{00000000-0005-0000-0000-000058760000}"/>
    <cellStyle name="Normal 5 2 2 6 3 2" xfId="25056" xr:uid="{00000000-0005-0000-0000-000059760000}"/>
    <cellStyle name="Normal 5 2 2 6 3 3" xfId="41768" xr:uid="{00000000-0005-0000-0000-00005A760000}"/>
    <cellStyle name="Normal 5 2 2 6 4" xfId="32155" xr:uid="{00000000-0005-0000-0000-00005B760000}"/>
    <cellStyle name="Normal 5 2 2 6 5" xfId="37312" xr:uid="{00000000-0005-0000-0000-00005C760000}"/>
    <cellStyle name="Normal 5 2 2 6 6" xfId="20682" xr:uid="{00000000-0005-0000-0000-00005D760000}"/>
    <cellStyle name="Normal 5 2 2 6 7" xfId="9900" xr:uid="{00000000-0005-0000-0000-00005E760000}"/>
    <cellStyle name="Normal 5 2 2 6 8" xfId="39893" xr:uid="{00000000-0005-0000-0000-00005F760000}"/>
    <cellStyle name="Normal 5 2 2 7" xfId="6506" xr:uid="{00000000-0005-0000-0000-000060760000}"/>
    <cellStyle name="Normal 5 2 2 7 2" xfId="8934" xr:uid="{00000000-0005-0000-0000-000061760000}"/>
    <cellStyle name="Normal 5 2 2 7 2 2" xfId="26340" xr:uid="{00000000-0005-0000-0000-000062760000}"/>
    <cellStyle name="Normal 5 2 2 7 2 3" xfId="14866" xr:uid="{00000000-0005-0000-0000-000063760000}"/>
    <cellStyle name="Normal 5 2 2 7 3" xfId="31200" xr:uid="{00000000-0005-0000-0000-000064760000}"/>
    <cellStyle name="Normal 5 2 2 7 4" xfId="38480" xr:uid="{00000000-0005-0000-0000-000065760000}"/>
    <cellStyle name="Normal 5 2 2 7 5" xfId="19727" xr:uid="{00000000-0005-0000-0000-000066760000}"/>
    <cellStyle name="Normal 5 2 2 7 6" xfId="10856" xr:uid="{00000000-0005-0000-0000-000067760000}"/>
    <cellStyle name="Normal 5 2 2 7 7" xfId="42724" xr:uid="{00000000-0005-0000-0000-000068760000}"/>
    <cellStyle name="Normal 5 2 2 8" xfId="6743" xr:uid="{00000000-0005-0000-0000-000069760000}"/>
    <cellStyle name="Normal 5 2 2 8 2" xfId="33439" xr:uid="{00000000-0005-0000-0000-00006A760000}"/>
    <cellStyle name="Normal 5 2 2 8 3" xfId="38563" xr:uid="{00000000-0005-0000-0000-00006B760000}"/>
    <cellStyle name="Normal 5 2 2 8 4" xfId="21966" xr:uid="{00000000-0005-0000-0000-00006C760000}"/>
    <cellStyle name="Normal 5 2 2 8 5" xfId="12644" xr:uid="{00000000-0005-0000-0000-00006D760000}"/>
    <cellStyle name="Normal 5 2 2 8 6" xfId="40849" xr:uid="{00000000-0005-0000-0000-00006E760000}"/>
    <cellStyle name="Normal 5 2 2 9" xfId="24118" xr:uid="{00000000-0005-0000-0000-00006F760000}"/>
    <cellStyle name="Normal 5 2 3" xfId="3228" xr:uid="{00000000-0005-0000-0000-000070760000}"/>
    <cellStyle name="Normal 5 2 4" xfId="4030" xr:uid="{00000000-0005-0000-0000-000071760000}"/>
    <cellStyle name="Normal 5 20" xfId="3229" xr:uid="{00000000-0005-0000-0000-000072760000}"/>
    <cellStyle name="Normal 5 21" xfId="3230" xr:uid="{00000000-0005-0000-0000-000073760000}"/>
    <cellStyle name="Normal 5 22" xfId="3231" xr:uid="{00000000-0005-0000-0000-000074760000}"/>
    <cellStyle name="Normal 5 23" xfId="3232" xr:uid="{00000000-0005-0000-0000-000075760000}"/>
    <cellStyle name="Normal 5 24" xfId="3233" xr:uid="{00000000-0005-0000-0000-000076760000}"/>
    <cellStyle name="Normal 5 25" xfId="3234" xr:uid="{00000000-0005-0000-0000-000077760000}"/>
    <cellStyle name="Normal 5 26" xfId="3235" xr:uid="{00000000-0005-0000-0000-000078760000}"/>
    <cellStyle name="Normal 5 27" xfId="3236" xr:uid="{00000000-0005-0000-0000-000079760000}"/>
    <cellStyle name="Normal 5 28" xfId="3237" xr:uid="{00000000-0005-0000-0000-00007A760000}"/>
    <cellStyle name="Normal 5 29" xfId="3238" xr:uid="{00000000-0005-0000-0000-00007B760000}"/>
    <cellStyle name="Normal 5 3" xfId="3239" xr:uid="{00000000-0005-0000-0000-00007C760000}"/>
    <cellStyle name="Normal 5 30" xfId="3240" xr:uid="{00000000-0005-0000-0000-00007D760000}"/>
    <cellStyle name="Normal 5 31" xfId="3241" xr:uid="{00000000-0005-0000-0000-00007E760000}"/>
    <cellStyle name="Normal 5 32" xfId="3242" xr:uid="{00000000-0005-0000-0000-00007F760000}"/>
    <cellStyle name="Normal 5 33" xfId="3243" xr:uid="{00000000-0005-0000-0000-000080760000}"/>
    <cellStyle name="Normal 5 34" xfId="3244" xr:uid="{00000000-0005-0000-0000-000081760000}"/>
    <cellStyle name="Normal 5 35" xfId="3245" xr:uid="{00000000-0005-0000-0000-000082760000}"/>
    <cellStyle name="Normal 5 36" xfId="3246" xr:uid="{00000000-0005-0000-0000-000083760000}"/>
    <cellStyle name="Normal 5 37" xfId="3247" xr:uid="{00000000-0005-0000-0000-000084760000}"/>
    <cellStyle name="Normal 5 38" xfId="3248" xr:uid="{00000000-0005-0000-0000-000085760000}"/>
    <cellStyle name="Normal 5 39" xfId="3249" xr:uid="{00000000-0005-0000-0000-000086760000}"/>
    <cellStyle name="Normal 5 4" xfId="3250" xr:uid="{00000000-0005-0000-0000-000087760000}"/>
    <cellStyle name="Normal 5 40" xfId="3251" xr:uid="{00000000-0005-0000-0000-000088760000}"/>
    <cellStyle name="Normal 5 40 10" xfId="18667" xr:uid="{00000000-0005-0000-0000-000089760000}"/>
    <cellStyle name="Normal 5 40 11" xfId="9136" xr:uid="{00000000-0005-0000-0000-00008A760000}"/>
    <cellStyle name="Normal 5 40 12" xfId="39129" xr:uid="{00000000-0005-0000-0000-00008B760000}"/>
    <cellStyle name="Normal 5 40 2" xfId="4461" xr:uid="{00000000-0005-0000-0000-00008C760000}"/>
    <cellStyle name="Normal 5 40 2 10" xfId="39470" xr:uid="{00000000-0005-0000-0000-00008D760000}"/>
    <cellStyle name="Normal 5 40 2 2" xfId="5759" xr:uid="{00000000-0005-0000-0000-00008E760000}"/>
    <cellStyle name="Normal 5 40 2 2 2" xfId="8297" xr:uid="{00000000-0005-0000-0000-00008F760000}"/>
    <cellStyle name="Normal 5 40 2 2 2 2" xfId="16351" xr:uid="{00000000-0005-0000-0000-000090760000}"/>
    <cellStyle name="Normal 5 40 2 2 2 2 2" xfId="27825" xr:uid="{00000000-0005-0000-0000-000091760000}"/>
    <cellStyle name="Normal 5 40 2 2 2 3" xfId="34770" xr:uid="{00000000-0005-0000-0000-000092760000}"/>
    <cellStyle name="Normal 5 40 2 2 2 4" xfId="23297" xr:uid="{00000000-0005-0000-0000-000093760000}"/>
    <cellStyle name="Normal 5 40 2 2 2 5" xfId="11963" xr:uid="{00000000-0005-0000-0000-000094760000}"/>
    <cellStyle name="Normal 5 40 2 2 2 6" xfId="43831" xr:uid="{00000000-0005-0000-0000-000095760000}"/>
    <cellStyle name="Normal 5 40 2 2 3" xfId="14111" xr:uid="{00000000-0005-0000-0000-000096760000}"/>
    <cellStyle name="Normal 5 40 2 2 3 2" xfId="25586" xr:uid="{00000000-0005-0000-0000-000097760000}"/>
    <cellStyle name="Normal 5 40 2 2 3 3" xfId="42110" xr:uid="{00000000-0005-0000-0000-000098760000}"/>
    <cellStyle name="Normal 5 40 2 2 4" xfId="32685" xr:uid="{00000000-0005-0000-0000-000099760000}"/>
    <cellStyle name="Normal 5 40 2 2 5" xfId="37842" xr:uid="{00000000-0005-0000-0000-00009A760000}"/>
    <cellStyle name="Normal 5 40 2 2 6" xfId="21212" xr:uid="{00000000-0005-0000-0000-00009B760000}"/>
    <cellStyle name="Normal 5 40 2 2 7" xfId="10242" xr:uid="{00000000-0005-0000-0000-00009C760000}"/>
    <cellStyle name="Normal 5 40 2 2 8" xfId="40235" xr:uid="{00000000-0005-0000-0000-00009D760000}"/>
    <cellStyle name="Normal 5 40 2 3" xfId="7273" xr:uid="{00000000-0005-0000-0000-00009E760000}"/>
    <cellStyle name="Normal 5 40 2 3 2" xfId="15327" xr:uid="{00000000-0005-0000-0000-00009F760000}"/>
    <cellStyle name="Normal 5 40 2 3 2 2" xfId="26801" xr:uid="{00000000-0005-0000-0000-0000A0760000}"/>
    <cellStyle name="Normal 5 40 2 3 3" xfId="31661" xr:uid="{00000000-0005-0000-0000-0000A1760000}"/>
    <cellStyle name="Normal 5 40 2 3 4" xfId="20188" xr:uid="{00000000-0005-0000-0000-0000A2760000}"/>
    <cellStyle name="Normal 5 40 2 3 5" xfId="11198" xr:uid="{00000000-0005-0000-0000-0000A3760000}"/>
    <cellStyle name="Normal 5 40 2 3 6" xfId="43066" xr:uid="{00000000-0005-0000-0000-0000A4760000}"/>
    <cellStyle name="Normal 5 40 2 4" xfId="13101" xr:uid="{00000000-0005-0000-0000-0000A5760000}"/>
    <cellStyle name="Normal 5 40 2 4 2" xfId="33781" xr:uid="{00000000-0005-0000-0000-0000A6760000}"/>
    <cellStyle name="Normal 5 40 2 4 3" xfId="22308" xr:uid="{00000000-0005-0000-0000-0000A7760000}"/>
    <cellStyle name="Normal 5 40 2 4 4" xfId="41310" xr:uid="{00000000-0005-0000-0000-0000A8760000}"/>
    <cellStyle name="Normal 5 40 2 5" xfId="24573" xr:uid="{00000000-0005-0000-0000-0000A9760000}"/>
    <cellStyle name="Normal 5 40 2 6" xfId="30481" xr:uid="{00000000-0005-0000-0000-0000AA760000}"/>
    <cellStyle name="Normal 5 40 2 7" xfId="36853" xr:uid="{00000000-0005-0000-0000-0000AB760000}"/>
    <cellStyle name="Normal 5 40 2 8" xfId="19008" xr:uid="{00000000-0005-0000-0000-0000AC760000}"/>
    <cellStyle name="Normal 5 40 2 9" xfId="9477" xr:uid="{00000000-0005-0000-0000-0000AD760000}"/>
    <cellStyle name="Normal 5 40 3" xfId="6259" xr:uid="{00000000-0005-0000-0000-0000AE760000}"/>
    <cellStyle name="Normal 5 40 3 2" xfId="8792" xr:uid="{00000000-0005-0000-0000-0000AF760000}"/>
    <cellStyle name="Normal 5 40 3 2 2" xfId="16846" xr:uid="{00000000-0005-0000-0000-0000B0760000}"/>
    <cellStyle name="Normal 5 40 3 2 2 2" xfId="28320" xr:uid="{00000000-0005-0000-0000-0000B1760000}"/>
    <cellStyle name="Normal 5 40 3 2 3" xfId="33180" xr:uid="{00000000-0005-0000-0000-0000B2760000}"/>
    <cellStyle name="Normal 5 40 3 2 4" xfId="21707" xr:uid="{00000000-0005-0000-0000-0000B3760000}"/>
    <cellStyle name="Normal 5 40 3 2 5" xfId="12387" xr:uid="{00000000-0005-0000-0000-0000B4760000}"/>
    <cellStyle name="Normal 5 40 3 2 6" xfId="44255" xr:uid="{00000000-0005-0000-0000-0000B5760000}"/>
    <cellStyle name="Normal 5 40 3 3" xfId="14606" xr:uid="{00000000-0005-0000-0000-0000B6760000}"/>
    <cellStyle name="Normal 5 40 3 3 2" xfId="35265" xr:uid="{00000000-0005-0000-0000-0000B7760000}"/>
    <cellStyle name="Normal 5 40 3 3 3" xfId="23792" xr:uid="{00000000-0005-0000-0000-0000B8760000}"/>
    <cellStyle name="Normal 5 40 3 3 4" xfId="42534" xr:uid="{00000000-0005-0000-0000-0000B9760000}"/>
    <cellStyle name="Normal 5 40 3 4" xfId="26081" xr:uid="{00000000-0005-0000-0000-0000BA760000}"/>
    <cellStyle name="Normal 5 40 3 5" xfId="30941" xr:uid="{00000000-0005-0000-0000-0000BB760000}"/>
    <cellStyle name="Normal 5 40 3 6" xfId="38337" xr:uid="{00000000-0005-0000-0000-0000BC760000}"/>
    <cellStyle name="Normal 5 40 3 7" xfId="19468" xr:uid="{00000000-0005-0000-0000-0000BD760000}"/>
    <cellStyle name="Normal 5 40 3 8" xfId="10666" xr:uid="{00000000-0005-0000-0000-0000BE760000}"/>
    <cellStyle name="Normal 5 40 3 9" xfId="40659" xr:uid="{00000000-0005-0000-0000-0000BF760000}"/>
    <cellStyle name="Normal 5 40 4" xfId="5125" xr:uid="{00000000-0005-0000-0000-0000C0760000}"/>
    <cellStyle name="Normal 5 40 4 2" xfId="7768" xr:uid="{00000000-0005-0000-0000-0000C1760000}"/>
    <cellStyle name="Normal 5 40 4 2 2" xfId="15822" xr:uid="{00000000-0005-0000-0000-0000C2760000}"/>
    <cellStyle name="Normal 5 40 4 2 2 2" xfId="27296" xr:uid="{00000000-0005-0000-0000-0000C3760000}"/>
    <cellStyle name="Normal 5 40 4 2 3" xfId="34241" xr:uid="{00000000-0005-0000-0000-0000C4760000}"/>
    <cellStyle name="Normal 5 40 4 2 4" xfId="22768" xr:uid="{00000000-0005-0000-0000-0000C5760000}"/>
    <cellStyle name="Normal 5 40 4 2 5" xfId="11622" xr:uid="{00000000-0005-0000-0000-0000C6760000}"/>
    <cellStyle name="Normal 5 40 4 2 6" xfId="43490" xr:uid="{00000000-0005-0000-0000-0000C7760000}"/>
    <cellStyle name="Normal 5 40 4 3" xfId="13581" xr:uid="{00000000-0005-0000-0000-0000C8760000}"/>
    <cellStyle name="Normal 5 40 4 3 2" xfId="25057" xr:uid="{00000000-0005-0000-0000-0000C9760000}"/>
    <cellStyle name="Normal 5 40 4 3 3" xfId="41769" xr:uid="{00000000-0005-0000-0000-0000CA760000}"/>
    <cellStyle name="Normal 5 40 4 4" xfId="32156" xr:uid="{00000000-0005-0000-0000-0000CB760000}"/>
    <cellStyle name="Normal 5 40 4 5" xfId="37313" xr:uid="{00000000-0005-0000-0000-0000CC760000}"/>
    <cellStyle name="Normal 5 40 4 6" xfId="20683" xr:uid="{00000000-0005-0000-0000-0000CD760000}"/>
    <cellStyle name="Normal 5 40 4 7" xfId="9901" xr:uid="{00000000-0005-0000-0000-0000CE760000}"/>
    <cellStyle name="Normal 5 40 4 8" xfId="39894" xr:uid="{00000000-0005-0000-0000-0000CF760000}"/>
    <cellStyle name="Normal 5 40 5" xfId="6744" xr:uid="{00000000-0005-0000-0000-0000D0760000}"/>
    <cellStyle name="Normal 5 40 5 2" xfId="14867" xr:uid="{00000000-0005-0000-0000-0000D1760000}"/>
    <cellStyle name="Normal 5 40 5 2 2" xfId="26341" xr:uid="{00000000-0005-0000-0000-0000D2760000}"/>
    <cellStyle name="Normal 5 40 5 3" xfId="31201" xr:uid="{00000000-0005-0000-0000-0000D3760000}"/>
    <cellStyle name="Normal 5 40 5 4" xfId="19728" xr:uid="{00000000-0005-0000-0000-0000D4760000}"/>
    <cellStyle name="Normal 5 40 5 5" xfId="10857" xr:uid="{00000000-0005-0000-0000-0000D5760000}"/>
    <cellStyle name="Normal 5 40 5 6" xfId="42725" xr:uid="{00000000-0005-0000-0000-0000D6760000}"/>
    <cellStyle name="Normal 5 40 6" xfId="12645" xr:uid="{00000000-0005-0000-0000-0000D7760000}"/>
    <cellStyle name="Normal 5 40 6 2" xfId="33440" xr:uid="{00000000-0005-0000-0000-0000D8760000}"/>
    <cellStyle name="Normal 5 40 6 3" xfId="21967" xr:uid="{00000000-0005-0000-0000-0000D9760000}"/>
    <cellStyle name="Normal 5 40 6 4" xfId="40850" xr:uid="{00000000-0005-0000-0000-0000DA760000}"/>
    <cellStyle name="Normal 5 40 7" xfId="24119" xr:uid="{00000000-0005-0000-0000-0000DB760000}"/>
    <cellStyle name="Normal 5 40 8" xfId="30140" xr:uid="{00000000-0005-0000-0000-0000DC760000}"/>
    <cellStyle name="Normal 5 40 9" xfId="36512" xr:uid="{00000000-0005-0000-0000-0000DD760000}"/>
    <cellStyle name="Normal 5 41" xfId="3252" xr:uid="{00000000-0005-0000-0000-0000DE760000}"/>
    <cellStyle name="Normal 5 42" xfId="3253" xr:uid="{00000000-0005-0000-0000-0000DF760000}"/>
    <cellStyle name="Normal 5 43" xfId="4029" xr:uid="{00000000-0005-0000-0000-0000E0760000}"/>
    <cellStyle name="Normal 5 44" xfId="4892" xr:uid="{00000000-0005-0000-0000-0000E1760000}"/>
    <cellStyle name="Normal 5 44 10" xfId="39702" xr:uid="{00000000-0005-0000-0000-0000E2760000}"/>
    <cellStyle name="Normal 5 44 11" xfId="44265" xr:uid="{00000000-0005-0000-0000-0000E3760000}"/>
    <cellStyle name="Normal 5 44 2" xfId="6026" xr:uid="{00000000-0005-0000-0000-0000E4760000}"/>
    <cellStyle name="Normal 5 44 2 2" xfId="8564" xr:uid="{00000000-0005-0000-0000-0000E5760000}"/>
    <cellStyle name="Normal 5 44 2 2 2" xfId="16618" xr:uid="{00000000-0005-0000-0000-0000E6760000}"/>
    <cellStyle name="Normal 5 44 2 2 2 2" xfId="28092" xr:uid="{00000000-0005-0000-0000-0000E7760000}"/>
    <cellStyle name="Normal 5 44 2 2 3" xfId="35037" xr:uid="{00000000-0005-0000-0000-0000E8760000}"/>
    <cellStyle name="Normal 5 44 2 2 4" xfId="23564" xr:uid="{00000000-0005-0000-0000-0000E9760000}"/>
    <cellStyle name="Normal 5 44 2 2 5" xfId="12195" xr:uid="{00000000-0005-0000-0000-0000EA760000}"/>
    <cellStyle name="Normal 5 44 2 2 6" xfId="44063" xr:uid="{00000000-0005-0000-0000-0000EB760000}"/>
    <cellStyle name="Normal 5 44 2 3" xfId="14378" xr:uid="{00000000-0005-0000-0000-0000EC760000}"/>
    <cellStyle name="Normal 5 44 2 3 2" xfId="25853" xr:uid="{00000000-0005-0000-0000-0000ED760000}"/>
    <cellStyle name="Normal 5 44 2 3 3" xfId="42342" xr:uid="{00000000-0005-0000-0000-0000EE760000}"/>
    <cellStyle name="Normal 5 44 2 4" xfId="32952" xr:uid="{00000000-0005-0000-0000-0000EF760000}"/>
    <cellStyle name="Normal 5 44 2 5" xfId="38109" xr:uid="{00000000-0005-0000-0000-0000F0760000}"/>
    <cellStyle name="Normal 5 44 2 5 2" xfId="44261" xr:uid="{00000000-0005-0000-0000-0000F1760000}"/>
    <cellStyle name="Normal 5 44 2 6" xfId="21479" xr:uid="{00000000-0005-0000-0000-0000F2760000}"/>
    <cellStyle name="Normal 5 44 2 7" xfId="10474" xr:uid="{00000000-0005-0000-0000-0000F3760000}"/>
    <cellStyle name="Normal 5 44 2 8" xfId="40467" xr:uid="{00000000-0005-0000-0000-0000F4760000}"/>
    <cellStyle name="Normal 5 44 3" xfId="7540" xr:uid="{00000000-0005-0000-0000-0000F5760000}"/>
    <cellStyle name="Normal 5 44 3 2" xfId="15594" xr:uid="{00000000-0005-0000-0000-0000F6760000}"/>
    <cellStyle name="Normal 5 44 3 2 2" xfId="27068" xr:uid="{00000000-0005-0000-0000-0000F7760000}"/>
    <cellStyle name="Normal 5 44 3 3" xfId="31928" xr:uid="{00000000-0005-0000-0000-0000F8760000}"/>
    <cellStyle name="Normal 5 44 3 4" xfId="20455" xr:uid="{00000000-0005-0000-0000-0000F9760000}"/>
    <cellStyle name="Normal 5 44 3 5" xfId="11430" xr:uid="{00000000-0005-0000-0000-0000FA760000}"/>
    <cellStyle name="Normal 5 44 3 6" xfId="43298" xr:uid="{00000000-0005-0000-0000-0000FB760000}"/>
    <cellStyle name="Normal 5 44 4" xfId="13353" xr:uid="{00000000-0005-0000-0000-0000FC760000}"/>
    <cellStyle name="Normal 5 44 4 2" xfId="34013" xr:uid="{00000000-0005-0000-0000-0000FD760000}"/>
    <cellStyle name="Normal 5 44 4 3" xfId="22540" xr:uid="{00000000-0005-0000-0000-0000FE760000}"/>
    <cellStyle name="Normal 5 44 4 4" xfId="41577" xr:uid="{00000000-0005-0000-0000-0000FF760000}"/>
    <cellStyle name="Normal 5 44 5" xfId="24829" xr:uid="{00000000-0005-0000-0000-000000770000}"/>
    <cellStyle name="Normal 5 44 6" xfId="30713" xr:uid="{00000000-0005-0000-0000-000001770000}"/>
    <cellStyle name="Normal 5 44 7" xfId="37085" xr:uid="{00000000-0005-0000-0000-000002770000}"/>
    <cellStyle name="Normal 5 44 8" xfId="19240" xr:uid="{00000000-0005-0000-0000-000003770000}"/>
    <cellStyle name="Normal 5 44 9" xfId="9709" xr:uid="{00000000-0005-0000-0000-000004770000}"/>
    <cellStyle name="Normal 5 5" xfId="3254" xr:uid="{00000000-0005-0000-0000-000005770000}"/>
    <cellStyle name="Normal 5 6" xfId="3255" xr:uid="{00000000-0005-0000-0000-000006770000}"/>
    <cellStyle name="Normal 5 7" xfId="3256" xr:uid="{00000000-0005-0000-0000-000007770000}"/>
    <cellStyle name="Normal 5 8" xfId="3257" xr:uid="{00000000-0005-0000-0000-000008770000}"/>
    <cellStyle name="Normal 5 9" xfId="3258" xr:uid="{00000000-0005-0000-0000-000009770000}"/>
    <cellStyle name="Normal 50" xfId="1059" xr:uid="{00000000-0005-0000-0000-00000A770000}"/>
    <cellStyle name="Normal 50 2" xfId="1060" xr:uid="{00000000-0005-0000-0000-00000B770000}"/>
    <cellStyle name="Normal 51" xfId="1061" xr:uid="{00000000-0005-0000-0000-00000C770000}"/>
    <cellStyle name="Normal 51 2" xfId="3259" xr:uid="{00000000-0005-0000-0000-00000D770000}"/>
    <cellStyle name="Normal 51 2 2" xfId="4462" xr:uid="{00000000-0005-0000-0000-00000E770000}"/>
    <cellStyle name="Normal 51 3" xfId="4463" xr:uid="{00000000-0005-0000-0000-00000F770000}"/>
    <cellStyle name="Normal 52" xfId="1062" xr:uid="{00000000-0005-0000-0000-000010770000}"/>
    <cellStyle name="Normal 52 2" xfId="1063" xr:uid="{00000000-0005-0000-0000-000011770000}"/>
    <cellStyle name="Normal 53" xfId="1064" xr:uid="{00000000-0005-0000-0000-000012770000}"/>
    <cellStyle name="Normal 54" xfId="1065" xr:uid="{00000000-0005-0000-0000-000013770000}"/>
    <cellStyle name="Normal 55" xfId="1066" xr:uid="{00000000-0005-0000-0000-000014770000}"/>
    <cellStyle name="Normal 56" xfId="1067" xr:uid="{00000000-0005-0000-0000-000015770000}"/>
    <cellStyle name="Normal 56 2" xfId="1068" xr:uid="{00000000-0005-0000-0000-000016770000}"/>
    <cellStyle name="Normal 57" xfId="1069" xr:uid="{00000000-0005-0000-0000-000017770000}"/>
    <cellStyle name="Normal 57 2" xfId="1070" xr:uid="{00000000-0005-0000-0000-000018770000}"/>
    <cellStyle name="Normal 58" xfId="1071" xr:uid="{00000000-0005-0000-0000-000019770000}"/>
    <cellStyle name="Normal 59" xfId="1072" xr:uid="{00000000-0005-0000-0000-00001A770000}"/>
    <cellStyle name="Normal 6" xfId="1668" xr:uid="{00000000-0005-0000-0000-00001B770000}"/>
    <cellStyle name="Normal 6 10" xfId="3260" xr:uid="{00000000-0005-0000-0000-00001C770000}"/>
    <cellStyle name="Normal 6 11" xfId="3261" xr:uid="{00000000-0005-0000-0000-00001D770000}"/>
    <cellStyle name="Normal 6 12" xfId="3262" xr:uid="{00000000-0005-0000-0000-00001E770000}"/>
    <cellStyle name="Normal 6 13" xfId="3263" xr:uid="{00000000-0005-0000-0000-00001F770000}"/>
    <cellStyle name="Normal 6 14" xfId="3264" xr:uid="{00000000-0005-0000-0000-000020770000}"/>
    <cellStyle name="Normal 6 15" xfId="3265" xr:uid="{00000000-0005-0000-0000-000021770000}"/>
    <cellStyle name="Normal 6 16" xfId="3266" xr:uid="{00000000-0005-0000-0000-000022770000}"/>
    <cellStyle name="Normal 6 17" xfId="3267" xr:uid="{00000000-0005-0000-0000-000023770000}"/>
    <cellStyle name="Normal 6 18" xfId="3268" xr:uid="{00000000-0005-0000-0000-000024770000}"/>
    <cellStyle name="Normal 6 19" xfId="3269" xr:uid="{00000000-0005-0000-0000-000025770000}"/>
    <cellStyle name="Normal 6 2" xfId="1073" xr:uid="{00000000-0005-0000-0000-000026770000}"/>
    <cellStyle name="Normal 6 2 2" xfId="3270" xr:uid="{00000000-0005-0000-0000-000027770000}"/>
    <cellStyle name="Normal 6 2 3" xfId="3271" xr:uid="{00000000-0005-0000-0000-000028770000}"/>
    <cellStyle name="Normal 6 20" xfId="3272" xr:uid="{00000000-0005-0000-0000-000029770000}"/>
    <cellStyle name="Normal 6 21" xfId="3273" xr:uid="{00000000-0005-0000-0000-00002A770000}"/>
    <cellStyle name="Normal 6 22" xfId="3274" xr:uid="{00000000-0005-0000-0000-00002B770000}"/>
    <cellStyle name="Normal 6 23" xfId="3275" xr:uid="{00000000-0005-0000-0000-00002C770000}"/>
    <cellStyle name="Normal 6 24" xfId="3276" xr:uid="{00000000-0005-0000-0000-00002D770000}"/>
    <cellStyle name="Normal 6 25" xfId="3277" xr:uid="{00000000-0005-0000-0000-00002E770000}"/>
    <cellStyle name="Normal 6 26" xfId="3278" xr:uid="{00000000-0005-0000-0000-00002F770000}"/>
    <cellStyle name="Normal 6 27" xfId="3279" xr:uid="{00000000-0005-0000-0000-000030770000}"/>
    <cellStyle name="Normal 6 28" xfId="3280" xr:uid="{00000000-0005-0000-0000-000031770000}"/>
    <cellStyle name="Normal 6 29" xfId="3281" xr:uid="{00000000-0005-0000-0000-000032770000}"/>
    <cellStyle name="Normal 6 3" xfId="1074" xr:uid="{00000000-0005-0000-0000-000033770000}"/>
    <cellStyle name="Normal 6 3 2" xfId="4031" xr:uid="{00000000-0005-0000-0000-000034770000}"/>
    <cellStyle name="Normal 6 30" xfId="3282" xr:uid="{00000000-0005-0000-0000-000035770000}"/>
    <cellStyle name="Normal 6 31" xfId="3283" xr:uid="{00000000-0005-0000-0000-000036770000}"/>
    <cellStyle name="Normal 6 32" xfId="3284" xr:uid="{00000000-0005-0000-0000-000037770000}"/>
    <cellStyle name="Normal 6 33" xfId="3285" xr:uid="{00000000-0005-0000-0000-000038770000}"/>
    <cellStyle name="Normal 6 34" xfId="3286" xr:uid="{00000000-0005-0000-0000-000039770000}"/>
    <cellStyle name="Normal 6 35" xfId="3287" xr:uid="{00000000-0005-0000-0000-00003A770000}"/>
    <cellStyle name="Normal 6 36" xfId="3288" xr:uid="{00000000-0005-0000-0000-00003B770000}"/>
    <cellStyle name="Normal 6 37" xfId="3289" xr:uid="{00000000-0005-0000-0000-00003C770000}"/>
    <cellStyle name="Normal 6 38" xfId="3290" xr:uid="{00000000-0005-0000-0000-00003D770000}"/>
    <cellStyle name="Normal 6 39" xfId="3291" xr:uid="{00000000-0005-0000-0000-00003E770000}"/>
    <cellStyle name="Normal 6 4" xfId="3292" xr:uid="{00000000-0005-0000-0000-00003F770000}"/>
    <cellStyle name="Normal 6 4 2" xfId="3293" xr:uid="{00000000-0005-0000-0000-000040770000}"/>
    <cellStyle name="Normal 6 4 3" xfId="44308" xr:uid="{00000000-0005-0000-0000-000041770000}"/>
    <cellStyle name="Normal 6 40" xfId="3294" xr:uid="{00000000-0005-0000-0000-000042770000}"/>
    <cellStyle name="Normal 6 41" xfId="3295" xr:uid="{00000000-0005-0000-0000-000043770000}"/>
    <cellStyle name="Normal 6 5" xfId="3296" xr:uid="{00000000-0005-0000-0000-000044770000}"/>
    <cellStyle name="Normal 6 5 2" xfId="3297" xr:uid="{00000000-0005-0000-0000-000045770000}"/>
    <cellStyle name="Normal 6 5 2 10" xfId="9137" xr:uid="{00000000-0005-0000-0000-000046770000}"/>
    <cellStyle name="Normal 6 5 2 11" xfId="39130" xr:uid="{00000000-0005-0000-0000-000047770000}"/>
    <cellStyle name="Normal 6 5 2 2" xfId="6260" xr:uid="{00000000-0005-0000-0000-000048770000}"/>
    <cellStyle name="Normal 6 5 2 2 2" xfId="8793" xr:uid="{00000000-0005-0000-0000-000049770000}"/>
    <cellStyle name="Normal 6 5 2 2 2 2" xfId="16847" xr:uid="{00000000-0005-0000-0000-00004A770000}"/>
    <cellStyle name="Normal 6 5 2 2 2 2 2" xfId="28321" xr:uid="{00000000-0005-0000-0000-00004B770000}"/>
    <cellStyle name="Normal 6 5 2 2 2 3" xfId="33181" xr:uid="{00000000-0005-0000-0000-00004C770000}"/>
    <cellStyle name="Normal 6 5 2 2 2 4" xfId="21708" xr:uid="{00000000-0005-0000-0000-00004D770000}"/>
    <cellStyle name="Normal 6 5 2 2 2 5" xfId="12388" xr:uid="{00000000-0005-0000-0000-00004E770000}"/>
    <cellStyle name="Normal 6 5 2 2 2 6" xfId="44256" xr:uid="{00000000-0005-0000-0000-00004F770000}"/>
    <cellStyle name="Normal 6 5 2 2 3" xfId="14607" xr:uid="{00000000-0005-0000-0000-000050770000}"/>
    <cellStyle name="Normal 6 5 2 2 3 2" xfId="35266" xr:uid="{00000000-0005-0000-0000-000051770000}"/>
    <cellStyle name="Normal 6 5 2 2 3 3" xfId="23793" xr:uid="{00000000-0005-0000-0000-000052770000}"/>
    <cellStyle name="Normal 6 5 2 2 3 4" xfId="42535" xr:uid="{00000000-0005-0000-0000-000053770000}"/>
    <cellStyle name="Normal 6 5 2 2 4" xfId="26082" xr:uid="{00000000-0005-0000-0000-000054770000}"/>
    <cellStyle name="Normal 6 5 2 2 5" xfId="30942" xr:uid="{00000000-0005-0000-0000-000055770000}"/>
    <cellStyle name="Normal 6 5 2 2 6" xfId="38338" xr:uid="{00000000-0005-0000-0000-000056770000}"/>
    <cellStyle name="Normal 6 5 2 2 7" xfId="19469" xr:uid="{00000000-0005-0000-0000-000057770000}"/>
    <cellStyle name="Normal 6 5 2 2 8" xfId="10667" xr:uid="{00000000-0005-0000-0000-000058770000}"/>
    <cellStyle name="Normal 6 5 2 2 9" xfId="40660" xr:uid="{00000000-0005-0000-0000-000059770000}"/>
    <cellStyle name="Normal 6 5 2 3" xfId="5126" xr:uid="{00000000-0005-0000-0000-00005A770000}"/>
    <cellStyle name="Normal 6 5 2 3 2" xfId="7769" xr:uid="{00000000-0005-0000-0000-00005B770000}"/>
    <cellStyle name="Normal 6 5 2 3 2 2" xfId="15823" xr:uid="{00000000-0005-0000-0000-00005C770000}"/>
    <cellStyle name="Normal 6 5 2 3 2 2 2" xfId="27297" xr:uid="{00000000-0005-0000-0000-00005D770000}"/>
    <cellStyle name="Normal 6 5 2 3 2 3" xfId="34242" xr:uid="{00000000-0005-0000-0000-00005E770000}"/>
    <cellStyle name="Normal 6 5 2 3 2 4" xfId="22769" xr:uid="{00000000-0005-0000-0000-00005F770000}"/>
    <cellStyle name="Normal 6 5 2 3 2 5" xfId="11623" xr:uid="{00000000-0005-0000-0000-000060770000}"/>
    <cellStyle name="Normal 6 5 2 3 2 6" xfId="43491" xr:uid="{00000000-0005-0000-0000-000061770000}"/>
    <cellStyle name="Normal 6 5 2 3 3" xfId="13582" xr:uid="{00000000-0005-0000-0000-000062770000}"/>
    <cellStyle name="Normal 6 5 2 3 3 2" xfId="25058" xr:uid="{00000000-0005-0000-0000-000063770000}"/>
    <cellStyle name="Normal 6 5 2 3 3 3" xfId="41770" xr:uid="{00000000-0005-0000-0000-000064770000}"/>
    <cellStyle name="Normal 6 5 2 3 4" xfId="32157" xr:uid="{00000000-0005-0000-0000-000065770000}"/>
    <cellStyle name="Normal 6 5 2 3 5" xfId="37314" xr:uid="{00000000-0005-0000-0000-000066770000}"/>
    <cellStyle name="Normal 6 5 2 3 6" xfId="20684" xr:uid="{00000000-0005-0000-0000-000067770000}"/>
    <cellStyle name="Normal 6 5 2 3 7" xfId="9902" xr:uid="{00000000-0005-0000-0000-000068770000}"/>
    <cellStyle name="Normal 6 5 2 3 8" xfId="39895" xr:uid="{00000000-0005-0000-0000-000069770000}"/>
    <cellStyle name="Normal 6 5 2 4" xfId="6745" xr:uid="{00000000-0005-0000-0000-00006A770000}"/>
    <cellStyle name="Normal 6 5 2 4 2" xfId="14868" xr:uid="{00000000-0005-0000-0000-00006B770000}"/>
    <cellStyle name="Normal 6 5 2 4 2 2" xfId="26342" xr:uid="{00000000-0005-0000-0000-00006C770000}"/>
    <cellStyle name="Normal 6 5 2 4 3" xfId="31202" xr:uid="{00000000-0005-0000-0000-00006D770000}"/>
    <cellStyle name="Normal 6 5 2 4 4" xfId="19729" xr:uid="{00000000-0005-0000-0000-00006E770000}"/>
    <cellStyle name="Normal 6 5 2 4 5" xfId="10858" xr:uid="{00000000-0005-0000-0000-00006F770000}"/>
    <cellStyle name="Normal 6 5 2 4 6" xfId="42726" xr:uid="{00000000-0005-0000-0000-000070770000}"/>
    <cellStyle name="Normal 6 5 2 5" xfId="12646" xr:uid="{00000000-0005-0000-0000-000071770000}"/>
    <cellStyle name="Normal 6 5 2 5 2" xfId="33441" xr:uid="{00000000-0005-0000-0000-000072770000}"/>
    <cellStyle name="Normal 6 5 2 5 3" xfId="21968" xr:uid="{00000000-0005-0000-0000-000073770000}"/>
    <cellStyle name="Normal 6 5 2 5 4" xfId="40851" xr:uid="{00000000-0005-0000-0000-000074770000}"/>
    <cellStyle name="Normal 6 5 2 6" xfId="24120" xr:uid="{00000000-0005-0000-0000-000075770000}"/>
    <cellStyle name="Normal 6 5 2 7" xfId="30141" xr:uid="{00000000-0005-0000-0000-000076770000}"/>
    <cellStyle name="Normal 6 5 2 8" xfId="36513" xr:uid="{00000000-0005-0000-0000-000077770000}"/>
    <cellStyle name="Normal 6 5 2 9" xfId="18668" xr:uid="{00000000-0005-0000-0000-000078770000}"/>
    <cellStyle name="Normal 6 5 3" xfId="4464" xr:uid="{00000000-0005-0000-0000-000079770000}"/>
    <cellStyle name="Normal 6 5 3 10" xfId="39471" xr:uid="{00000000-0005-0000-0000-00007A770000}"/>
    <cellStyle name="Normal 6 5 3 2" xfId="5760" xr:uid="{00000000-0005-0000-0000-00007B770000}"/>
    <cellStyle name="Normal 6 5 3 2 2" xfId="8298" xr:uid="{00000000-0005-0000-0000-00007C770000}"/>
    <cellStyle name="Normal 6 5 3 2 2 2" xfId="16352" xr:uid="{00000000-0005-0000-0000-00007D770000}"/>
    <cellStyle name="Normal 6 5 3 2 2 2 2" xfId="27826" xr:uid="{00000000-0005-0000-0000-00007E770000}"/>
    <cellStyle name="Normal 6 5 3 2 2 3" xfId="34771" xr:uid="{00000000-0005-0000-0000-00007F770000}"/>
    <cellStyle name="Normal 6 5 3 2 2 4" xfId="23298" xr:uid="{00000000-0005-0000-0000-000080770000}"/>
    <cellStyle name="Normal 6 5 3 2 2 5" xfId="11964" xr:uid="{00000000-0005-0000-0000-000081770000}"/>
    <cellStyle name="Normal 6 5 3 2 2 6" xfId="43832" xr:uid="{00000000-0005-0000-0000-000082770000}"/>
    <cellStyle name="Normal 6 5 3 2 3" xfId="14112" xr:uid="{00000000-0005-0000-0000-000083770000}"/>
    <cellStyle name="Normal 6 5 3 2 3 2" xfId="25587" xr:uid="{00000000-0005-0000-0000-000084770000}"/>
    <cellStyle name="Normal 6 5 3 2 3 3" xfId="42111" xr:uid="{00000000-0005-0000-0000-000085770000}"/>
    <cellStyle name="Normal 6 5 3 2 4" xfId="32686" xr:uid="{00000000-0005-0000-0000-000086770000}"/>
    <cellStyle name="Normal 6 5 3 2 5" xfId="37843" xr:uid="{00000000-0005-0000-0000-000087770000}"/>
    <cellStyle name="Normal 6 5 3 2 6" xfId="21213" xr:uid="{00000000-0005-0000-0000-000088770000}"/>
    <cellStyle name="Normal 6 5 3 2 7" xfId="10243" xr:uid="{00000000-0005-0000-0000-000089770000}"/>
    <cellStyle name="Normal 6 5 3 2 8" xfId="40236" xr:uid="{00000000-0005-0000-0000-00008A770000}"/>
    <cellStyle name="Normal 6 5 3 3" xfId="7274" xr:uid="{00000000-0005-0000-0000-00008B770000}"/>
    <cellStyle name="Normal 6 5 3 3 2" xfId="15328" xr:uid="{00000000-0005-0000-0000-00008C770000}"/>
    <cellStyle name="Normal 6 5 3 3 2 2" xfId="26802" xr:uid="{00000000-0005-0000-0000-00008D770000}"/>
    <cellStyle name="Normal 6 5 3 3 3" xfId="31662" xr:uid="{00000000-0005-0000-0000-00008E770000}"/>
    <cellStyle name="Normal 6 5 3 3 4" xfId="20189" xr:uid="{00000000-0005-0000-0000-00008F770000}"/>
    <cellStyle name="Normal 6 5 3 3 5" xfId="11199" xr:uid="{00000000-0005-0000-0000-000090770000}"/>
    <cellStyle name="Normal 6 5 3 3 6" xfId="43067" xr:uid="{00000000-0005-0000-0000-000091770000}"/>
    <cellStyle name="Normal 6 5 3 4" xfId="13102" xr:uid="{00000000-0005-0000-0000-000092770000}"/>
    <cellStyle name="Normal 6 5 3 4 2" xfId="33782" xr:uid="{00000000-0005-0000-0000-000093770000}"/>
    <cellStyle name="Normal 6 5 3 4 3" xfId="22309" xr:uid="{00000000-0005-0000-0000-000094770000}"/>
    <cellStyle name="Normal 6 5 3 4 4" xfId="41311" xr:uid="{00000000-0005-0000-0000-000095770000}"/>
    <cellStyle name="Normal 6 5 3 5" xfId="24574" xr:uid="{00000000-0005-0000-0000-000096770000}"/>
    <cellStyle name="Normal 6 5 3 6" xfId="30482" xr:uid="{00000000-0005-0000-0000-000097770000}"/>
    <cellStyle name="Normal 6 5 3 7" xfId="36854" xr:uid="{00000000-0005-0000-0000-000098770000}"/>
    <cellStyle name="Normal 6 5 3 8" xfId="19009" xr:uid="{00000000-0005-0000-0000-000099770000}"/>
    <cellStyle name="Normal 6 5 3 9" xfId="9478" xr:uid="{00000000-0005-0000-0000-00009A770000}"/>
    <cellStyle name="Normal 6 6" xfId="3298" xr:uid="{00000000-0005-0000-0000-00009B770000}"/>
    <cellStyle name="Normal 6 7" xfId="3299" xr:uid="{00000000-0005-0000-0000-00009C770000}"/>
    <cellStyle name="Normal 6 8" xfId="3300" xr:uid="{00000000-0005-0000-0000-00009D770000}"/>
    <cellStyle name="Normal 6 9" xfId="3301" xr:uid="{00000000-0005-0000-0000-00009E770000}"/>
    <cellStyle name="Normal 60" xfId="1075" xr:uid="{00000000-0005-0000-0000-00009F770000}"/>
    <cellStyle name="Normal 60 2" xfId="1076" xr:uid="{00000000-0005-0000-0000-0000A0770000}"/>
    <cellStyle name="Normal 61" xfId="1077" xr:uid="{00000000-0005-0000-0000-0000A1770000}"/>
    <cellStyle name="Normal 62" xfId="1078" xr:uid="{00000000-0005-0000-0000-0000A2770000}"/>
    <cellStyle name="Normal 63" xfId="1079" xr:uid="{00000000-0005-0000-0000-0000A3770000}"/>
    <cellStyle name="Normal 64" xfId="1080" xr:uid="{00000000-0005-0000-0000-0000A4770000}"/>
    <cellStyle name="Normal 65" xfId="1081" xr:uid="{00000000-0005-0000-0000-0000A5770000}"/>
    <cellStyle name="Normal 66" xfId="1082" xr:uid="{00000000-0005-0000-0000-0000A6770000}"/>
    <cellStyle name="Normal 67" xfId="1083" xr:uid="{00000000-0005-0000-0000-0000A7770000}"/>
    <cellStyle name="Normal 68" xfId="1084" xr:uid="{00000000-0005-0000-0000-0000A8770000}"/>
    <cellStyle name="Normal 69" xfId="1085" xr:uid="{00000000-0005-0000-0000-0000A9770000}"/>
    <cellStyle name="Normal 69 2" xfId="3302" xr:uid="{00000000-0005-0000-0000-0000AA770000}"/>
    <cellStyle name="Normal 69 2 10" xfId="18669" xr:uid="{00000000-0005-0000-0000-0000AB770000}"/>
    <cellStyle name="Normal 69 2 11" xfId="9138" xr:uid="{00000000-0005-0000-0000-0000AC770000}"/>
    <cellStyle name="Normal 69 2 12" xfId="39131" xr:uid="{00000000-0005-0000-0000-0000AD770000}"/>
    <cellStyle name="Normal 69 2 2" xfId="4465" xr:uid="{00000000-0005-0000-0000-0000AE770000}"/>
    <cellStyle name="Normal 69 2 3" xfId="6261" xr:uid="{00000000-0005-0000-0000-0000AF770000}"/>
    <cellStyle name="Normal 69 2 3 2" xfId="8794" xr:uid="{00000000-0005-0000-0000-0000B0770000}"/>
    <cellStyle name="Normal 69 2 3 2 2" xfId="16848" xr:uid="{00000000-0005-0000-0000-0000B1770000}"/>
    <cellStyle name="Normal 69 2 3 2 2 2" xfId="28322" xr:uid="{00000000-0005-0000-0000-0000B2770000}"/>
    <cellStyle name="Normal 69 2 3 2 3" xfId="33182" xr:uid="{00000000-0005-0000-0000-0000B3770000}"/>
    <cellStyle name="Normal 69 2 3 2 4" xfId="21709" xr:uid="{00000000-0005-0000-0000-0000B4770000}"/>
    <cellStyle name="Normal 69 2 3 2 5" xfId="12389" xr:uid="{00000000-0005-0000-0000-0000B5770000}"/>
    <cellStyle name="Normal 69 2 3 2 6" xfId="44257" xr:uid="{00000000-0005-0000-0000-0000B6770000}"/>
    <cellStyle name="Normal 69 2 3 3" xfId="14608" xr:uid="{00000000-0005-0000-0000-0000B7770000}"/>
    <cellStyle name="Normal 69 2 3 3 2" xfId="35267" xr:uid="{00000000-0005-0000-0000-0000B8770000}"/>
    <cellStyle name="Normal 69 2 3 3 3" xfId="23794" xr:uid="{00000000-0005-0000-0000-0000B9770000}"/>
    <cellStyle name="Normal 69 2 3 3 4" xfId="42536" xr:uid="{00000000-0005-0000-0000-0000BA770000}"/>
    <cellStyle name="Normal 69 2 3 4" xfId="26083" xr:uid="{00000000-0005-0000-0000-0000BB770000}"/>
    <cellStyle name="Normal 69 2 3 5" xfId="30943" xr:uid="{00000000-0005-0000-0000-0000BC770000}"/>
    <cellStyle name="Normal 69 2 3 6" xfId="38339" xr:uid="{00000000-0005-0000-0000-0000BD770000}"/>
    <cellStyle name="Normal 69 2 3 7" xfId="19470" xr:uid="{00000000-0005-0000-0000-0000BE770000}"/>
    <cellStyle name="Normal 69 2 3 8" xfId="10668" xr:uid="{00000000-0005-0000-0000-0000BF770000}"/>
    <cellStyle name="Normal 69 2 3 9" xfId="40661" xr:uid="{00000000-0005-0000-0000-0000C0770000}"/>
    <cellStyle name="Normal 69 2 4" xfId="5127" xr:uid="{00000000-0005-0000-0000-0000C1770000}"/>
    <cellStyle name="Normal 69 2 4 2" xfId="7770" xr:uid="{00000000-0005-0000-0000-0000C2770000}"/>
    <cellStyle name="Normal 69 2 4 2 2" xfId="15824" xr:uid="{00000000-0005-0000-0000-0000C3770000}"/>
    <cellStyle name="Normal 69 2 4 2 2 2" xfId="27298" xr:uid="{00000000-0005-0000-0000-0000C4770000}"/>
    <cellStyle name="Normal 69 2 4 2 3" xfId="34243" xr:uid="{00000000-0005-0000-0000-0000C5770000}"/>
    <cellStyle name="Normal 69 2 4 2 4" xfId="22770" xr:uid="{00000000-0005-0000-0000-0000C6770000}"/>
    <cellStyle name="Normal 69 2 4 2 5" xfId="11624" xr:uid="{00000000-0005-0000-0000-0000C7770000}"/>
    <cellStyle name="Normal 69 2 4 2 6" xfId="43492" xr:uid="{00000000-0005-0000-0000-0000C8770000}"/>
    <cellStyle name="Normal 69 2 4 3" xfId="13583" xr:uid="{00000000-0005-0000-0000-0000C9770000}"/>
    <cellStyle name="Normal 69 2 4 3 2" xfId="25059" xr:uid="{00000000-0005-0000-0000-0000CA770000}"/>
    <cellStyle name="Normal 69 2 4 3 3" xfId="41771" xr:uid="{00000000-0005-0000-0000-0000CB770000}"/>
    <cellStyle name="Normal 69 2 4 4" xfId="32158" xr:uid="{00000000-0005-0000-0000-0000CC770000}"/>
    <cellStyle name="Normal 69 2 4 5" xfId="37315" xr:uid="{00000000-0005-0000-0000-0000CD770000}"/>
    <cellStyle name="Normal 69 2 4 6" xfId="20685" xr:uid="{00000000-0005-0000-0000-0000CE770000}"/>
    <cellStyle name="Normal 69 2 4 7" xfId="9903" xr:uid="{00000000-0005-0000-0000-0000CF770000}"/>
    <cellStyle name="Normal 69 2 4 8" xfId="39896" xr:uid="{00000000-0005-0000-0000-0000D0770000}"/>
    <cellStyle name="Normal 69 2 5" xfId="6746" xr:uid="{00000000-0005-0000-0000-0000D1770000}"/>
    <cellStyle name="Normal 69 2 5 2" xfId="14869" xr:uid="{00000000-0005-0000-0000-0000D2770000}"/>
    <cellStyle name="Normal 69 2 5 2 2" xfId="26343" xr:uid="{00000000-0005-0000-0000-0000D3770000}"/>
    <cellStyle name="Normal 69 2 5 3" xfId="31203" xr:uid="{00000000-0005-0000-0000-0000D4770000}"/>
    <cellStyle name="Normal 69 2 5 4" xfId="19730" xr:uid="{00000000-0005-0000-0000-0000D5770000}"/>
    <cellStyle name="Normal 69 2 5 5" xfId="10859" xr:uid="{00000000-0005-0000-0000-0000D6770000}"/>
    <cellStyle name="Normal 69 2 5 6" xfId="42727" xr:uid="{00000000-0005-0000-0000-0000D7770000}"/>
    <cellStyle name="Normal 69 2 6" xfId="12647" xr:uid="{00000000-0005-0000-0000-0000D8770000}"/>
    <cellStyle name="Normal 69 2 6 2" xfId="33442" xr:uid="{00000000-0005-0000-0000-0000D9770000}"/>
    <cellStyle name="Normal 69 2 6 3" xfId="21969" xr:uid="{00000000-0005-0000-0000-0000DA770000}"/>
    <cellStyle name="Normal 69 2 6 4" xfId="40852" xr:uid="{00000000-0005-0000-0000-0000DB770000}"/>
    <cellStyle name="Normal 69 2 7" xfId="24121" xr:uid="{00000000-0005-0000-0000-0000DC770000}"/>
    <cellStyle name="Normal 69 2 8" xfId="30142" xr:uid="{00000000-0005-0000-0000-0000DD770000}"/>
    <cellStyle name="Normal 69 2 9" xfId="36514" xr:uid="{00000000-0005-0000-0000-0000DE770000}"/>
    <cellStyle name="Normal 69 3" xfId="4466" xr:uid="{00000000-0005-0000-0000-0000DF770000}"/>
    <cellStyle name="Normal 69 3 10" xfId="39472" xr:uid="{00000000-0005-0000-0000-0000E0770000}"/>
    <cellStyle name="Normal 69 3 2" xfId="5761" xr:uid="{00000000-0005-0000-0000-0000E1770000}"/>
    <cellStyle name="Normal 69 3 2 2" xfId="8299" xr:uid="{00000000-0005-0000-0000-0000E2770000}"/>
    <cellStyle name="Normal 69 3 2 2 2" xfId="16353" xr:uid="{00000000-0005-0000-0000-0000E3770000}"/>
    <cellStyle name="Normal 69 3 2 2 2 2" xfId="27827" xr:uid="{00000000-0005-0000-0000-0000E4770000}"/>
    <cellStyle name="Normal 69 3 2 2 3" xfId="34772" xr:uid="{00000000-0005-0000-0000-0000E5770000}"/>
    <cellStyle name="Normal 69 3 2 2 4" xfId="23299" xr:uid="{00000000-0005-0000-0000-0000E6770000}"/>
    <cellStyle name="Normal 69 3 2 2 5" xfId="11965" xr:uid="{00000000-0005-0000-0000-0000E7770000}"/>
    <cellStyle name="Normal 69 3 2 2 6" xfId="43833" xr:uid="{00000000-0005-0000-0000-0000E8770000}"/>
    <cellStyle name="Normal 69 3 2 3" xfId="14113" xr:uid="{00000000-0005-0000-0000-0000E9770000}"/>
    <cellStyle name="Normal 69 3 2 3 2" xfId="25588" xr:uid="{00000000-0005-0000-0000-0000EA770000}"/>
    <cellStyle name="Normal 69 3 2 3 3" xfId="42112" xr:uid="{00000000-0005-0000-0000-0000EB770000}"/>
    <cellStyle name="Normal 69 3 2 4" xfId="32687" xr:uid="{00000000-0005-0000-0000-0000EC770000}"/>
    <cellStyle name="Normal 69 3 2 5" xfId="37844" xr:uid="{00000000-0005-0000-0000-0000ED770000}"/>
    <cellStyle name="Normal 69 3 2 6" xfId="21214" xr:uid="{00000000-0005-0000-0000-0000EE770000}"/>
    <cellStyle name="Normal 69 3 2 7" xfId="10244" xr:uid="{00000000-0005-0000-0000-0000EF770000}"/>
    <cellStyle name="Normal 69 3 2 8" xfId="40237" xr:uid="{00000000-0005-0000-0000-0000F0770000}"/>
    <cellStyle name="Normal 69 3 3" xfId="7275" xr:uid="{00000000-0005-0000-0000-0000F1770000}"/>
    <cellStyle name="Normal 69 3 3 2" xfId="15329" xr:uid="{00000000-0005-0000-0000-0000F2770000}"/>
    <cellStyle name="Normal 69 3 3 2 2" xfId="26803" xr:uid="{00000000-0005-0000-0000-0000F3770000}"/>
    <cellStyle name="Normal 69 3 3 3" xfId="31663" xr:uid="{00000000-0005-0000-0000-0000F4770000}"/>
    <cellStyle name="Normal 69 3 3 4" xfId="20190" xr:uid="{00000000-0005-0000-0000-0000F5770000}"/>
    <cellStyle name="Normal 69 3 3 5" xfId="11200" xr:uid="{00000000-0005-0000-0000-0000F6770000}"/>
    <cellStyle name="Normal 69 3 3 6" xfId="43068" xr:uid="{00000000-0005-0000-0000-0000F7770000}"/>
    <cellStyle name="Normal 69 3 4" xfId="13103" xr:uid="{00000000-0005-0000-0000-0000F8770000}"/>
    <cellStyle name="Normal 69 3 4 2" xfId="33783" xr:uid="{00000000-0005-0000-0000-0000F9770000}"/>
    <cellStyle name="Normal 69 3 4 3" xfId="22310" xr:uid="{00000000-0005-0000-0000-0000FA770000}"/>
    <cellStyle name="Normal 69 3 4 4" xfId="41312" xr:uid="{00000000-0005-0000-0000-0000FB770000}"/>
    <cellStyle name="Normal 69 3 5" xfId="24575" xr:uid="{00000000-0005-0000-0000-0000FC770000}"/>
    <cellStyle name="Normal 69 3 6" xfId="30483" xr:uid="{00000000-0005-0000-0000-0000FD770000}"/>
    <cellStyle name="Normal 69 3 7" xfId="36855" xr:uid="{00000000-0005-0000-0000-0000FE770000}"/>
    <cellStyle name="Normal 69 3 8" xfId="19010" xr:uid="{00000000-0005-0000-0000-0000FF770000}"/>
    <cellStyle name="Normal 69 3 9" xfId="9479" xr:uid="{00000000-0005-0000-0000-000000780000}"/>
    <cellStyle name="Normal 7" xfId="1086" xr:uid="{00000000-0005-0000-0000-000001780000}"/>
    <cellStyle name="Normal 7 10" xfId="3303" xr:uid="{00000000-0005-0000-0000-000002780000}"/>
    <cellStyle name="Normal 7 11" xfId="3304" xr:uid="{00000000-0005-0000-0000-000003780000}"/>
    <cellStyle name="Normal 7 12" xfId="3305" xr:uid="{00000000-0005-0000-0000-000004780000}"/>
    <cellStyle name="Normal 7 13" xfId="3306" xr:uid="{00000000-0005-0000-0000-000005780000}"/>
    <cellStyle name="Normal 7 14" xfId="3307" xr:uid="{00000000-0005-0000-0000-000006780000}"/>
    <cellStyle name="Normal 7 15" xfId="3308" xr:uid="{00000000-0005-0000-0000-000007780000}"/>
    <cellStyle name="Normal 7 16" xfId="3309" xr:uid="{00000000-0005-0000-0000-000008780000}"/>
    <cellStyle name="Normal 7 17" xfId="3310" xr:uid="{00000000-0005-0000-0000-000009780000}"/>
    <cellStyle name="Normal 7 18" xfId="3311" xr:uid="{00000000-0005-0000-0000-00000A780000}"/>
    <cellStyle name="Normal 7 19" xfId="3312" xr:uid="{00000000-0005-0000-0000-00000B780000}"/>
    <cellStyle name="Normal 7 2" xfId="1087" xr:uid="{00000000-0005-0000-0000-00000C780000}"/>
    <cellStyle name="Normal 7 2 2" xfId="3313" xr:uid="{00000000-0005-0000-0000-00000D780000}"/>
    <cellStyle name="Normal 7 2 3" xfId="3314" xr:uid="{00000000-0005-0000-0000-00000E780000}"/>
    <cellStyle name="Normal 7 2 3 10" xfId="18670" xr:uid="{00000000-0005-0000-0000-00000F780000}"/>
    <cellStyle name="Normal 7 2 3 11" xfId="9139" xr:uid="{00000000-0005-0000-0000-000010780000}"/>
    <cellStyle name="Normal 7 2 3 12" xfId="39132" xr:uid="{00000000-0005-0000-0000-000011780000}"/>
    <cellStyle name="Normal 7 2 3 2" xfId="4467" xr:uid="{00000000-0005-0000-0000-000012780000}"/>
    <cellStyle name="Normal 7 2 3 2 10" xfId="39473" xr:uid="{00000000-0005-0000-0000-000013780000}"/>
    <cellStyle name="Normal 7 2 3 2 2" xfId="5762" xr:uid="{00000000-0005-0000-0000-000014780000}"/>
    <cellStyle name="Normal 7 2 3 2 2 2" xfId="8300" xr:uid="{00000000-0005-0000-0000-000015780000}"/>
    <cellStyle name="Normal 7 2 3 2 2 2 2" xfId="16354" xr:uid="{00000000-0005-0000-0000-000016780000}"/>
    <cellStyle name="Normal 7 2 3 2 2 2 2 2" xfId="27828" xr:uid="{00000000-0005-0000-0000-000017780000}"/>
    <cellStyle name="Normal 7 2 3 2 2 2 3" xfId="34773" xr:uid="{00000000-0005-0000-0000-000018780000}"/>
    <cellStyle name="Normal 7 2 3 2 2 2 4" xfId="23300" xr:uid="{00000000-0005-0000-0000-000019780000}"/>
    <cellStyle name="Normal 7 2 3 2 2 2 5" xfId="11966" xr:uid="{00000000-0005-0000-0000-00001A780000}"/>
    <cellStyle name="Normal 7 2 3 2 2 2 6" xfId="43834" xr:uid="{00000000-0005-0000-0000-00001B780000}"/>
    <cellStyle name="Normal 7 2 3 2 2 3" xfId="14114" xr:uid="{00000000-0005-0000-0000-00001C780000}"/>
    <cellStyle name="Normal 7 2 3 2 2 3 2" xfId="25589" xr:uid="{00000000-0005-0000-0000-00001D780000}"/>
    <cellStyle name="Normal 7 2 3 2 2 3 3" xfId="42113" xr:uid="{00000000-0005-0000-0000-00001E780000}"/>
    <cellStyle name="Normal 7 2 3 2 2 4" xfId="32688" xr:uid="{00000000-0005-0000-0000-00001F780000}"/>
    <cellStyle name="Normal 7 2 3 2 2 5" xfId="37845" xr:uid="{00000000-0005-0000-0000-000020780000}"/>
    <cellStyle name="Normal 7 2 3 2 2 6" xfId="21215" xr:uid="{00000000-0005-0000-0000-000021780000}"/>
    <cellStyle name="Normal 7 2 3 2 2 7" xfId="10245" xr:uid="{00000000-0005-0000-0000-000022780000}"/>
    <cellStyle name="Normal 7 2 3 2 2 8" xfId="40238" xr:uid="{00000000-0005-0000-0000-000023780000}"/>
    <cellStyle name="Normal 7 2 3 2 3" xfId="7276" xr:uid="{00000000-0005-0000-0000-000024780000}"/>
    <cellStyle name="Normal 7 2 3 2 3 2" xfId="15330" xr:uid="{00000000-0005-0000-0000-000025780000}"/>
    <cellStyle name="Normal 7 2 3 2 3 2 2" xfId="26804" xr:uid="{00000000-0005-0000-0000-000026780000}"/>
    <cellStyle name="Normal 7 2 3 2 3 3" xfId="31664" xr:uid="{00000000-0005-0000-0000-000027780000}"/>
    <cellStyle name="Normal 7 2 3 2 3 4" xfId="20191" xr:uid="{00000000-0005-0000-0000-000028780000}"/>
    <cellStyle name="Normal 7 2 3 2 3 5" xfId="11201" xr:uid="{00000000-0005-0000-0000-000029780000}"/>
    <cellStyle name="Normal 7 2 3 2 3 6" xfId="43069" xr:uid="{00000000-0005-0000-0000-00002A780000}"/>
    <cellStyle name="Normal 7 2 3 2 4" xfId="13104" xr:uid="{00000000-0005-0000-0000-00002B780000}"/>
    <cellStyle name="Normal 7 2 3 2 4 2" xfId="33784" xr:uid="{00000000-0005-0000-0000-00002C780000}"/>
    <cellStyle name="Normal 7 2 3 2 4 3" xfId="22311" xr:uid="{00000000-0005-0000-0000-00002D780000}"/>
    <cellStyle name="Normal 7 2 3 2 4 4" xfId="41313" xr:uid="{00000000-0005-0000-0000-00002E780000}"/>
    <cellStyle name="Normal 7 2 3 2 5" xfId="24576" xr:uid="{00000000-0005-0000-0000-00002F780000}"/>
    <cellStyle name="Normal 7 2 3 2 6" xfId="30484" xr:uid="{00000000-0005-0000-0000-000030780000}"/>
    <cellStyle name="Normal 7 2 3 2 7" xfId="36856" xr:uid="{00000000-0005-0000-0000-000031780000}"/>
    <cellStyle name="Normal 7 2 3 2 8" xfId="19011" xr:uid="{00000000-0005-0000-0000-000032780000}"/>
    <cellStyle name="Normal 7 2 3 2 9" xfId="9480" xr:uid="{00000000-0005-0000-0000-000033780000}"/>
    <cellStyle name="Normal 7 2 3 3" xfId="6262" xr:uid="{00000000-0005-0000-0000-000034780000}"/>
    <cellStyle name="Normal 7 2 3 3 2" xfId="8795" xr:uid="{00000000-0005-0000-0000-000035780000}"/>
    <cellStyle name="Normal 7 2 3 3 2 2" xfId="16849" xr:uid="{00000000-0005-0000-0000-000036780000}"/>
    <cellStyle name="Normal 7 2 3 3 2 2 2" xfId="28323" xr:uid="{00000000-0005-0000-0000-000037780000}"/>
    <cellStyle name="Normal 7 2 3 3 2 3" xfId="33183" xr:uid="{00000000-0005-0000-0000-000038780000}"/>
    <cellStyle name="Normal 7 2 3 3 2 4" xfId="21710" xr:uid="{00000000-0005-0000-0000-000039780000}"/>
    <cellStyle name="Normal 7 2 3 3 2 5" xfId="12390" xr:uid="{00000000-0005-0000-0000-00003A780000}"/>
    <cellStyle name="Normal 7 2 3 3 2 6" xfId="44258" xr:uid="{00000000-0005-0000-0000-00003B780000}"/>
    <cellStyle name="Normal 7 2 3 3 3" xfId="14609" xr:uid="{00000000-0005-0000-0000-00003C780000}"/>
    <cellStyle name="Normal 7 2 3 3 3 2" xfId="35268" xr:uid="{00000000-0005-0000-0000-00003D780000}"/>
    <cellStyle name="Normal 7 2 3 3 3 3" xfId="23795" xr:uid="{00000000-0005-0000-0000-00003E780000}"/>
    <cellStyle name="Normal 7 2 3 3 3 4" xfId="42537" xr:uid="{00000000-0005-0000-0000-00003F780000}"/>
    <cellStyle name="Normal 7 2 3 3 4" xfId="26084" xr:uid="{00000000-0005-0000-0000-000040780000}"/>
    <cellStyle name="Normal 7 2 3 3 5" xfId="30944" xr:uid="{00000000-0005-0000-0000-000041780000}"/>
    <cellStyle name="Normal 7 2 3 3 6" xfId="38340" xr:uid="{00000000-0005-0000-0000-000042780000}"/>
    <cellStyle name="Normal 7 2 3 3 7" xfId="19471" xr:uid="{00000000-0005-0000-0000-000043780000}"/>
    <cellStyle name="Normal 7 2 3 3 8" xfId="10669" xr:uid="{00000000-0005-0000-0000-000044780000}"/>
    <cellStyle name="Normal 7 2 3 3 9" xfId="40662" xr:uid="{00000000-0005-0000-0000-000045780000}"/>
    <cellStyle name="Normal 7 2 3 4" xfId="5128" xr:uid="{00000000-0005-0000-0000-000046780000}"/>
    <cellStyle name="Normal 7 2 3 4 2" xfId="7771" xr:uid="{00000000-0005-0000-0000-000047780000}"/>
    <cellStyle name="Normal 7 2 3 4 2 2" xfId="15825" xr:uid="{00000000-0005-0000-0000-000048780000}"/>
    <cellStyle name="Normal 7 2 3 4 2 2 2" xfId="27299" xr:uid="{00000000-0005-0000-0000-000049780000}"/>
    <cellStyle name="Normal 7 2 3 4 2 3" xfId="34244" xr:uid="{00000000-0005-0000-0000-00004A780000}"/>
    <cellStyle name="Normal 7 2 3 4 2 4" xfId="22771" xr:uid="{00000000-0005-0000-0000-00004B780000}"/>
    <cellStyle name="Normal 7 2 3 4 2 5" xfId="11625" xr:uid="{00000000-0005-0000-0000-00004C780000}"/>
    <cellStyle name="Normal 7 2 3 4 2 6" xfId="43493" xr:uid="{00000000-0005-0000-0000-00004D780000}"/>
    <cellStyle name="Normal 7 2 3 4 3" xfId="13584" xr:uid="{00000000-0005-0000-0000-00004E780000}"/>
    <cellStyle name="Normal 7 2 3 4 3 2" xfId="25060" xr:uid="{00000000-0005-0000-0000-00004F780000}"/>
    <cellStyle name="Normal 7 2 3 4 3 3" xfId="41772" xr:uid="{00000000-0005-0000-0000-000050780000}"/>
    <cellStyle name="Normal 7 2 3 4 4" xfId="32159" xr:uid="{00000000-0005-0000-0000-000051780000}"/>
    <cellStyle name="Normal 7 2 3 4 5" xfId="37316" xr:uid="{00000000-0005-0000-0000-000052780000}"/>
    <cellStyle name="Normal 7 2 3 4 6" xfId="20686" xr:uid="{00000000-0005-0000-0000-000053780000}"/>
    <cellStyle name="Normal 7 2 3 4 7" xfId="9904" xr:uid="{00000000-0005-0000-0000-000054780000}"/>
    <cellStyle name="Normal 7 2 3 4 8" xfId="39897" xr:uid="{00000000-0005-0000-0000-000055780000}"/>
    <cellStyle name="Normal 7 2 3 5" xfId="6747" xr:uid="{00000000-0005-0000-0000-000056780000}"/>
    <cellStyle name="Normal 7 2 3 5 2" xfId="14870" xr:uid="{00000000-0005-0000-0000-000057780000}"/>
    <cellStyle name="Normal 7 2 3 5 2 2" xfId="26344" xr:uid="{00000000-0005-0000-0000-000058780000}"/>
    <cellStyle name="Normal 7 2 3 5 3" xfId="31204" xr:uid="{00000000-0005-0000-0000-000059780000}"/>
    <cellStyle name="Normal 7 2 3 5 4" xfId="19731" xr:uid="{00000000-0005-0000-0000-00005A780000}"/>
    <cellStyle name="Normal 7 2 3 5 5" xfId="10860" xr:uid="{00000000-0005-0000-0000-00005B780000}"/>
    <cellStyle name="Normal 7 2 3 5 6" xfId="42728" xr:uid="{00000000-0005-0000-0000-00005C780000}"/>
    <cellStyle name="Normal 7 2 3 6" xfId="12648" xr:uid="{00000000-0005-0000-0000-00005D780000}"/>
    <cellStyle name="Normal 7 2 3 6 2" xfId="33443" xr:uid="{00000000-0005-0000-0000-00005E780000}"/>
    <cellStyle name="Normal 7 2 3 6 3" xfId="21970" xr:uid="{00000000-0005-0000-0000-00005F780000}"/>
    <cellStyle name="Normal 7 2 3 6 4" xfId="40853" xr:uid="{00000000-0005-0000-0000-000060780000}"/>
    <cellStyle name="Normal 7 2 3 7" xfId="24122" xr:uid="{00000000-0005-0000-0000-000061780000}"/>
    <cellStyle name="Normal 7 2 3 8" xfId="30143" xr:uid="{00000000-0005-0000-0000-000062780000}"/>
    <cellStyle name="Normal 7 2 3 9" xfId="36515" xr:uid="{00000000-0005-0000-0000-000063780000}"/>
    <cellStyle name="Normal 7 20" xfId="3315" xr:uid="{00000000-0005-0000-0000-000064780000}"/>
    <cellStyle name="Normal 7 21" xfId="3316" xr:uid="{00000000-0005-0000-0000-000065780000}"/>
    <cellStyle name="Normal 7 22" xfId="3317" xr:uid="{00000000-0005-0000-0000-000066780000}"/>
    <cellStyle name="Normal 7 23" xfId="3318" xr:uid="{00000000-0005-0000-0000-000067780000}"/>
    <cellStyle name="Normal 7 24" xfId="3319" xr:uid="{00000000-0005-0000-0000-000068780000}"/>
    <cellStyle name="Normal 7 25" xfId="3320" xr:uid="{00000000-0005-0000-0000-000069780000}"/>
    <cellStyle name="Normal 7 26" xfId="3321" xr:uid="{00000000-0005-0000-0000-00006A780000}"/>
    <cellStyle name="Normal 7 27" xfId="3322" xr:uid="{00000000-0005-0000-0000-00006B780000}"/>
    <cellStyle name="Normal 7 28" xfId="3323" xr:uid="{00000000-0005-0000-0000-00006C780000}"/>
    <cellStyle name="Normal 7 29" xfId="3324" xr:uid="{00000000-0005-0000-0000-00006D780000}"/>
    <cellStyle name="Normal 7 3" xfId="1088" xr:uid="{00000000-0005-0000-0000-00006E780000}"/>
    <cellStyle name="Normal 7 3 2" xfId="1089" xr:uid="{00000000-0005-0000-0000-00006F780000}"/>
    <cellStyle name="Normal 7 3 3" xfId="3325" xr:uid="{00000000-0005-0000-0000-000070780000}"/>
    <cellStyle name="Normal 7 30" xfId="3326" xr:uid="{00000000-0005-0000-0000-000071780000}"/>
    <cellStyle name="Normal 7 31" xfId="3327" xr:uid="{00000000-0005-0000-0000-000072780000}"/>
    <cellStyle name="Normal 7 32" xfId="3328" xr:uid="{00000000-0005-0000-0000-000073780000}"/>
    <cellStyle name="Normal 7 33" xfId="3329" xr:uid="{00000000-0005-0000-0000-000074780000}"/>
    <cellStyle name="Normal 7 34" xfId="3330" xr:uid="{00000000-0005-0000-0000-000075780000}"/>
    <cellStyle name="Normal 7 35" xfId="3331" xr:uid="{00000000-0005-0000-0000-000076780000}"/>
    <cellStyle name="Normal 7 36" xfId="3332" xr:uid="{00000000-0005-0000-0000-000077780000}"/>
    <cellStyle name="Normal 7 37" xfId="3333" xr:uid="{00000000-0005-0000-0000-000078780000}"/>
    <cellStyle name="Normal 7 38" xfId="3334" xr:uid="{00000000-0005-0000-0000-000079780000}"/>
    <cellStyle name="Normal 7 39" xfId="3335" xr:uid="{00000000-0005-0000-0000-00007A780000}"/>
    <cellStyle name="Normal 7 4" xfId="3336" xr:uid="{00000000-0005-0000-0000-00007B780000}"/>
    <cellStyle name="Normal 7 40" xfId="3337" xr:uid="{00000000-0005-0000-0000-00007C780000}"/>
    <cellStyle name="Normal 7 5" xfId="3338" xr:uid="{00000000-0005-0000-0000-00007D780000}"/>
    <cellStyle name="Normal 7 6" xfId="3339" xr:uid="{00000000-0005-0000-0000-00007E780000}"/>
    <cellStyle name="Normal 7 7" xfId="3340" xr:uid="{00000000-0005-0000-0000-00007F780000}"/>
    <cellStyle name="Normal 7 8" xfId="3341" xr:uid="{00000000-0005-0000-0000-000080780000}"/>
    <cellStyle name="Normal 7 9" xfId="3342" xr:uid="{00000000-0005-0000-0000-000081780000}"/>
    <cellStyle name="Normal 70" xfId="1090" xr:uid="{00000000-0005-0000-0000-000082780000}"/>
    <cellStyle name="Normal 71" xfId="1091" xr:uid="{00000000-0005-0000-0000-000083780000}"/>
    <cellStyle name="Normal 72" xfId="1092" xr:uid="{00000000-0005-0000-0000-000084780000}"/>
    <cellStyle name="Normal 73" xfId="1093" xr:uid="{00000000-0005-0000-0000-000085780000}"/>
    <cellStyle name="Normal 74" xfId="1094" xr:uid="{00000000-0005-0000-0000-000086780000}"/>
    <cellStyle name="Normal 75" xfId="1095" xr:uid="{00000000-0005-0000-0000-000087780000}"/>
    <cellStyle name="Normal 76" xfId="1096" xr:uid="{00000000-0005-0000-0000-000088780000}"/>
    <cellStyle name="Normal 77" xfId="1097" xr:uid="{00000000-0005-0000-0000-000089780000}"/>
    <cellStyle name="Normal 78" xfId="1098" xr:uid="{00000000-0005-0000-0000-00008A780000}"/>
    <cellStyle name="Normal 79" xfId="1099" xr:uid="{00000000-0005-0000-0000-00008B780000}"/>
    <cellStyle name="Normal 8" xfId="1100" xr:uid="{00000000-0005-0000-0000-00008C780000}"/>
    <cellStyle name="Normal 8 10" xfId="3343" xr:uid="{00000000-0005-0000-0000-00008D780000}"/>
    <cellStyle name="Normal 8 11" xfId="3344" xr:uid="{00000000-0005-0000-0000-00008E780000}"/>
    <cellStyle name="Normal 8 12" xfId="3345" xr:uid="{00000000-0005-0000-0000-00008F780000}"/>
    <cellStyle name="Normal 8 13" xfId="3346" xr:uid="{00000000-0005-0000-0000-000090780000}"/>
    <cellStyle name="Normal 8 14" xfId="3347" xr:uid="{00000000-0005-0000-0000-000091780000}"/>
    <cellStyle name="Normal 8 15" xfId="3348" xr:uid="{00000000-0005-0000-0000-000092780000}"/>
    <cellStyle name="Normal 8 16" xfId="3349" xr:uid="{00000000-0005-0000-0000-000093780000}"/>
    <cellStyle name="Normal 8 17" xfId="3350" xr:uid="{00000000-0005-0000-0000-000094780000}"/>
    <cellStyle name="Normal 8 18" xfId="3351" xr:uid="{00000000-0005-0000-0000-000095780000}"/>
    <cellStyle name="Normal 8 19" xfId="3352" xr:uid="{00000000-0005-0000-0000-000096780000}"/>
    <cellStyle name="Normal 8 2" xfId="1101" xr:uid="{00000000-0005-0000-0000-000097780000}"/>
    <cellStyle name="Normal 8 2 2" xfId="3353" xr:uid="{00000000-0005-0000-0000-000098780000}"/>
    <cellStyle name="Normal 8 2 2 2" xfId="4468" xr:uid="{00000000-0005-0000-0000-000099780000}"/>
    <cellStyle name="Normal 8 2 3" xfId="4469" xr:uid="{00000000-0005-0000-0000-00009A780000}"/>
    <cellStyle name="Normal 8 20" xfId="3354" xr:uid="{00000000-0005-0000-0000-00009B780000}"/>
    <cellStyle name="Normal 8 21" xfId="3355" xr:uid="{00000000-0005-0000-0000-00009C780000}"/>
    <cellStyle name="Normal 8 22" xfId="3356" xr:uid="{00000000-0005-0000-0000-00009D780000}"/>
    <cellStyle name="Normal 8 23" xfId="3357" xr:uid="{00000000-0005-0000-0000-00009E780000}"/>
    <cellStyle name="Normal 8 24" xfId="3358" xr:uid="{00000000-0005-0000-0000-00009F780000}"/>
    <cellStyle name="Normal 8 25" xfId="3359" xr:uid="{00000000-0005-0000-0000-0000A0780000}"/>
    <cellStyle name="Normal 8 26" xfId="3360" xr:uid="{00000000-0005-0000-0000-0000A1780000}"/>
    <cellStyle name="Normal 8 27" xfId="3361" xr:uid="{00000000-0005-0000-0000-0000A2780000}"/>
    <cellStyle name="Normal 8 28" xfId="3362" xr:uid="{00000000-0005-0000-0000-0000A3780000}"/>
    <cellStyle name="Normal 8 29" xfId="3363" xr:uid="{00000000-0005-0000-0000-0000A4780000}"/>
    <cellStyle name="Normal 8 3" xfId="3364" xr:uid="{00000000-0005-0000-0000-0000A5780000}"/>
    <cellStyle name="Normal 8 30" xfId="3365" xr:uid="{00000000-0005-0000-0000-0000A6780000}"/>
    <cellStyle name="Normal 8 31" xfId="3366" xr:uid="{00000000-0005-0000-0000-0000A7780000}"/>
    <cellStyle name="Normal 8 32" xfId="3367" xr:uid="{00000000-0005-0000-0000-0000A8780000}"/>
    <cellStyle name="Normal 8 33" xfId="3368" xr:uid="{00000000-0005-0000-0000-0000A9780000}"/>
    <cellStyle name="Normal 8 34" xfId="3369" xr:uid="{00000000-0005-0000-0000-0000AA780000}"/>
    <cellStyle name="Normal 8 35" xfId="3370" xr:uid="{00000000-0005-0000-0000-0000AB780000}"/>
    <cellStyle name="Normal 8 36" xfId="3371" xr:uid="{00000000-0005-0000-0000-0000AC780000}"/>
    <cellStyle name="Normal 8 37" xfId="3372" xr:uid="{00000000-0005-0000-0000-0000AD780000}"/>
    <cellStyle name="Normal 8 38" xfId="3373" xr:uid="{00000000-0005-0000-0000-0000AE780000}"/>
    <cellStyle name="Normal 8 39" xfId="3374" xr:uid="{00000000-0005-0000-0000-0000AF780000}"/>
    <cellStyle name="Normal 8 4" xfId="3375" xr:uid="{00000000-0005-0000-0000-0000B0780000}"/>
    <cellStyle name="Normal 8 40" xfId="4470" xr:uid="{00000000-0005-0000-0000-0000B1780000}"/>
    <cellStyle name="Normal 8 41" xfId="4471" xr:uid="{00000000-0005-0000-0000-0000B2780000}"/>
    <cellStyle name="Normal 8 5" xfId="3376" xr:uid="{00000000-0005-0000-0000-0000B3780000}"/>
    <cellStyle name="Normal 8 6" xfId="3377" xr:uid="{00000000-0005-0000-0000-0000B4780000}"/>
    <cellStyle name="Normal 8 7" xfId="3378" xr:uid="{00000000-0005-0000-0000-0000B5780000}"/>
    <cellStyle name="Normal 8 8" xfId="3379" xr:uid="{00000000-0005-0000-0000-0000B6780000}"/>
    <cellStyle name="Normal 8 9" xfId="3380" xr:uid="{00000000-0005-0000-0000-0000B7780000}"/>
    <cellStyle name="Normal 80" xfId="1102" xr:uid="{00000000-0005-0000-0000-0000B8780000}"/>
    <cellStyle name="Normal 81" xfId="1103" xr:uid="{00000000-0005-0000-0000-0000B9780000}"/>
    <cellStyle name="Normal 82" xfId="1104" xr:uid="{00000000-0005-0000-0000-0000BA780000}"/>
    <cellStyle name="Normal 83" xfId="1105" xr:uid="{00000000-0005-0000-0000-0000BB780000}"/>
    <cellStyle name="Normal 84" xfId="1106" xr:uid="{00000000-0005-0000-0000-0000BC780000}"/>
    <cellStyle name="Normal 85" xfId="1107" xr:uid="{00000000-0005-0000-0000-0000BD780000}"/>
    <cellStyle name="Normal 86" xfId="1108" xr:uid="{00000000-0005-0000-0000-0000BE780000}"/>
    <cellStyle name="Normal 87" xfId="1109" xr:uid="{00000000-0005-0000-0000-0000BF780000}"/>
    <cellStyle name="Normal 88" xfId="1110" xr:uid="{00000000-0005-0000-0000-0000C0780000}"/>
    <cellStyle name="Normal 89" xfId="1111" xr:uid="{00000000-0005-0000-0000-0000C1780000}"/>
    <cellStyle name="Normal 9" xfId="1112" xr:uid="{00000000-0005-0000-0000-0000C2780000}"/>
    <cellStyle name="Normal 9 10" xfId="3381" xr:uid="{00000000-0005-0000-0000-0000C3780000}"/>
    <cellStyle name="Normal 9 11" xfId="3382" xr:uid="{00000000-0005-0000-0000-0000C4780000}"/>
    <cellStyle name="Normal 9 12" xfId="3383" xr:uid="{00000000-0005-0000-0000-0000C5780000}"/>
    <cellStyle name="Normal 9 13" xfId="3384" xr:uid="{00000000-0005-0000-0000-0000C6780000}"/>
    <cellStyle name="Normal 9 14" xfId="3385" xr:uid="{00000000-0005-0000-0000-0000C7780000}"/>
    <cellStyle name="Normal 9 15" xfId="3386" xr:uid="{00000000-0005-0000-0000-0000C8780000}"/>
    <cellStyle name="Normal 9 16" xfId="3387" xr:uid="{00000000-0005-0000-0000-0000C9780000}"/>
    <cellStyle name="Normal 9 17" xfId="3388" xr:uid="{00000000-0005-0000-0000-0000CA780000}"/>
    <cellStyle name="Normal 9 18" xfId="3389" xr:uid="{00000000-0005-0000-0000-0000CB780000}"/>
    <cellStyle name="Normal 9 19" xfId="3390" xr:uid="{00000000-0005-0000-0000-0000CC780000}"/>
    <cellStyle name="Normal 9 2" xfId="1113" xr:uid="{00000000-0005-0000-0000-0000CD780000}"/>
    <cellStyle name="Normal 9 2 2" xfId="3391" xr:uid="{00000000-0005-0000-0000-0000CE780000}"/>
    <cellStyle name="Normal 9 2 2 10" xfId="18671" xr:uid="{00000000-0005-0000-0000-0000CF780000}"/>
    <cellStyle name="Normal 9 2 2 11" xfId="9140" xr:uid="{00000000-0005-0000-0000-0000D0780000}"/>
    <cellStyle name="Normal 9 2 2 12" xfId="39133" xr:uid="{00000000-0005-0000-0000-0000D1780000}"/>
    <cellStyle name="Normal 9 2 2 2" xfId="4472" xr:uid="{00000000-0005-0000-0000-0000D2780000}"/>
    <cellStyle name="Normal 9 2 2 2 10" xfId="39474" xr:uid="{00000000-0005-0000-0000-0000D3780000}"/>
    <cellStyle name="Normal 9 2 2 2 2" xfId="5763" xr:uid="{00000000-0005-0000-0000-0000D4780000}"/>
    <cellStyle name="Normal 9 2 2 2 2 2" xfId="8301" xr:uid="{00000000-0005-0000-0000-0000D5780000}"/>
    <cellStyle name="Normal 9 2 2 2 2 2 2" xfId="16355" xr:uid="{00000000-0005-0000-0000-0000D6780000}"/>
    <cellStyle name="Normal 9 2 2 2 2 2 2 2" xfId="27829" xr:uid="{00000000-0005-0000-0000-0000D7780000}"/>
    <cellStyle name="Normal 9 2 2 2 2 2 3" xfId="34774" xr:uid="{00000000-0005-0000-0000-0000D8780000}"/>
    <cellStyle name="Normal 9 2 2 2 2 2 4" xfId="23301" xr:uid="{00000000-0005-0000-0000-0000D9780000}"/>
    <cellStyle name="Normal 9 2 2 2 2 2 5" xfId="11967" xr:uid="{00000000-0005-0000-0000-0000DA780000}"/>
    <cellStyle name="Normal 9 2 2 2 2 2 6" xfId="43835" xr:uid="{00000000-0005-0000-0000-0000DB780000}"/>
    <cellStyle name="Normal 9 2 2 2 2 3" xfId="14115" xr:uid="{00000000-0005-0000-0000-0000DC780000}"/>
    <cellStyle name="Normal 9 2 2 2 2 3 2" xfId="25590" xr:uid="{00000000-0005-0000-0000-0000DD780000}"/>
    <cellStyle name="Normal 9 2 2 2 2 3 3" xfId="42114" xr:uid="{00000000-0005-0000-0000-0000DE780000}"/>
    <cellStyle name="Normal 9 2 2 2 2 4" xfId="32689" xr:uid="{00000000-0005-0000-0000-0000DF780000}"/>
    <cellStyle name="Normal 9 2 2 2 2 5" xfId="37846" xr:uid="{00000000-0005-0000-0000-0000E0780000}"/>
    <cellStyle name="Normal 9 2 2 2 2 6" xfId="21216" xr:uid="{00000000-0005-0000-0000-0000E1780000}"/>
    <cellStyle name="Normal 9 2 2 2 2 7" xfId="10246" xr:uid="{00000000-0005-0000-0000-0000E2780000}"/>
    <cellStyle name="Normal 9 2 2 2 2 8" xfId="40239" xr:uid="{00000000-0005-0000-0000-0000E3780000}"/>
    <cellStyle name="Normal 9 2 2 2 3" xfId="7277" xr:uid="{00000000-0005-0000-0000-0000E4780000}"/>
    <cellStyle name="Normal 9 2 2 2 3 2" xfId="15331" xr:uid="{00000000-0005-0000-0000-0000E5780000}"/>
    <cellStyle name="Normal 9 2 2 2 3 2 2" xfId="26805" xr:uid="{00000000-0005-0000-0000-0000E6780000}"/>
    <cellStyle name="Normal 9 2 2 2 3 3" xfId="31665" xr:uid="{00000000-0005-0000-0000-0000E7780000}"/>
    <cellStyle name="Normal 9 2 2 2 3 4" xfId="20192" xr:uid="{00000000-0005-0000-0000-0000E8780000}"/>
    <cellStyle name="Normal 9 2 2 2 3 5" xfId="11202" xr:uid="{00000000-0005-0000-0000-0000E9780000}"/>
    <cellStyle name="Normal 9 2 2 2 3 6" xfId="43070" xr:uid="{00000000-0005-0000-0000-0000EA780000}"/>
    <cellStyle name="Normal 9 2 2 2 4" xfId="13105" xr:uid="{00000000-0005-0000-0000-0000EB780000}"/>
    <cellStyle name="Normal 9 2 2 2 4 2" xfId="33785" xr:uid="{00000000-0005-0000-0000-0000EC780000}"/>
    <cellStyle name="Normal 9 2 2 2 4 3" xfId="22312" xr:uid="{00000000-0005-0000-0000-0000ED780000}"/>
    <cellStyle name="Normal 9 2 2 2 4 4" xfId="41314" xr:uid="{00000000-0005-0000-0000-0000EE780000}"/>
    <cellStyle name="Normal 9 2 2 2 5" xfId="24577" xr:uid="{00000000-0005-0000-0000-0000EF780000}"/>
    <cellStyle name="Normal 9 2 2 2 6" xfId="30485" xr:uid="{00000000-0005-0000-0000-0000F0780000}"/>
    <cellStyle name="Normal 9 2 2 2 7" xfId="36857" xr:uid="{00000000-0005-0000-0000-0000F1780000}"/>
    <cellStyle name="Normal 9 2 2 2 8" xfId="19012" xr:uid="{00000000-0005-0000-0000-0000F2780000}"/>
    <cellStyle name="Normal 9 2 2 2 9" xfId="9481" xr:uid="{00000000-0005-0000-0000-0000F3780000}"/>
    <cellStyle name="Normal 9 2 2 3" xfId="6263" xr:uid="{00000000-0005-0000-0000-0000F4780000}"/>
    <cellStyle name="Normal 9 2 2 3 2" xfId="8796" xr:uid="{00000000-0005-0000-0000-0000F5780000}"/>
    <cellStyle name="Normal 9 2 2 3 2 2" xfId="16850" xr:uid="{00000000-0005-0000-0000-0000F6780000}"/>
    <cellStyle name="Normal 9 2 2 3 2 2 2" xfId="28324" xr:uid="{00000000-0005-0000-0000-0000F7780000}"/>
    <cellStyle name="Normal 9 2 2 3 2 3" xfId="33184" xr:uid="{00000000-0005-0000-0000-0000F8780000}"/>
    <cellStyle name="Normal 9 2 2 3 2 4" xfId="21711" xr:uid="{00000000-0005-0000-0000-0000F9780000}"/>
    <cellStyle name="Normal 9 2 2 3 2 5" xfId="12391" xr:uid="{00000000-0005-0000-0000-0000FA780000}"/>
    <cellStyle name="Normal 9 2 2 3 2 6" xfId="44259" xr:uid="{00000000-0005-0000-0000-0000FB780000}"/>
    <cellStyle name="Normal 9 2 2 3 3" xfId="14610" xr:uid="{00000000-0005-0000-0000-0000FC780000}"/>
    <cellStyle name="Normal 9 2 2 3 3 2" xfId="35269" xr:uid="{00000000-0005-0000-0000-0000FD780000}"/>
    <cellStyle name="Normal 9 2 2 3 3 3" xfId="23796" xr:uid="{00000000-0005-0000-0000-0000FE780000}"/>
    <cellStyle name="Normal 9 2 2 3 3 4" xfId="42538" xr:uid="{00000000-0005-0000-0000-0000FF780000}"/>
    <cellStyle name="Normal 9 2 2 3 4" xfId="26085" xr:uid="{00000000-0005-0000-0000-000000790000}"/>
    <cellStyle name="Normal 9 2 2 3 5" xfId="30945" xr:uid="{00000000-0005-0000-0000-000001790000}"/>
    <cellStyle name="Normal 9 2 2 3 6" xfId="38341" xr:uid="{00000000-0005-0000-0000-000002790000}"/>
    <cellStyle name="Normal 9 2 2 3 7" xfId="19472" xr:uid="{00000000-0005-0000-0000-000003790000}"/>
    <cellStyle name="Normal 9 2 2 3 8" xfId="10670" xr:uid="{00000000-0005-0000-0000-000004790000}"/>
    <cellStyle name="Normal 9 2 2 3 9" xfId="40663" xr:uid="{00000000-0005-0000-0000-000005790000}"/>
    <cellStyle name="Normal 9 2 2 4" xfId="5129" xr:uid="{00000000-0005-0000-0000-000006790000}"/>
    <cellStyle name="Normal 9 2 2 4 2" xfId="7772" xr:uid="{00000000-0005-0000-0000-000007790000}"/>
    <cellStyle name="Normal 9 2 2 4 2 2" xfId="15826" xr:uid="{00000000-0005-0000-0000-000008790000}"/>
    <cellStyle name="Normal 9 2 2 4 2 2 2" xfId="27300" xr:uid="{00000000-0005-0000-0000-000009790000}"/>
    <cellStyle name="Normal 9 2 2 4 2 3" xfId="34245" xr:uid="{00000000-0005-0000-0000-00000A790000}"/>
    <cellStyle name="Normal 9 2 2 4 2 4" xfId="22772" xr:uid="{00000000-0005-0000-0000-00000B790000}"/>
    <cellStyle name="Normal 9 2 2 4 2 5" xfId="11626" xr:uid="{00000000-0005-0000-0000-00000C790000}"/>
    <cellStyle name="Normal 9 2 2 4 2 6" xfId="43494" xr:uid="{00000000-0005-0000-0000-00000D790000}"/>
    <cellStyle name="Normal 9 2 2 4 3" xfId="13585" xr:uid="{00000000-0005-0000-0000-00000E790000}"/>
    <cellStyle name="Normal 9 2 2 4 3 2" xfId="25061" xr:uid="{00000000-0005-0000-0000-00000F790000}"/>
    <cellStyle name="Normal 9 2 2 4 3 3" xfId="41773" xr:uid="{00000000-0005-0000-0000-000010790000}"/>
    <cellStyle name="Normal 9 2 2 4 4" xfId="32160" xr:uid="{00000000-0005-0000-0000-000011790000}"/>
    <cellStyle name="Normal 9 2 2 4 5" xfId="37317" xr:uid="{00000000-0005-0000-0000-000012790000}"/>
    <cellStyle name="Normal 9 2 2 4 6" xfId="20687" xr:uid="{00000000-0005-0000-0000-000013790000}"/>
    <cellStyle name="Normal 9 2 2 4 7" xfId="9905" xr:uid="{00000000-0005-0000-0000-000014790000}"/>
    <cellStyle name="Normal 9 2 2 4 8" xfId="39898" xr:uid="{00000000-0005-0000-0000-000015790000}"/>
    <cellStyle name="Normal 9 2 2 5" xfId="6748" xr:uid="{00000000-0005-0000-0000-000016790000}"/>
    <cellStyle name="Normal 9 2 2 5 2" xfId="14871" xr:uid="{00000000-0005-0000-0000-000017790000}"/>
    <cellStyle name="Normal 9 2 2 5 2 2" xfId="26345" xr:uid="{00000000-0005-0000-0000-000018790000}"/>
    <cellStyle name="Normal 9 2 2 5 3" xfId="31205" xr:uid="{00000000-0005-0000-0000-000019790000}"/>
    <cellStyle name="Normal 9 2 2 5 4" xfId="19732" xr:uid="{00000000-0005-0000-0000-00001A790000}"/>
    <cellStyle name="Normal 9 2 2 5 5" xfId="10861" xr:uid="{00000000-0005-0000-0000-00001B790000}"/>
    <cellStyle name="Normal 9 2 2 5 6" xfId="42729" xr:uid="{00000000-0005-0000-0000-00001C790000}"/>
    <cellStyle name="Normal 9 2 2 6" xfId="12649" xr:uid="{00000000-0005-0000-0000-00001D790000}"/>
    <cellStyle name="Normal 9 2 2 6 2" xfId="33444" xr:uid="{00000000-0005-0000-0000-00001E790000}"/>
    <cellStyle name="Normal 9 2 2 6 3" xfId="21971" xr:uid="{00000000-0005-0000-0000-00001F790000}"/>
    <cellStyle name="Normal 9 2 2 6 4" xfId="40854" xr:uid="{00000000-0005-0000-0000-000020790000}"/>
    <cellStyle name="Normal 9 2 2 7" xfId="24123" xr:uid="{00000000-0005-0000-0000-000021790000}"/>
    <cellStyle name="Normal 9 2 2 8" xfId="30144" xr:uid="{00000000-0005-0000-0000-000022790000}"/>
    <cellStyle name="Normal 9 2 2 9" xfId="36516" xr:uid="{00000000-0005-0000-0000-000023790000}"/>
    <cellStyle name="Normal 9 2 3" xfId="3392" xr:uid="{00000000-0005-0000-0000-000024790000}"/>
    <cellStyle name="Normal 9 2 3 2" xfId="4473" xr:uid="{00000000-0005-0000-0000-000025790000}"/>
    <cellStyle name="Normal 9 2 4" xfId="4474" xr:uid="{00000000-0005-0000-0000-000026790000}"/>
    <cellStyle name="Normal 9 20" xfId="3393" xr:uid="{00000000-0005-0000-0000-000027790000}"/>
    <cellStyle name="Normal 9 21" xfId="3394" xr:uid="{00000000-0005-0000-0000-000028790000}"/>
    <cellStyle name="Normal 9 22" xfId="3395" xr:uid="{00000000-0005-0000-0000-000029790000}"/>
    <cellStyle name="Normal 9 23" xfId="3396" xr:uid="{00000000-0005-0000-0000-00002A790000}"/>
    <cellStyle name="Normal 9 24" xfId="3397" xr:uid="{00000000-0005-0000-0000-00002B790000}"/>
    <cellStyle name="Normal 9 25" xfId="3398" xr:uid="{00000000-0005-0000-0000-00002C790000}"/>
    <cellStyle name="Normal 9 26" xfId="3399" xr:uid="{00000000-0005-0000-0000-00002D790000}"/>
    <cellStyle name="Normal 9 27" xfId="3400" xr:uid="{00000000-0005-0000-0000-00002E790000}"/>
    <cellStyle name="Normal 9 28" xfId="3401" xr:uid="{00000000-0005-0000-0000-00002F790000}"/>
    <cellStyle name="Normal 9 29" xfId="3402" xr:uid="{00000000-0005-0000-0000-000030790000}"/>
    <cellStyle name="Normal 9 3" xfId="3403" xr:uid="{00000000-0005-0000-0000-000031790000}"/>
    <cellStyle name="Normal 9 3 2" xfId="3404" xr:uid="{00000000-0005-0000-0000-000032790000}"/>
    <cellStyle name="Normal 9 30" xfId="3405" xr:uid="{00000000-0005-0000-0000-000033790000}"/>
    <cellStyle name="Normal 9 31" xfId="3406" xr:uid="{00000000-0005-0000-0000-000034790000}"/>
    <cellStyle name="Normal 9 32" xfId="3407" xr:uid="{00000000-0005-0000-0000-000035790000}"/>
    <cellStyle name="Normal 9 33" xfId="3408" xr:uid="{00000000-0005-0000-0000-000036790000}"/>
    <cellStyle name="Normal 9 34" xfId="3409" xr:uid="{00000000-0005-0000-0000-000037790000}"/>
    <cellStyle name="Normal 9 35" xfId="3410" xr:uid="{00000000-0005-0000-0000-000038790000}"/>
    <cellStyle name="Normal 9 36" xfId="3411" xr:uid="{00000000-0005-0000-0000-000039790000}"/>
    <cellStyle name="Normal 9 37" xfId="3412" xr:uid="{00000000-0005-0000-0000-00003A790000}"/>
    <cellStyle name="Normal 9 38" xfId="3413" xr:uid="{00000000-0005-0000-0000-00003B790000}"/>
    <cellStyle name="Normal 9 39" xfId="3414" xr:uid="{00000000-0005-0000-0000-00003C790000}"/>
    <cellStyle name="Normal 9 4" xfId="3415" xr:uid="{00000000-0005-0000-0000-00003D790000}"/>
    <cellStyle name="Normal 9 40" xfId="3416" xr:uid="{00000000-0005-0000-0000-00003E790000}"/>
    <cellStyle name="Normal 9 41" xfId="4475" xr:uid="{00000000-0005-0000-0000-00003F790000}"/>
    <cellStyle name="Normal 9 5" xfId="3417" xr:uid="{00000000-0005-0000-0000-000040790000}"/>
    <cellStyle name="Normal 9 6" xfId="3418" xr:uid="{00000000-0005-0000-0000-000041790000}"/>
    <cellStyle name="Normal 9 7" xfId="3419" xr:uid="{00000000-0005-0000-0000-000042790000}"/>
    <cellStyle name="Normal 9 8" xfId="3420" xr:uid="{00000000-0005-0000-0000-000043790000}"/>
    <cellStyle name="Normal 9 9" xfId="3421" xr:uid="{00000000-0005-0000-0000-000044790000}"/>
    <cellStyle name="Normal 90" xfId="1114" xr:uid="{00000000-0005-0000-0000-000045790000}"/>
    <cellStyle name="Normal 91" xfId="1115" xr:uid="{00000000-0005-0000-0000-000046790000}"/>
    <cellStyle name="Normal 92" xfId="1116" xr:uid="{00000000-0005-0000-0000-000047790000}"/>
    <cellStyle name="Normal 93" xfId="1117" xr:uid="{00000000-0005-0000-0000-000048790000}"/>
    <cellStyle name="Normal 94" xfId="1118" xr:uid="{00000000-0005-0000-0000-000049790000}"/>
    <cellStyle name="Normal 95" xfId="1119" xr:uid="{00000000-0005-0000-0000-00004A790000}"/>
    <cellStyle name="Normal 96" xfId="1120" xr:uid="{00000000-0005-0000-0000-00004B790000}"/>
    <cellStyle name="Normal 97" xfId="1121" xr:uid="{00000000-0005-0000-0000-00004C790000}"/>
    <cellStyle name="Normal 98" xfId="1122" xr:uid="{00000000-0005-0000-0000-00004D790000}"/>
    <cellStyle name="Normal 99" xfId="1123" xr:uid="{00000000-0005-0000-0000-00004E790000}"/>
    <cellStyle name="Nota" xfId="32" builtinId="10" customBuiltin="1"/>
    <cellStyle name="Nota 10" xfId="1124" xr:uid="{00000000-0005-0000-0000-000050790000}"/>
    <cellStyle name="Nota 10 2" xfId="1125" xr:uid="{00000000-0005-0000-0000-000051790000}"/>
    <cellStyle name="Nota 10 2 2" xfId="3422" xr:uid="{00000000-0005-0000-0000-000052790000}"/>
    <cellStyle name="Nota 10 2 2 2" xfId="4476" xr:uid="{00000000-0005-0000-0000-000053790000}"/>
    <cellStyle name="Nota 10 2 2 2 2" xfId="5764" xr:uid="{00000000-0005-0000-0000-000054790000}"/>
    <cellStyle name="Nota 10 2 2 2 2 10" xfId="21217" xr:uid="{00000000-0005-0000-0000-000055790000}"/>
    <cellStyle name="Nota 10 2 2 2 2 2" xfId="8302" xr:uid="{00000000-0005-0000-0000-000056790000}"/>
    <cellStyle name="Nota 10 2 2 2 2 2 2" xfId="16356" xr:uid="{00000000-0005-0000-0000-000057790000}"/>
    <cellStyle name="Nota 10 2 2 2 2 2 2 2" xfId="27830" xr:uid="{00000000-0005-0000-0000-000058790000}"/>
    <cellStyle name="Nota 10 2 2 2 2 2 3" xfId="18079" xr:uid="{00000000-0005-0000-0000-000059790000}"/>
    <cellStyle name="Nota 10 2 2 2 2 2 3 2" xfId="29553" xr:uid="{00000000-0005-0000-0000-00005A790000}"/>
    <cellStyle name="Nota 10 2 2 2 2 2 4" xfId="18340" xr:uid="{00000000-0005-0000-0000-00005B790000}"/>
    <cellStyle name="Nota 10 2 2 2 2 2 4 2" xfId="29814" xr:uid="{00000000-0005-0000-0000-00005C790000}"/>
    <cellStyle name="Nota 10 2 2 2 2 2 5" xfId="34775" xr:uid="{00000000-0005-0000-0000-00005D790000}"/>
    <cellStyle name="Nota 10 2 2 2 2 2 6" xfId="36186" xr:uid="{00000000-0005-0000-0000-00005E790000}"/>
    <cellStyle name="Nota 10 2 2 2 2 2 7" xfId="23302" xr:uid="{00000000-0005-0000-0000-00005F790000}"/>
    <cellStyle name="Nota 10 2 2 2 2 3" xfId="14116" xr:uid="{00000000-0005-0000-0000-000060790000}"/>
    <cellStyle name="Nota 10 2 2 2 2 3 2" xfId="25591" xr:uid="{00000000-0005-0000-0000-000061790000}"/>
    <cellStyle name="Nota 10 2 2 2 2 4" xfId="17272" xr:uid="{00000000-0005-0000-0000-000062790000}"/>
    <cellStyle name="Nota 10 2 2 2 2 4 2" xfId="28746" xr:uid="{00000000-0005-0000-0000-000063790000}"/>
    <cellStyle name="Nota 10 2 2 2 2 5" xfId="12680" xr:uid="{00000000-0005-0000-0000-000064790000}"/>
    <cellStyle name="Nota 10 2 2 2 2 5 2" xfId="24156" xr:uid="{00000000-0005-0000-0000-000065790000}"/>
    <cellStyle name="Nota 10 2 2 2 2 6" xfId="32690" xr:uid="{00000000-0005-0000-0000-000066790000}"/>
    <cellStyle name="Nota 10 2 2 2 2 7" xfId="35822" xr:uid="{00000000-0005-0000-0000-000067790000}"/>
    <cellStyle name="Nota 10 2 2 2 2 8" xfId="37847" xr:uid="{00000000-0005-0000-0000-000068790000}"/>
    <cellStyle name="Nota 10 2 2 2 2 9" xfId="38801" xr:uid="{00000000-0005-0000-0000-000069790000}"/>
    <cellStyle name="Nota 10 2 2 2 3" xfId="7278" xr:uid="{00000000-0005-0000-0000-00006A790000}"/>
    <cellStyle name="Nota 10 2 2 2 3 2" xfId="15332" xr:uid="{00000000-0005-0000-0000-00006B790000}"/>
    <cellStyle name="Nota 10 2 2 2 3 2 2" xfId="26806" xr:uid="{00000000-0005-0000-0000-00006C790000}"/>
    <cellStyle name="Nota 10 2 2 2 3 3" xfId="17696" xr:uid="{00000000-0005-0000-0000-00006D790000}"/>
    <cellStyle name="Nota 10 2 2 2 3 3 2" xfId="29170" xr:uid="{00000000-0005-0000-0000-00006E790000}"/>
    <cellStyle name="Nota 10 2 2 2 3 4" xfId="12830" xr:uid="{00000000-0005-0000-0000-00006F790000}"/>
    <cellStyle name="Nota 10 2 2 2 3 4 2" xfId="24190" xr:uid="{00000000-0005-0000-0000-000070790000}"/>
    <cellStyle name="Nota 10 2 2 2 3 5" xfId="31666" xr:uid="{00000000-0005-0000-0000-000071790000}"/>
    <cellStyle name="Nota 10 2 2 2 3 6" xfId="35563" xr:uid="{00000000-0005-0000-0000-000072790000}"/>
    <cellStyle name="Nota 10 2 2 2 3 7" xfId="20193" xr:uid="{00000000-0005-0000-0000-000073790000}"/>
    <cellStyle name="Nota 10 2 2 2 4" xfId="41315" xr:uid="{00000000-0005-0000-0000-000074790000}"/>
    <cellStyle name="Nota 10 2 2 3" xfId="6265" xr:uid="{00000000-0005-0000-0000-000075790000}"/>
    <cellStyle name="Nota 10 2 2 4" xfId="5131" xr:uid="{00000000-0005-0000-0000-000076790000}"/>
    <cellStyle name="Nota 10 2 3" xfId="4477" xr:uid="{00000000-0005-0000-0000-000077790000}"/>
    <cellStyle name="Nota 10 2 3 10" xfId="39475" xr:uid="{00000000-0005-0000-0000-000078790000}"/>
    <cellStyle name="Nota 10 2 3 2" xfId="5765" xr:uid="{00000000-0005-0000-0000-000079790000}"/>
    <cellStyle name="Nota 10 2 3 2 2" xfId="8303" xr:uid="{00000000-0005-0000-0000-00007A790000}"/>
    <cellStyle name="Nota 10 2 3 2 2 2" xfId="16357" xr:uid="{00000000-0005-0000-0000-00007B790000}"/>
    <cellStyle name="Nota 10 2 3 2 2 2 2" xfId="27831" xr:uid="{00000000-0005-0000-0000-00007C790000}"/>
    <cellStyle name="Nota 10 2 3 2 2 3" xfId="34776" xr:uid="{00000000-0005-0000-0000-00007D790000}"/>
    <cellStyle name="Nota 10 2 3 2 2 4" xfId="23303" xr:uid="{00000000-0005-0000-0000-00007E790000}"/>
    <cellStyle name="Nota 10 2 3 2 2 5" xfId="11968" xr:uid="{00000000-0005-0000-0000-00007F790000}"/>
    <cellStyle name="Nota 10 2 3 2 2 6" xfId="43836" xr:uid="{00000000-0005-0000-0000-000080790000}"/>
    <cellStyle name="Nota 10 2 3 2 3" xfId="14117" xr:uid="{00000000-0005-0000-0000-000081790000}"/>
    <cellStyle name="Nota 10 2 3 2 3 2" xfId="25592" xr:uid="{00000000-0005-0000-0000-000082790000}"/>
    <cellStyle name="Nota 10 2 3 2 3 3" xfId="42115" xr:uid="{00000000-0005-0000-0000-000083790000}"/>
    <cellStyle name="Nota 10 2 3 2 4" xfId="32691" xr:uid="{00000000-0005-0000-0000-000084790000}"/>
    <cellStyle name="Nota 10 2 3 2 5" xfId="37848" xr:uid="{00000000-0005-0000-0000-000085790000}"/>
    <cellStyle name="Nota 10 2 3 2 6" xfId="21218" xr:uid="{00000000-0005-0000-0000-000086790000}"/>
    <cellStyle name="Nota 10 2 3 2 7" xfId="10247" xr:uid="{00000000-0005-0000-0000-000087790000}"/>
    <cellStyle name="Nota 10 2 3 2 8" xfId="40240" xr:uid="{00000000-0005-0000-0000-000088790000}"/>
    <cellStyle name="Nota 10 2 3 3" xfId="7279" xr:uid="{00000000-0005-0000-0000-000089790000}"/>
    <cellStyle name="Nota 10 2 3 3 2" xfId="15333" xr:uid="{00000000-0005-0000-0000-00008A790000}"/>
    <cellStyle name="Nota 10 2 3 3 2 2" xfId="26807" xr:uid="{00000000-0005-0000-0000-00008B790000}"/>
    <cellStyle name="Nota 10 2 3 3 3" xfId="31667" xr:uid="{00000000-0005-0000-0000-00008C790000}"/>
    <cellStyle name="Nota 10 2 3 3 4" xfId="20194" xr:uid="{00000000-0005-0000-0000-00008D790000}"/>
    <cellStyle name="Nota 10 2 3 3 5" xfId="11203" xr:uid="{00000000-0005-0000-0000-00008E790000}"/>
    <cellStyle name="Nota 10 2 3 3 6" xfId="43071" xr:uid="{00000000-0005-0000-0000-00008F790000}"/>
    <cellStyle name="Nota 10 2 3 4" xfId="13106" xr:uid="{00000000-0005-0000-0000-000090790000}"/>
    <cellStyle name="Nota 10 2 3 4 2" xfId="33786" xr:uid="{00000000-0005-0000-0000-000091790000}"/>
    <cellStyle name="Nota 10 2 3 4 3" xfId="22313" xr:uid="{00000000-0005-0000-0000-000092790000}"/>
    <cellStyle name="Nota 10 2 3 4 4" xfId="41316" xr:uid="{00000000-0005-0000-0000-000093790000}"/>
    <cellStyle name="Nota 10 2 3 5" xfId="24578" xr:uid="{00000000-0005-0000-0000-000094790000}"/>
    <cellStyle name="Nota 10 2 3 6" xfId="30486" xr:uid="{00000000-0005-0000-0000-000095790000}"/>
    <cellStyle name="Nota 10 2 3 7" xfId="36858" xr:uid="{00000000-0005-0000-0000-000096790000}"/>
    <cellStyle name="Nota 10 2 3 8" xfId="19013" xr:uid="{00000000-0005-0000-0000-000097790000}"/>
    <cellStyle name="Nota 10 2 3 9" xfId="9482" xr:uid="{00000000-0005-0000-0000-000098790000}"/>
    <cellStyle name="Nota 10 2 4" xfId="3926" xr:uid="{00000000-0005-0000-0000-000099790000}"/>
    <cellStyle name="Nota 10 2 4 2" xfId="5417" xr:uid="{00000000-0005-0000-0000-00009A790000}"/>
    <cellStyle name="Nota 10 2 4 2 10" xfId="20870" xr:uid="{00000000-0005-0000-0000-00009B790000}"/>
    <cellStyle name="Nota 10 2 4 2 2" xfId="7955" xr:uid="{00000000-0005-0000-0000-00009C790000}"/>
    <cellStyle name="Nota 10 2 4 2 2 2" xfId="16009" xr:uid="{00000000-0005-0000-0000-00009D790000}"/>
    <cellStyle name="Nota 10 2 4 2 2 2 2" xfId="27483" xr:uid="{00000000-0005-0000-0000-00009E790000}"/>
    <cellStyle name="Nota 10 2 4 2 2 3" xfId="17945" xr:uid="{00000000-0005-0000-0000-00009F790000}"/>
    <cellStyle name="Nota 10 2 4 2 2 3 2" xfId="29419" xr:uid="{00000000-0005-0000-0000-0000A0790000}"/>
    <cellStyle name="Nota 10 2 4 2 2 4" xfId="12531" xr:uid="{00000000-0005-0000-0000-0000A1790000}"/>
    <cellStyle name="Nota 10 2 4 2 2 4 2" xfId="24003" xr:uid="{00000000-0005-0000-0000-0000A2790000}"/>
    <cellStyle name="Nota 10 2 4 2 2 5" xfId="34428" xr:uid="{00000000-0005-0000-0000-0000A3790000}"/>
    <cellStyle name="Nota 10 2 4 2 2 6" xfId="36095" xr:uid="{00000000-0005-0000-0000-0000A4790000}"/>
    <cellStyle name="Nota 10 2 4 2 2 7" xfId="22955" xr:uid="{00000000-0005-0000-0000-0000A5790000}"/>
    <cellStyle name="Nota 10 2 4 2 3" xfId="13769" xr:uid="{00000000-0005-0000-0000-0000A6790000}"/>
    <cellStyle name="Nota 10 2 4 2 3 2" xfId="25244" xr:uid="{00000000-0005-0000-0000-0000A7790000}"/>
    <cellStyle name="Nota 10 2 4 2 4" xfId="17135" xr:uid="{00000000-0005-0000-0000-0000A8790000}"/>
    <cellStyle name="Nota 10 2 4 2 4 2" xfId="28609" xr:uid="{00000000-0005-0000-0000-0000A9790000}"/>
    <cellStyle name="Nota 10 2 4 2 5" xfId="17785" xr:uid="{00000000-0005-0000-0000-0000AA790000}"/>
    <cellStyle name="Nota 10 2 4 2 5 2" xfId="29259" xr:uid="{00000000-0005-0000-0000-0000AB790000}"/>
    <cellStyle name="Nota 10 2 4 2 6" xfId="32343" xr:uid="{00000000-0005-0000-0000-0000AC790000}"/>
    <cellStyle name="Nota 10 2 4 2 7" xfId="35731" xr:uid="{00000000-0005-0000-0000-0000AD790000}"/>
    <cellStyle name="Nota 10 2 4 2 8" xfId="37500" xr:uid="{00000000-0005-0000-0000-0000AE790000}"/>
    <cellStyle name="Nota 10 2 4 2 9" xfId="38710" xr:uid="{00000000-0005-0000-0000-0000AF790000}"/>
    <cellStyle name="Nota 10 2 4 3" xfId="6931" xr:uid="{00000000-0005-0000-0000-0000B0790000}"/>
    <cellStyle name="Nota 10 2 4 3 2" xfId="14985" xr:uid="{00000000-0005-0000-0000-0000B1790000}"/>
    <cellStyle name="Nota 10 2 4 3 2 2" xfId="26459" xr:uid="{00000000-0005-0000-0000-0000B2790000}"/>
    <cellStyle name="Nota 10 2 4 3 3" xfId="17560" xr:uid="{00000000-0005-0000-0000-0000B3790000}"/>
    <cellStyle name="Nota 10 2 4 3 3 2" xfId="29034" xr:uid="{00000000-0005-0000-0000-0000B4790000}"/>
    <cellStyle name="Nota 10 2 4 3 4" xfId="12492" xr:uid="{00000000-0005-0000-0000-0000B5790000}"/>
    <cellStyle name="Nota 10 2 4 3 4 2" xfId="23963" xr:uid="{00000000-0005-0000-0000-0000B6790000}"/>
    <cellStyle name="Nota 10 2 4 3 5" xfId="31319" xr:uid="{00000000-0005-0000-0000-0000B7790000}"/>
    <cellStyle name="Nota 10 2 4 3 6" xfId="35472" xr:uid="{00000000-0005-0000-0000-0000B8790000}"/>
    <cellStyle name="Nota 10 2 4 3 7" xfId="19846" xr:uid="{00000000-0005-0000-0000-0000B9790000}"/>
    <cellStyle name="Nota 10 2 4 4" xfId="40968" xr:uid="{00000000-0005-0000-0000-0000BA790000}"/>
    <cellStyle name="Nota 10 2 5" xfId="6264" xr:uid="{00000000-0005-0000-0000-0000BB790000}"/>
    <cellStyle name="Nota 10 2 5 10" xfId="38872" xr:uid="{00000000-0005-0000-0000-0000BC790000}"/>
    <cellStyle name="Nota 10 2 5 11" xfId="19473" xr:uid="{00000000-0005-0000-0000-0000BD790000}"/>
    <cellStyle name="Nota 10 2 5 2" xfId="8797" xr:uid="{00000000-0005-0000-0000-0000BE790000}"/>
    <cellStyle name="Nota 10 2 5 2 2" xfId="16851" xr:uid="{00000000-0005-0000-0000-0000BF790000}"/>
    <cellStyle name="Nota 10 2 5 2 2 2" xfId="28325" xr:uid="{00000000-0005-0000-0000-0000C0790000}"/>
    <cellStyle name="Nota 10 2 5 2 3" xfId="18209" xr:uid="{00000000-0005-0000-0000-0000C1790000}"/>
    <cellStyle name="Nota 10 2 5 2 3 2" xfId="29683" xr:uid="{00000000-0005-0000-0000-0000C2790000}"/>
    <cellStyle name="Nota 10 2 5 2 4" xfId="18411" xr:uid="{00000000-0005-0000-0000-0000C3790000}"/>
    <cellStyle name="Nota 10 2 5 2 4 2" xfId="29885" xr:uid="{00000000-0005-0000-0000-0000C4790000}"/>
    <cellStyle name="Nota 10 2 5 2 5" xfId="33185" xr:uid="{00000000-0005-0000-0000-0000C5790000}"/>
    <cellStyle name="Nota 10 2 5 2 6" xfId="35893" xr:uid="{00000000-0005-0000-0000-0000C6790000}"/>
    <cellStyle name="Nota 10 2 5 2 7" xfId="21712" xr:uid="{00000000-0005-0000-0000-0000C7790000}"/>
    <cellStyle name="Nota 10 2 5 3" xfId="14611" xr:uid="{00000000-0005-0000-0000-0000C8790000}"/>
    <cellStyle name="Nota 10 2 5 3 2" xfId="35270" xr:uid="{00000000-0005-0000-0000-0000C9790000}"/>
    <cellStyle name="Nota 10 2 5 3 3" xfId="36257" xr:uid="{00000000-0005-0000-0000-0000CA790000}"/>
    <cellStyle name="Nota 10 2 5 3 4" xfId="23797" xr:uid="{00000000-0005-0000-0000-0000CB790000}"/>
    <cellStyle name="Nota 10 2 5 4" xfId="17402" xr:uid="{00000000-0005-0000-0000-0000CC790000}"/>
    <cellStyle name="Nota 10 2 5 4 2" xfId="26086" xr:uid="{00000000-0005-0000-0000-0000CD790000}"/>
    <cellStyle name="Nota 10 2 5 5" xfId="12961" xr:uid="{00000000-0005-0000-0000-0000CE790000}"/>
    <cellStyle name="Nota 10 2 5 5 2" xfId="28876" xr:uid="{00000000-0005-0000-0000-0000CF790000}"/>
    <cellStyle name="Nota 10 2 5 6" xfId="23942" xr:uid="{00000000-0005-0000-0000-0000D0790000}"/>
    <cellStyle name="Nota 10 2 5 7" xfId="30946" xr:uid="{00000000-0005-0000-0000-0000D1790000}"/>
    <cellStyle name="Nota 10 2 5 8" xfId="35375" xr:uid="{00000000-0005-0000-0000-0000D2790000}"/>
    <cellStyle name="Nota 10 2 5 9" xfId="38342" xr:uid="{00000000-0005-0000-0000-0000D3790000}"/>
    <cellStyle name="Nota 10 2 6" xfId="5130" xr:uid="{00000000-0005-0000-0000-0000D4790000}"/>
    <cellStyle name="Nota 10 2 6 10" xfId="20688" xr:uid="{00000000-0005-0000-0000-0000D5790000}"/>
    <cellStyle name="Nota 10 2 6 2" xfId="7773" xr:uid="{00000000-0005-0000-0000-0000D6790000}"/>
    <cellStyle name="Nota 10 2 6 2 2" xfId="15827" xr:uid="{00000000-0005-0000-0000-0000D7790000}"/>
    <cellStyle name="Nota 10 2 6 2 2 2" xfId="27301" xr:uid="{00000000-0005-0000-0000-0000D8790000}"/>
    <cellStyle name="Nota 10 2 6 2 3" xfId="17828" xr:uid="{00000000-0005-0000-0000-0000D9790000}"/>
    <cellStyle name="Nota 10 2 6 2 3 2" xfId="29302" xr:uid="{00000000-0005-0000-0000-0000DA790000}"/>
    <cellStyle name="Nota 10 2 6 2 4" xfId="17210" xr:uid="{00000000-0005-0000-0000-0000DB790000}"/>
    <cellStyle name="Nota 10 2 6 2 4 2" xfId="28684" xr:uid="{00000000-0005-0000-0000-0000DC790000}"/>
    <cellStyle name="Nota 10 2 6 2 5" xfId="34246" xr:uid="{00000000-0005-0000-0000-0000DD790000}"/>
    <cellStyle name="Nota 10 2 6 2 6" xfId="35998" xr:uid="{00000000-0005-0000-0000-0000DE790000}"/>
    <cellStyle name="Nota 10 2 6 2 7" xfId="22773" xr:uid="{00000000-0005-0000-0000-0000DF790000}"/>
    <cellStyle name="Nota 10 2 6 3" xfId="13586" xr:uid="{00000000-0005-0000-0000-0000E0790000}"/>
    <cellStyle name="Nota 10 2 6 3 2" xfId="25062" xr:uid="{00000000-0005-0000-0000-0000E1790000}"/>
    <cellStyle name="Nota 10 2 6 4" xfId="17019" xr:uid="{00000000-0005-0000-0000-0000E2790000}"/>
    <cellStyle name="Nota 10 2 6 4 2" xfId="28493" xr:uid="{00000000-0005-0000-0000-0000E3790000}"/>
    <cellStyle name="Nota 10 2 6 5" xfId="18169" xr:uid="{00000000-0005-0000-0000-0000E4790000}"/>
    <cellStyle name="Nota 10 2 6 5 2" xfId="29643" xr:uid="{00000000-0005-0000-0000-0000E5790000}"/>
    <cellStyle name="Nota 10 2 6 6" xfId="32161" xr:uid="{00000000-0005-0000-0000-0000E6790000}"/>
    <cellStyle name="Nota 10 2 6 7" xfId="35634" xr:uid="{00000000-0005-0000-0000-0000E7790000}"/>
    <cellStyle name="Nota 10 2 6 8" xfId="37318" xr:uid="{00000000-0005-0000-0000-0000E8790000}"/>
    <cellStyle name="Nota 10 2 6 9" xfId="38613" xr:uid="{00000000-0005-0000-0000-0000E9790000}"/>
    <cellStyle name="Nota 10 2 7" xfId="6749" xr:uid="{00000000-0005-0000-0000-0000EA790000}"/>
    <cellStyle name="Nota 10 3" xfId="3423" xr:uid="{00000000-0005-0000-0000-0000EB790000}"/>
    <cellStyle name="Nota 10 3 2" xfId="4478" xr:uid="{00000000-0005-0000-0000-0000EC790000}"/>
    <cellStyle name="Nota 10 3 3" xfId="6266" xr:uid="{00000000-0005-0000-0000-0000ED790000}"/>
    <cellStyle name="Nota 10 3 4" xfId="5132" xr:uid="{00000000-0005-0000-0000-0000EE790000}"/>
    <cellStyle name="Nota 10 4" xfId="4479" xr:uid="{00000000-0005-0000-0000-0000EF790000}"/>
    <cellStyle name="Nota 10 4 10" xfId="39476" xr:uid="{00000000-0005-0000-0000-0000F0790000}"/>
    <cellStyle name="Nota 10 4 2" xfId="5766" xr:uid="{00000000-0005-0000-0000-0000F1790000}"/>
    <cellStyle name="Nota 10 4 2 2" xfId="8304" xr:uid="{00000000-0005-0000-0000-0000F2790000}"/>
    <cellStyle name="Nota 10 4 2 2 2" xfId="16358" xr:uid="{00000000-0005-0000-0000-0000F3790000}"/>
    <cellStyle name="Nota 10 4 2 2 2 2" xfId="27832" xr:uid="{00000000-0005-0000-0000-0000F4790000}"/>
    <cellStyle name="Nota 10 4 2 2 3" xfId="34777" xr:uid="{00000000-0005-0000-0000-0000F5790000}"/>
    <cellStyle name="Nota 10 4 2 2 4" xfId="23304" xr:uid="{00000000-0005-0000-0000-0000F6790000}"/>
    <cellStyle name="Nota 10 4 2 2 5" xfId="11969" xr:uid="{00000000-0005-0000-0000-0000F7790000}"/>
    <cellStyle name="Nota 10 4 2 2 6" xfId="43837" xr:uid="{00000000-0005-0000-0000-0000F8790000}"/>
    <cellStyle name="Nota 10 4 2 3" xfId="14118" xr:uid="{00000000-0005-0000-0000-0000F9790000}"/>
    <cellStyle name="Nota 10 4 2 3 2" xfId="25593" xr:uid="{00000000-0005-0000-0000-0000FA790000}"/>
    <cellStyle name="Nota 10 4 2 3 3" xfId="42116" xr:uid="{00000000-0005-0000-0000-0000FB790000}"/>
    <cellStyle name="Nota 10 4 2 4" xfId="32692" xr:uid="{00000000-0005-0000-0000-0000FC790000}"/>
    <cellStyle name="Nota 10 4 2 5" xfId="37849" xr:uid="{00000000-0005-0000-0000-0000FD790000}"/>
    <cellStyle name="Nota 10 4 2 6" xfId="21219" xr:uid="{00000000-0005-0000-0000-0000FE790000}"/>
    <cellStyle name="Nota 10 4 2 7" xfId="10248" xr:uid="{00000000-0005-0000-0000-0000FF790000}"/>
    <cellStyle name="Nota 10 4 2 8" xfId="40241" xr:uid="{00000000-0005-0000-0000-0000007A0000}"/>
    <cellStyle name="Nota 10 4 3" xfId="7280" xr:uid="{00000000-0005-0000-0000-0000017A0000}"/>
    <cellStyle name="Nota 10 4 3 2" xfId="15334" xr:uid="{00000000-0005-0000-0000-0000027A0000}"/>
    <cellStyle name="Nota 10 4 3 2 2" xfId="26808" xr:uid="{00000000-0005-0000-0000-0000037A0000}"/>
    <cellStyle name="Nota 10 4 3 3" xfId="31668" xr:uid="{00000000-0005-0000-0000-0000047A0000}"/>
    <cellStyle name="Nota 10 4 3 4" xfId="20195" xr:uid="{00000000-0005-0000-0000-0000057A0000}"/>
    <cellStyle name="Nota 10 4 3 5" xfId="11204" xr:uid="{00000000-0005-0000-0000-0000067A0000}"/>
    <cellStyle name="Nota 10 4 3 6" xfId="43072" xr:uid="{00000000-0005-0000-0000-0000077A0000}"/>
    <cellStyle name="Nota 10 4 4" xfId="13107" xr:uid="{00000000-0005-0000-0000-0000087A0000}"/>
    <cellStyle name="Nota 10 4 4 2" xfId="33787" xr:uid="{00000000-0005-0000-0000-0000097A0000}"/>
    <cellStyle name="Nota 10 4 4 3" xfId="22314" xr:uid="{00000000-0005-0000-0000-00000A7A0000}"/>
    <cellStyle name="Nota 10 4 4 4" xfId="41317" xr:uid="{00000000-0005-0000-0000-00000B7A0000}"/>
    <cellStyle name="Nota 10 4 5" xfId="24579" xr:uid="{00000000-0005-0000-0000-00000C7A0000}"/>
    <cellStyle name="Nota 10 4 6" xfId="30487" xr:uid="{00000000-0005-0000-0000-00000D7A0000}"/>
    <cellStyle name="Nota 10 4 7" xfId="36859" xr:uid="{00000000-0005-0000-0000-00000E7A0000}"/>
    <cellStyle name="Nota 10 4 8" xfId="19014" xr:uid="{00000000-0005-0000-0000-00000F7A0000}"/>
    <cellStyle name="Nota 10 4 9" xfId="9483" xr:uid="{00000000-0005-0000-0000-0000107A0000}"/>
    <cellStyle name="Nota 11" xfId="1126" xr:uid="{00000000-0005-0000-0000-0000117A0000}"/>
    <cellStyle name="Nota 11 2" xfId="1127" xr:uid="{00000000-0005-0000-0000-0000127A0000}"/>
    <cellStyle name="Nota 11 2 2" xfId="3424" xr:uid="{00000000-0005-0000-0000-0000137A0000}"/>
    <cellStyle name="Nota 11 2 2 2" xfId="4480" xr:uid="{00000000-0005-0000-0000-0000147A0000}"/>
    <cellStyle name="Nota 11 2 2 2 2" xfId="5767" xr:uid="{00000000-0005-0000-0000-0000157A0000}"/>
    <cellStyle name="Nota 11 2 2 2 2 10" xfId="21220" xr:uid="{00000000-0005-0000-0000-0000167A0000}"/>
    <cellStyle name="Nota 11 2 2 2 2 2" xfId="8305" xr:uid="{00000000-0005-0000-0000-0000177A0000}"/>
    <cellStyle name="Nota 11 2 2 2 2 2 2" xfId="16359" xr:uid="{00000000-0005-0000-0000-0000187A0000}"/>
    <cellStyle name="Nota 11 2 2 2 2 2 2 2" xfId="27833" xr:uid="{00000000-0005-0000-0000-0000197A0000}"/>
    <cellStyle name="Nota 11 2 2 2 2 2 3" xfId="18080" xr:uid="{00000000-0005-0000-0000-00001A7A0000}"/>
    <cellStyle name="Nota 11 2 2 2 2 2 3 2" xfId="29554" xr:uid="{00000000-0005-0000-0000-00001B7A0000}"/>
    <cellStyle name="Nota 11 2 2 2 2 2 4" xfId="18341" xr:uid="{00000000-0005-0000-0000-00001C7A0000}"/>
    <cellStyle name="Nota 11 2 2 2 2 2 4 2" xfId="29815" xr:uid="{00000000-0005-0000-0000-00001D7A0000}"/>
    <cellStyle name="Nota 11 2 2 2 2 2 5" xfId="34778" xr:uid="{00000000-0005-0000-0000-00001E7A0000}"/>
    <cellStyle name="Nota 11 2 2 2 2 2 6" xfId="36187" xr:uid="{00000000-0005-0000-0000-00001F7A0000}"/>
    <cellStyle name="Nota 11 2 2 2 2 2 7" xfId="23305" xr:uid="{00000000-0005-0000-0000-0000207A0000}"/>
    <cellStyle name="Nota 11 2 2 2 2 3" xfId="14119" xr:uid="{00000000-0005-0000-0000-0000217A0000}"/>
    <cellStyle name="Nota 11 2 2 2 2 3 2" xfId="25594" xr:uid="{00000000-0005-0000-0000-0000227A0000}"/>
    <cellStyle name="Nota 11 2 2 2 2 4" xfId="17273" xr:uid="{00000000-0005-0000-0000-0000237A0000}"/>
    <cellStyle name="Nota 11 2 2 2 2 4 2" xfId="28747" xr:uid="{00000000-0005-0000-0000-0000247A0000}"/>
    <cellStyle name="Nota 11 2 2 2 2 5" xfId="18032" xr:uid="{00000000-0005-0000-0000-0000257A0000}"/>
    <cellStyle name="Nota 11 2 2 2 2 5 2" xfId="29506" xr:uid="{00000000-0005-0000-0000-0000267A0000}"/>
    <cellStyle name="Nota 11 2 2 2 2 6" xfId="32693" xr:uid="{00000000-0005-0000-0000-0000277A0000}"/>
    <cellStyle name="Nota 11 2 2 2 2 7" xfId="35823" xr:uid="{00000000-0005-0000-0000-0000287A0000}"/>
    <cellStyle name="Nota 11 2 2 2 2 8" xfId="37850" xr:uid="{00000000-0005-0000-0000-0000297A0000}"/>
    <cellStyle name="Nota 11 2 2 2 2 9" xfId="38802" xr:uid="{00000000-0005-0000-0000-00002A7A0000}"/>
    <cellStyle name="Nota 11 2 2 2 3" xfId="7281" xr:uid="{00000000-0005-0000-0000-00002B7A0000}"/>
    <cellStyle name="Nota 11 2 2 2 3 2" xfId="15335" xr:uid="{00000000-0005-0000-0000-00002C7A0000}"/>
    <cellStyle name="Nota 11 2 2 2 3 2 2" xfId="26809" xr:uid="{00000000-0005-0000-0000-00002D7A0000}"/>
    <cellStyle name="Nota 11 2 2 2 3 3" xfId="17697" xr:uid="{00000000-0005-0000-0000-00002E7A0000}"/>
    <cellStyle name="Nota 11 2 2 2 3 3 2" xfId="29171" xr:uid="{00000000-0005-0000-0000-00002F7A0000}"/>
    <cellStyle name="Nota 11 2 2 2 3 4" xfId="17213" xr:uid="{00000000-0005-0000-0000-0000307A0000}"/>
    <cellStyle name="Nota 11 2 2 2 3 4 2" xfId="28687" xr:uid="{00000000-0005-0000-0000-0000317A0000}"/>
    <cellStyle name="Nota 11 2 2 2 3 5" xfId="31669" xr:uid="{00000000-0005-0000-0000-0000327A0000}"/>
    <cellStyle name="Nota 11 2 2 2 3 6" xfId="35564" xr:uid="{00000000-0005-0000-0000-0000337A0000}"/>
    <cellStyle name="Nota 11 2 2 2 3 7" xfId="20196" xr:uid="{00000000-0005-0000-0000-0000347A0000}"/>
    <cellStyle name="Nota 11 2 2 2 4" xfId="41318" xr:uid="{00000000-0005-0000-0000-0000357A0000}"/>
    <cellStyle name="Nota 11 2 2 3" xfId="6268" xr:uid="{00000000-0005-0000-0000-0000367A0000}"/>
    <cellStyle name="Nota 11 2 2 4" xfId="5134" xr:uid="{00000000-0005-0000-0000-0000377A0000}"/>
    <cellStyle name="Nota 11 2 3" xfId="4481" xr:uid="{00000000-0005-0000-0000-0000387A0000}"/>
    <cellStyle name="Nota 11 2 3 10" xfId="39477" xr:uid="{00000000-0005-0000-0000-0000397A0000}"/>
    <cellStyle name="Nota 11 2 3 2" xfId="5768" xr:uid="{00000000-0005-0000-0000-00003A7A0000}"/>
    <cellStyle name="Nota 11 2 3 2 2" xfId="8306" xr:uid="{00000000-0005-0000-0000-00003B7A0000}"/>
    <cellStyle name="Nota 11 2 3 2 2 2" xfId="16360" xr:uid="{00000000-0005-0000-0000-00003C7A0000}"/>
    <cellStyle name="Nota 11 2 3 2 2 2 2" xfId="27834" xr:uid="{00000000-0005-0000-0000-00003D7A0000}"/>
    <cellStyle name="Nota 11 2 3 2 2 3" xfId="34779" xr:uid="{00000000-0005-0000-0000-00003E7A0000}"/>
    <cellStyle name="Nota 11 2 3 2 2 4" xfId="23306" xr:uid="{00000000-0005-0000-0000-00003F7A0000}"/>
    <cellStyle name="Nota 11 2 3 2 2 5" xfId="11970" xr:uid="{00000000-0005-0000-0000-0000407A0000}"/>
    <cellStyle name="Nota 11 2 3 2 2 6" xfId="43838" xr:uid="{00000000-0005-0000-0000-0000417A0000}"/>
    <cellStyle name="Nota 11 2 3 2 3" xfId="14120" xr:uid="{00000000-0005-0000-0000-0000427A0000}"/>
    <cellStyle name="Nota 11 2 3 2 3 2" xfId="25595" xr:uid="{00000000-0005-0000-0000-0000437A0000}"/>
    <cellStyle name="Nota 11 2 3 2 3 3" xfId="42117" xr:uid="{00000000-0005-0000-0000-0000447A0000}"/>
    <cellStyle name="Nota 11 2 3 2 4" xfId="32694" xr:uid="{00000000-0005-0000-0000-0000457A0000}"/>
    <cellStyle name="Nota 11 2 3 2 5" xfId="37851" xr:uid="{00000000-0005-0000-0000-0000467A0000}"/>
    <cellStyle name="Nota 11 2 3 2 6" xfId="21221" xr:uid="{00000000-0005-0000-0000-0000477A0000}"/>
    <cellStyle name="Nota 11 2 3 2 7" xfId="10249" xr:uid="{00000000-0005-0000-0000-0000487A0000}"/>
    <cellStyle name="Nota 11 2 3 2 8" xfId="40242" xr:uid="{00000000-0005-0000-0000-0000497A0000}"/>
    <cellStyle name="Nota 11 2 3 3" xfId="7282" xr:uid="{00000000-0005-0000-0000-00004A7A0000}"/>
    <cellStyle name="Nota 11 2 3 3 2" xfId="15336" xr:uid="{00000000-0005-0000-0000-00004B7A0000}"/>
    <cellStyle name="Nota 11 2 3 3 2 2" xfId="26810" xr:uid="{00000000-0005-0000-0000-00004C7A0000}"/>
    <cellStyle name="Nota 11 2 3 3 3" xfId="31670" xr:uid="{00000000-0005-0000-0000-00004D7A0000}"/>
    <cellStyle name="Nota 11 2 3 3 4" xfId="20197" xr:uid="{00000000-0005-0000-0000-00004E7A0000}"/>
    <cellStyle name="Nota 11 2 3 3 5" xfId="11205" xr:uid="{00000000-0005-0000-0000-00004F7A0000}"/>
    <cellStyle name="Nota 11 2 3 3 6" xfId="43073" xr:uid="{00000000-0005-0000-0000-0000507A0000}"/>
    <cellStyle name="Nota 11 2 3 4" xfId="13108" xr:uid="{00000000-0005-0000-0000-0000517A0000}"/>
    <cellStyle name="Nota 11 2 3 4 2" xfId="33788" xr:uid="{00000000-0005-0000-0000-0000527A0000}"/>
    <cellStyle name="Nota 11 2 3 4 3" xfId="22315" xr:uid="{00000000-0005-0000-0000-0000537A0000}"/>
    <cellStyle name="Nota 11 2 3 4 4" xfId="41319" xr:uid="{00000000-0005-0000-0000-0000547A0000}"/>
    <cellStyle name="Nota 11 2 3 5" xfId="24580" xr:uid="{00000000-0005-0000-0000-0000557A0000}"/>
    <cellStyle name="Nota 11 2 3 6" xfId="30488" xr:uid="{00000000-0005-0000-0000-0000567A0000}"/>
    <cellStyle name="Nota 11 2 3 7" xfId="36860" xr:uid="{00000000-0005-0000-0000-0000577A0000}"/>
    <cellStyle name="Nota 11 2 3 8" xfId="19015" xr:uid="{00000000-0005-0000-0000-0000587A0000}"/>
    <cellStyle name="Nota 11 2 3 9" xfId="9484" xr:uid="{00000000-0005-0000-0000-0000597A0000}"/>
    <cellStyle name="Nota 11 2 4" xfId="3927" xr:uid="{00000000-0005-0000-0000-00005A7A0000}"/>
    <cellStyle name="Nota 11 2 4 2" xfId="5418" xr:uid="{00000000-0005-0000-0000-00005B7A0000}"/>
    <cellStyle name="Nota 11 2 4 2 10" xfId="20871" xr:uid="{00000000-0005-0000-0000-00005C7A0000}"/>
    <cellStyle name="Nota 11 2 4 2 2" xfId="7956" xr:uid="{00000000-0005-0000-0000-00005D7A0000}"/>
    <cellStyle name="Nota 11 2 4 2 2 2" xfId="16010" xr:uid="{00000000-0005-0000-0000-00005E7A0000}"/>
    <cellStyle name="Nota 11 2 4 2 2 2 2" xfId="27484" xr:uid="{00000000-0005-0000-0000-00005F7A0000}"/>
    <cellStyle name="Nota 11 2 4 2 2 3" xfId="17946" xr:uid="{00000000-0005-0000-0000-0000607A0000}"/>
    <cellStyle name="Nota 11 2 4 2 2 3 2" xfId="29420" xr:uid="{00000000-0005-0000-0000-0000617A0000}"/>
    <cellStyle name="Nota 11 2 4 2 2 4" xfId="12733" xr:uid="{00000000-0005-0000-0000-0000627A0000}"/>
    <cellStyle name="Nota 11 2 4 2 2 4 2" xfId="24207" xr:uid="{00000000-0005-0000-0000-0000637A0000}"/>
    <cellStyle name="Nota 11 2 4 2 2 5" xfId="34429" xr:uid="{00000000-0005-0000-0000-0000647A0000}"/>
    <cellStyle name="Nota 11 2 4 2 2 6" xfId="36096" xr:uid="{00000000-0005-0000-0000-0000657A0000}"/>
    <cellStyle name="Nota 11 2 4 2 2 7" xfId="22956" xr:uid="{00000000-0005-0000-0000-0000667A0000}"/>
    <cellStyle name="Nota 11 2 4 2 3" xfId="13770" xr:uid="{00000000-0005-0000-0000-0000677A0000}"/>
    <cellStyle name="Nota 11 2 4 2 3 2" xfId="25245" xr:uid="{00000000-0005-0000-0000-0000687A0000}"/>
    <cellStyle name="Nota 11 2 4 2 4" xfId="17136" xr:uid="{00000000-0005-0000-0000-0000697A0000}"/>
    <cellStyle name="Nota 11 2 4 2 4 2" xfId="28610" xr:uid="{00000000-0005-0000-0000-00006A7A0000}"/>
    <cellStyle name="Nota 11 2 4 2 5" xfId="16975" xr:uid="{00000000-0005-0000-0000-00006B7A0000}"/>
    <cellStyle name="Nota 11 2 4 2 5 2" xfId="28449" xr:uid="{00000000-0005-0000-0000-00006C7A0000}"/>
    <cellStyle name="Nota 11 2 4 2 6" xfId="32344" xr:uid="{00000000-0005-0000-0000-00006D7A0000}"/>
    <cellStyle name="Nota 11 2 4 2 7" xfId="35732" xr:uid="{00000000-0005-0000-0000-00006E7A0000}"/>
    <cellStyle name="Nota 11 2 4 2 8" xfId="37501" xr:uid="{00000000-0005-0000-0000-00006F7A0000}"/>
    <cellStyle name="Nota 11 2 4 2 9" xfId="38711" xr:uid="{00000000-0005-0000-0000-0000707A0000}"/>
    <cellStyle name="Nota 11 2 4 3" xfId="6932" xr:uid="{00000000-0005-0000-0000-0000717A0000}"/>
    <cellStyle name="Nota 11 2 4 3 2" xfId="14986" xr:uid="{00000000-0005-0000-0000-0000727A0000}"/>
    <cellStyle name="Nota 11 2 4 3 2 2" xfId="26460" xr:uid="{00000000-0005-0000-0000-0000737A0000}"/>
    <cellStyle name="Nota 11 2 4 3 3" xfId="17561" xr:uid="{00000000-0005-0000-0000-0000747A0000}"/>
    <cellStyle name="Nota 11 2 4 3 3 2" xfId="29035" xr:uid="{00000000-0005-0000-0000-0000757A0000}"/>
    <cellStyle name="Nota 11 2 4 3 4" xfId="13213" xr:uid="{00000000-0005-0000-0000-0000767A0000}"/>
    <cellStyle name="Nota 11 2 4 3 4 2" xfId="24686" xr:uid="{00000000-0005-0000-0000-0000777A0000}"/>
    <cellStyle name="Nota 11 2 4 3 5" xfId="31320" xr:uid="{00000000-0005-0000-0000-0000787A0000}"/>
    <cellStyle name="Nota 11 2 4 3 6" xfId="35473" xr:uid="{00000000-0005-0000-0000-0000797A0000}"/>
    <cellStyle name="Nota 11 2 4 3 7" xfId="19847" xr:uid="{00000000-0005-0000-0000-00007A7A0000}"/>
    <cellStyle name="Nota 11 2 4 4" xfId="40969" xr:uid="{00000000-0005-0000-0000-00007B7A0000}"/>
    <cellStyle name="Nota 11 2 5" xfId="6267" xr:uid="{00000000-0005-0000-0000-00007C7A0000}"/>
    <cellStyle name="Nota 11 2 5 10" xfId="38873" xr:uid="{00000000-0005-0000-0000-00007D7A0000}"/>
    <cellStyle name="Nota 11 2 5 11" xfId="19474" xr:uid="{00000000-0005-0000-0000-00007E7A0000}"/>
    <cellStyle name="Nota 11 2 5 2" xfId="8798" xr:uid="{00000000-0005-0000-0000-00007F7A0000}"/>
    <cellStyle name="Nota 11 2 5 2 2" xfId="16852" xr:uid="{00000000-0005-0000-0000-0000807A0000}"/>
    <cellStyle name="Nota 11 2 5 2 2 2" xfId="28326" xr:uid="{00000000-0005-0000-0000-0000817A0000}"/>
    <cellStyle name="Nota 11 2 5 2 3" xfId="18210" xr:uid="{00000000-0005-0000-0000-0000827A0000}"/>
    <cellStyle name="Nota 11 2 5 2 3 2" xfId="29684" xr:uid="{00000000-0005-0000-0000-0000837A0000}"/>
    <cellStyle name="Nota 11 2 5 2 4" xfId="18412" xr:uid="{00000000-0005-0000-0000-0000847A0000}"/>
    <cellStyle name="Nota 11 2 5 2 4 2" xfId="29886" xr:uid="{00000000-0005-0000-0000-0000857A0000}"/>
    <cellStyle name="Nota 11 2 5 2 5" xfId="33186" xr:uid="{00000000-0005-0000-0000-0000867A0000}"/>
    <cellStyle name="Nota 11 2 5 2 6" xfId="35894" xr:uid="{00000000-0005-0000-0000-0000877A0000}"/>
    <cellStyle name="Nota 11 2 5 2 7" xfId="21713" xr:uid="{00000000-0005-0000-0000-0000887A0000}"/>
    <cellStyle name="Nota 11 2 5 3" xfId="14612" xr:uid="{00000000-0005-0000-0000-0000897A0000}"/>
    <cellStyle name="Nota 11 2 5 3 2" xfId="35271" xr:uid="{00000000-0005-0000-0000-00008A7A0000}"/>
    <cellStyle name="Nota 11 2 5 3 3" xfId="36258" xr:uid="{00000000-0005-0000-0000-00008B7A0000}"/>
    <cellStyle name="Nota 11 2 5 3 4" xfId="23798" xr:uid="{00000000-0005-0000-0000-00008C7A0000}"/>
    <cellStyle name="Nota 11 2 5 4" xfId="17403" xr:uid="{00000000-0005-0000-0000-00008D7A0000}"/>
    <cellStyle name="Nota 11 2 5 4 2" xfId="26087" xr:uid="{00000000-0005-0000-0000-00008E7A0000}"/>
    <cellStyle name="Nota 11 2 5 5" xfId="16964" xr:uid="{00000000-0005-0000-0000-00008F7A0000}"/>
    <cellStyle name="Nota 11 2 5 5 2" xfId="28877" xr:uid="{00000000-0005-0000-0000-0000907A0000}"/>
    <cellStyle name="Nota 11 2 5 6" xfId="28438" xr:uid="{00000000-0005-0000-0000-0000917A0000}"/>
    <cellStyle name="Nota 11 2 5 7" xfId="30947" xr:uid="{00000000-0005-0000-0000-0000927A0000}"/>
    <cellStyle name="Nota 11 2 5 8" xfId="35376" xr:uid="{00000000-0005-0000-0000-0000937A0000}"/>
    <cellStyle name="Nota 11 2 5 9" xfId="38343" xr:uid="{00000000-0005-0000-0000-0000947A0000}"/>
    <cellStyle name="Nota 11 2 6" xfId="5133" xr:uid="{00000000-0005-0000-0000-0000957A0000}"/>
    <cellStyle name="Nota 11 2 6 10" xfId="20689" xr:uid="{00000000-0005-0000-0000-0000967A0000}"/>
    <cellStyle name="Nota 11 2 6 2" xfId="7774" xr:uid="{00000000-0005-0000-0000-0000977A0000}"/>
    <cellStyle name="Nota 11 2 6 2 2" xfId="15828" xr:uid="{00000000-0005-0000-0000-0000987A0000}"/>
    <cellStyle name="Nota 11 2 6 2 2 2" xfId="27302" xr:uid="{00000000-0005-0000-0000-0000997A0000}"/>
    <cellStyle name="Nota 11 2 6 2 3" xfId="17829" xr:uid="{00000000-0005-0000-0000-00009A7A0000}"/>
    <cellStyle name="Nota 11 2 6 2 3 2" xfId="29303" xr:uid="{00000000-0005-0000-0000-00009B7A0000}"/>
    <cellStyle name="Nota 11 2 6 2 4" xfId="13002" xr:uid="{00000000-0005-0000-0000-00009C7A0000}"/>
    <cellStyle name="Nota 11 2 6 2 4 2" xfId="23992" xr:uid="{00000000-0005-0000-0000-00009D7A0000}"/>
    <cellStyle name="Nota 11 2 6 2 5" xfId="34247" xr:uid="{00000000-0005-0000-0000-00009E7A0000}"/>
    <cellStyle name="Nota 11 2 6 2 6" xfId="35999" xr:uid="{00000000-0005-0000-0000-00009F7A0000}"/>
    <cellStyle name="Nota 11 2 6 2 7" xfId="22774" xr:uid="{00000000-0005-0000-0000-0000A07A0000}"/>
    <cellStyle name="Nota 11 2 6 3" xfId="13587" xr:uid="{00000000-0005-0000-0000-0000A17A0000}"/>
    <cellStyle name="Nota 11 2 6 3 2" xfId="25063" xr:uid="{00000000-0005-0000-0000-0000A27A0000}"/>
    <cellStyle name="Nota 11 2 6 4" xfId="17020" xr:uid="{00000000-0005-0000-0000-0000A37A0000}"/>
    <cellStyle name="Nota 11 2 6 4 2" xfId="28494" xr:uid="{00000000-0005-0000-0000-0000A47A0000}"/>
    <cellStyle name="Nota 11 2 6 5" xfId="17750" xr:uid="{00000000-0005-0000-0000-0000A57A0000}"/>
    <cellStyle name="Nota 11 2 6 5 2" xfId="29224" xr:uid="{00000000-0005-0000-0000-0000A67A0000}"/>
    <cellStyle name="Nota 11 2 6 6" xfId="32162" xr:uid="{00000000-0005-0000-0000-0000A77A0000}"/>
    <cellStyle name="Nota 11 2 6 7" xfId="35635" xr:uid="{00000000-0005-0000-0000-0000A87A0000}"/>
    <cellStyle name="Nota 11 2 6 8" xfId="37319" xr:uid="{00000000-0005-0000-0000-0000A97A0000}"/>
    <cellStyle name="Nota 11 2 6 9" xfId="38614" xr:uid="{00000000-0005-0000-0000-0000AA7A0000}"/>
    <cellStyle name="Nota 11 2 7" xfId="6750" xr:uid="{00000000-0005-0000-0000-0000AB7A0000}"/>
    <cellStyle name="Nota 11 3" xfId="3425" xr:uid="{00000000-0005-0000-0000-0000AC7A0000}"/>
    <cellStyle name="Nota 11 3 2" xfId="4482" xr:uid="{00000000-0005-0000-0000-0000AD7A0000}"/>
    <cellStyle name="Nota 11 3 3" xfId="6269" xr:uid="{00000000-0005-0000-0000-0000AE7A0000}"/>
    <cellStyle name="Nota 11 3 4" xfId="5135" xr:uid="{00000000-0005-0000-0000-0000AF7A0000}"/>
    <cellStyle name="Nota 11 4" xfId="4483" xr:uid="{00000000-0005-0000-0000-0000B07A0000}"/>
    <cellStyle name="Nota 11 4 10" xfId="39478" xr:uid="{00000000-0005-0000-0000-0000B17A0000}"/>
    <cellStyle name="Nota 11 4 2" xfId="5769" xr:uid="{00000000-0005-0000-0000-0000B27A0000}"/>
    <cellStyle name="Nota 11 4 2 2" xfId="8307" xr:uid="{00000000-0005-0000-0000-0000B37A0000}"/>
    <cellStyle name="Nota 11 4 2 2 2" xfId="16361" xr:uid="{00000000-0005-0000-0000-0000B47A0000}"/>
    <cellStyle name="Nota 11 4 2 2 2 2" xfId="27835" xr:uid="{00000000-0005-0000-0000-0000B57A0000}"/>
    <cellStyle name="Nota 11 4 2 2 3" xfId="34780" xr:uid="{00000000-0005-0000-0000-0000B67A0000}"/>
    <cellStyle name="Nota 11 4 2 2 4" xfId="23307" xr:uid="{00000000-0005-0000-0000-0000B77A0000}"/>
    <cellStyle name="Nota 11 4 2 2 5" xfId="11971" xr:uid="{00000000-0005-0000-0000-0000B87A0000}"/>
    <cellStyle name="Nota 11 4 2 2 6" xfId="43839" xr:uid="{00000000-0005-0000-0000-0000B97A0000}"/>
    <cellStyle name="Nota 11 4 2 3" xfId="14121" xr:uid="{00000000-0005-0000-0000-0000BA7A0000}"/>
    <cellStyle name="Nota 11 4 2 3 2" xfId="25596" xr:uid="{00000000-0005-0000-0000-0000BB7A0000}"/>
    <cellStyle name="Nota 11 4 2 3 3" xfId="42118" xr:uid="{00000000-0005-0000-0000-0000BC7A0000}"/>
    <cellStyle name="Nota 11 4 2 4" xfId="32695" xr:uid="{00000000-0005-0000-0000-0000BD7A0000}"/>
    <cellStyle name="Nota 11 4 2 5" xfId="37852" xr:uid="{00000000-0005-0000-0000-0000BE7A0000}"/>
    <cellStyle name="Nota 11 4 2 6" xfId="21222" xr:uid="{00000000-0005-0000-0000-0000BF7A0000}"/>
    <cellStyle name="Nota 11 4 2 7" xfId="10250" xr:uid="{00000000-0005-0000-0000-0000C07A0000}"/>
    <cellStyle name="Nota 11 4 2 8" xfId="40243" xr:uid="{00000000-0005-0000-0000-0000C17A0000}"/>
    <cellStyle name="Nota 11 4 3" xfId="7283" xr:uid="{00000000-0005-0000-0000-0000C27A0000}"/>
    <cellStyle name="Nota 11 4 3 2" xfId="15337" xr:uid="{00000000-0005-0000-0000-0000C37A0000}"/>
    <cellStyle name="Nota 11 4 3 2 2" xfId="26811" xr:uid="{00000000-0005-0000-0000-0000C47A0000}"/>
    <cellStyle name="Nota 11 4 3 3" xfId="31671" xr:uid="{00000000-0005-0000-0000-0000C57A0000}"/>
    <cellStyle name="Nota 11 4 3 4" xfId="20198" xr:uid="{00000000-0005-0000-0000-0000C67A0000}"/>
    <cellStyle name="Nota 11 4 3 5" xfId="11206" xr:uid="{00000000-0005-0000-0000-0000C77A0000}"/>
    <cellStyle name="Nota 11 4 3 6" xfId="43074" xr:uid="{00000000-0005-0000-0000-0000C87A0000}"/>
    <cellStyle name="Nota 11 4 4" xfId="13109" xr:uid="{00000000-0005-0000-0000-0000C97A0000}"/>
    <cellStyle name="Nota 11 4 4 2" xfId="33789" xr:uid="{00000000-0005-0000-0000-0000CA7A0000}"/>
    <cellStyle name="Nota 11 4 4 3" xfId="22316" xr:uid="{00000000-0005-0000-0000-0000CB7A0000}"/>
    <cellStyle name="Nota 11 4 4 4" xfId="41320" xr:uid="{00000000-0005-0000-0000-0000CC7A0000}"/>
    <cellStyle name="Nota 11 4 5" xfId="24581" xr:uid="{00000000-0005-0000-0000-0000CD7A0000}"/>
    <cellStyle name="Nota 11 4 6" xfId="30489" xr:uid="{00000000-0005-0000-0000-0000CE7A0000}"/>
    <cellStyle name="Nota 11 4 7" xfId="36861" xr:uid="{00000000-0005-0000-0000-0000CF7A0000}"/>
    <cellStyle name="Nota 11 4 8" xfId="19016" xr:uid="{00000000-0005-0000-0000-0000D07A0000}"/>
    <cellStyle name="Nota 11 4 9" xfId="9485" xr:uid="{00000000-0005-0000-0000-0000D17A0000}"/>
    <cellStyle name="Nota 12" xfId="1128" xr:uid="{00000000-0005-0000-0000-0000D27A0000}"/>
    <cellStyle name="Nota 12 2" xfId="1129" xr:uid="{00000000-0005-0000-0000-0000D37A0000}"/>
    <cellStyle name="Nota 12 2 2" xfId="3426" xr:uid="{00000000-0005-0000-0000-0000D47A0000}"/>
    <cellStyle name="Nota 12 2 2 2" xfId="4484" xr:uid="{00000000-0005-0000-0000-0000D57A0000}"/>
    <cellStyle name="Nota 12 2 2 2 2" xfId="5770" xr:uid="{00000000-0005-0000-0000-0000D67A0000}"/>
    <cellStyle name="Nota 12 2 2 2 2 10" xfId="21223" xr:uid="{00000000-0005-0000-0000-0000D77A0000}"/>
    <cellStyle name="Nota 12 2 2 2 2 2" xfId="8308" xr:uid="{00000000-0005-0000-0000-0000D87A0000}"/>
    <cellStyle name="Nota 12 2 2 2 2 2 2" xfId="16362" xr:uid="{00000000-0005-0000-0000-0000D97A0000}"/>
    <cellStyle name="Nota 12 2 2 2 2 2 2 2" xfId="27836" xr:uid="{00000000-0005-0000-0000-0000DA7A0000}"/>
    <cellStyle name="Nota 12 2 2 2 2 2 3" xfId="18081" xr:uid="{00000000-0005-0000-0000-0000DB7A0000}"/>
    <cellStyle name="Nota 12 2 2 2 2 2 3 2" xfId="29555" xr:uid="{00000000-0005-0000-0000-0000DC7A0000}"/>
    <cellStyle name="Nota 12 2 2 2 2 2 4" xfId="18342" xr:uid="{00000000-0005-0000-0000-0000DD7A0000}"/>
    <cellStyle name="Nota 12 2 2 2 2 2 4 2" xfId="29816" xr:uid="{00000000-0005-0000-0000-0000DE7A0000}"/>
    <cellStyle name="Nota 12 2 2 2 2 2 5" xfId="34781" xr:uid="{00000000-0005-0000-0000-0000DF7A0000}"/>
    <cellStyle name="Nota 12 2 2 2 2 2 6" xfId="36188" xr:uid="{00000000-0005-0000-0000-0000E07A0000}"/>
    <cellStyle name="Nota 12 2 2 2 2 2 7" xfId="23308" xr:uid="{00000000-0005-0000-0000-0000E17A0000}"/>
    <cellStyle name="Nota 12 2 2 2 2 3" xfId="14122" xr:uid="{00000000-0005-0000-0000-0000E27A0000}"/>
    <cellStyle name="Nota 12 2 2 2 2 3 2" xfId="25597" xr:uid="{00000000-0005-0000-0000-0000E37A0000}"/>
    <cellStyle name="Nota 12 2 2 2 2 4" xfId="17274" xr:uid="{00000000-0005-0000-0000-0000E47A0000}"/>
    <cellStyle name="Nota 12 2 2 2 2 4 2" xfId="28748" xr:uid="{00000000-0005-0000-0000-0000E57A0000}"/>
    <cellStyle name="Nota 12 2 2 2 2 5" xfId="17495" xr:uid="{00000000-0005-0000-0000-0000E67A0000}"/>
    <cellStyle name="Nota 12 2 2 2 2 5 2" xfId="28969" xr:uid="{00000000-0005-0000-0000-0000E77A0000}"/>
    <cellStyle name="Nota 12 2 2 2 2 6" xfId="32696" xr:uid="{00000000-0005-0000-0000-0000E87A0000}"/>
    <cellStyle name="Nota 12 2 2 2 2 7" xfId="35824" xr:uid="{00000000-0005-0000-0000-0000E97A0000}"/>
    <cellStyle name="Nota 12 2 2 2 2 8" xfId="37853" xr:uid="{00000000-0005-0000-0000-0000EA7A0000}"/>
    <cellStyle name="Nota 12 2 2 2 2 9" xfId="38803" xr:uid="{00000000-0005-0000-0000-0000EB7A0000}"/>
    <cellStyle name="Nota 12 2 2 2 3" xfId="7284" xr:uid="{00000000-0005-0000-0000-0000EC7A0000}"/>
    <cellStyle name="Nota 12 2 2 2 3 2" xfId="15338" xr:uid="{00000000-0005-0000-0000-0000ED7A0000}"/>
    <cellStyle name="Nota 12 2 2 2 3 2 2" xfId="26812" xr:uid="{00000000-0005-0000-0000-0000EE7A0000}"/>
    <cellStyle name="Nota 12 2 2 2 3 3" xfId="17698" xr:uid="{00000000-0005-0000-0000-0000EF7A0000}"/>
    <cellStyle name="Nota 12 2 2 2 3 3 2" xfId="29172" xr:uid="{00000000-0005-0000-0000-0000F07A0000}"/>
    <cellStyle name="Nota 12 2 2 2 3 4" xfId="17762" xr:uid="{00000000-0005-0000-0000-0000F17A0000}"/>
    <cellStyle name="Nota 12 2 2 2 3 4 2" xfId="29236" xr:uid="{00000000-0005-0000-0000-0000F27A0000}"/>
    <cellStyle name="Nota 12 2 2 2 3 5" xfId="31672" xr:uid="{00000000-0005-0000-0000-0000F37A0000}"/>
    <cellStyle name="Nota 12 2 2 2 3 6" xfId="35565" xr:uid="{00000000-0005-0000-0000-0000F47A0000}"/>
    <cellStyle name="Nota 12 2 2 2 3 7" xfId="20199" xr:uid="{00000000-0005-0000-0000-0000F57A0000}"/>
    <cellStyle name="Nota 12 2 2 2 4" xfId="41321" xr:uid="{00000000-0005-0000-0000-0000F67A0000}"/>
    <cellStyle name="Nota 12 2 2 3" xfId="6271" xr:uid="{00000000-0005-0000-0000-0000F77A0000}"/>
    <cellStyle name="Nota 12 2 2 4" xfId="5137" xr:uid="{00000000-0005-0000-0000-0000F87A0000}"/>
    <cellStyle name="Nota 12 2 3" xfId="4485" xr:uid="{00000000-0005-0000-0000-0000F97A0000}"/>
    <cellStyle name="Nota 12 2 3 10" xfId="39479" xr:uid="{00000000-0005-0000-0000-0000FA7A0000}"/>
    <cellStyle name="Nota 12 2 3 2" xfId="5771" xr:uid="{00000000-0005-0000-0000-0000FB7A0000}"/>
    <cellStyle name="Nota 12 2 3 2 2" xfId="8309" xr:uid="{00000000-0005-0000-0000-0000FC7A0000}"/>
    <cellStyle name="Nota 12 2 3 2 2 2" xfId="16363" xr:uid="{00000000-0005-0000-0000-0000FD7A0000}"/>
    <cellStyle name="Nota 12 2 3 2 2 2 2" xfId="27837" xr:uid="{00000000-0005-0000-0000-0000FE7A0000}"/>
    <cellStyle name="Nota 12 2 3 2 2 3" xfId="34782" xr:uid="{00000000-0005-0000-0000-0000FF7A0000}"/>
    <cellStyle name="Nota 12 2 3 2 2 4" xfId="23309" xr:uid="{00000000-0005-0000-0000-0000007B0000}"/>
    <cellStyle name="Nota 12 2 3 2 2 5" xfId="11972" xr:uid="{00000000-0005-0000-0000-0000017B0000}"/>
    <cellStyle name="Nota 12 2 3 2 2 6" xfId="43840" xr:uid="{00000000-0005-0000-0000-0000027B0000}"/>
    <cellStyle name="Nota 12 2 3 2 3" xfId="14123" xr:uid="{00000000-0005-0000-0000-0000037B0000}"/>
    <cellStyle name="Nota 12 2 3 2 3 2" xfId="25598" xr:uid="{00000000-0005-0000-0000-0000047B0000}"/>
    <cellStyle name="Nota 12 2 3 2 3 3" xfId="42119" xr:uid="{00000000-0005-0000-0000-0000057B0000}"/>
    <cellStyle name="Nota 12 2 3 2 4" xfId="32697" xr:uid="{00000000-0005-0000-0000-0000067B0000}"/>
    <cellStyle name="Nota 12 2 3 2 5" xfId="37854" xr:uid="{00000000-0005-0000-0000-0000077B0000}"/>
    <cellStyle name="Nota 12 2 3 2 6" xfId="21224" xr:uid="{00000000-0005-0000-0000-0000087B0000}"/>
    <cellStyle name="Nota 12 2 3 2 7" xfId="10251" xr:uid="{00000000-0005-0000-0000-0000097B0000}"/>
    <cellStyle name="Nota 12 2 3 2 8" xfId="40244" xr:uid="{00000000-0005-0000-0000-00000A7B0000}"/>
    <cellStyle name="Nota 12 2 3 3" xfId="7285" xr:uid="{00000000-0005-0000-0000-00000B7B0000}"/>
    <cellStyle name="Nota 12 2 3 3 2" xfId="15339" xr:uid="{00000000-0005-0000-0000-00000C7B0000}"/>
    <cellStyle name="Nota 12 2 3 3 2 2" xfId="26813" xr:uid="{00000000-0005-0000-0000-00000D7B0000}"/>
    <cellStyle name="Nota 12 2 3 3 3" xfId="31673" xr:uid="{00000000-0005-0000-0000-00000E7B0000}"/>
    <cellStyle name="Nota 12 2 3 3 4" xfId="20200" xr:uid="{00000000-0005-0000-0000-00000F7B0000}"/>
    <cellStyle name="Nota 12 2 3 3 5" xfId="11207" xr:uid="{00000000-0005-0000-0000-0000107B0000}"/>
    <cellStyle name="Nota 12 2 3 3 6" xfId="43075" xr:uid="{00000000-0005-0000-0000-0000117B0000}"/>
    <cellStyle name="Nota 12 2 3 4" xfId="13110" xr:uid="{00000000-0005-0000-0000-0000127B0000}"/>
    <cellStyle name="Nota 12 2 3 4 2" xfId="33790" xr:uid="{00000000-0005-0000-0000-0000137B0000}"/>
    <cellStyle name="Nota 12 2 3 4 3" xfId="22317" xr:uid="{00000000-0005-0000-0000-0000147B0000}"/>
    <cellStyle name="Nota 12 2 3 4 4" xfId="41322" xr:uid="{00000000-0005-0000-0000-0000157B0000}"/>
    <cellStyle name="Nota 12 2 3 5" xfId="24582" xr:uid="{00000000-0005-0000-0000-0000167B0000}"/>
    <cellStyle name="Nota 12 2 3 6" xfId="30490" xr:uid="{00000000-0005-0000-0000-0000177B0000}"/>
    <cellStyle name="Nota 12 2 3 7" xfId="36862" xr:uid="{00000000-0005-0000-0000-0000187B0000}"/>
    <cellStyle name="Nota 12 2 3 8" xfId="19017" xr:uid="{00000000-0005-0000-0000-0000197B0000}"/>
    <cellStyle name="Nota 12 2 3 9" xfId="9486" xr:uid="{00000000-0005-0000-0000-00001A7B0000}"/>
    <cellStyle name="Nota 12 2 4" xfId="3928" xr:uid="{00000000-0005-0000-0000-00001B7B0000}"/>
    <cellStyle name="Nota 12 2 4 2" xfId="5419" xr:uid="{00000000-0005-0000-0000-00001C7B0000}"/>
    <cellStyle name="Nota 12 2 4 2 10" xfId="20872" xr:uid="{00000000-0005-0000-0000-00001D7B0000}"/>
    <cellStyle name="Nota 12 2 4 2 2" xfId="7957" xr:uid="{00000000-0005-0000-0000-00001E7B0000}"/>
    <cellStyle name="Nota 12 2 4 2 2 2" xfId="16011" xr:uid="{00000000-0005-0000-0000-00001F7B0000}"/>
    <cellStyle name="Nota 12 2 4 2 2 2 2" xfId="27485" xr:uid="{00000000-0005-0000-0000-0000207B0000}"/>
    <cellStyle name="Nota 12 2 4 2 2 3" xfId="17947" xr:uid="{00000000-0005-0000-0000-0000217B0000}"/>
    <cellStyle name="Nota 12 2 4 2 2 3 2" xfId="29421" xr:uid="{00000000-0005-0000-0000-0000227B0000}"/>
    <cellStyle name="Nota 12 2 4 2 2 4" xfId="12734" xr:uid="{00000000-0005-0000-0000-0000237B0000}"/>
    <cellStyle name="Nota 12 2 4 2 2 4 2" xfId="24208" xr:uid="{00000000-0005-0000-0000-0000247B0000}"/>
    <cellStyle name="Nota 12 2 4 2 2 5" xfId="34430" xr:uid="{00000000-0005-0000-0000-0000257B0000}"/>
    <cellStyle name="Nota 12 2 4 2 2 6" xfId="36097" xr:uid="{00000000-0005-0000-0000-0000267B0000}"/>
    <cellStyle name="Nota 12 2 4 2 2 7" xfId="22957" xr:uid="{00000000-0005-0000-0000-0000277B0000}"/>
    <cellStyle name="Nota 12 2 4 2 3" xfId="13771" xr:uid="{00000000-0005-0000-0000-0000287B0000}"/>
    <cellStyle name="Nota 12 2 4 2 3 2" xfId="25246" xr:uid="{00000000-0005-0000-0000-0000297B0000}"/>
    <cellStyle name="Nota 12 2 4 2 4" xfId="17137" xr:uid="{00000000-0005-0000-0000-00002A7B0000}"/>
    <cellStyle name="Nota 12 2 4 2 4 2" xfId="28611" xr:uid="{00000000-0005-0000-0000-00002B7B0000}"/>
    <cellStyle name="Nota 12 2 4 2 5" xfId="18165" xr:uid="{00000000-0005-0000-0000-00002C7B0000}"/>
    <cellStyle name="Nota 12 2 4 2 5 2" xfId="29639" xr:uid="{00000000-0005-0000-0000-00002D7B0000}"/>
    <cellStyle name="Nota 12 2 4 2 6" xfId="32345" xr:uid="{00000000-0005-0000-0000-00002E7B0000}"/>
    <cellStyle name="Nota 12 2 4 2 7" xfId="35733" xr:uid="{00000000-0005-0000-0000-00002F7B0000}"/>
    <cellStyle name="Nota 12 2 4 2 8" xfId="37502" xr:uid="{00000000-0005-0000-0000-0000307B0000}"/>
    <cellStyle name="Nota 12 2 4 2 9" xfId="38712" xr:uid="{00000000-0005-0000-0000-0000317B0000}"/>
    <cellStyle name="Nota 12 2 4 3" xfId="6933" xr:uid="{00000000-0005-0000-0000-0000327B0000}"/>
    <cellStyle name="Nota 12 2 4 3 2" xfId="14987" xr:uid="{00000000-0005-0000-0000-0000337B0000}"/>
    <cellStyle name="Nota 12 2 4 3 2 2" xfId="26461" xr:uid="{00000000-0005-0000-0000-0000347B0000}"/>
    <cellStyle name="Nota 12 2 4 3 3" xfId="17562" xr:uid="{00000000-0005-0000-0000-0000357B0000}"/>
    <cellStyle name="Nota 12 2 4 3 3 2" xfId="29036" xr:uid="{00000000-0005-0000-0000-0000367B0000}"/>
    <cellStyle name="Nota 12 2 4 3 4" xfId="17512" xr:uid="{00000000-0005-0000-0000-0000377B0000}"/>
    <cellStyle name="Nota 12 2 4 3 4 2" xfId="28986" xr:uid="{00000000-0005-0000-0000-0000387B0000}"/>
    <cellStyle name="Nota 12 2 4 3 5" xfId="31321" xr:uid="{00000000-0005-0000-0000-0000397B0000}"/>
    <cellStyle name="Nota 12 2 4 3 6" xfId="35474" xr:uid="{00000000-0005-0000-0000-00003A7B0000}"/>
    <cellStyle name="Nota 12 2 4 3 7" xfId="19848" xr:uid="{00000000-0005-0000-0000-00003B7B0000}"/>
    <cellStyle name="Nota 12 2 4 4" xfId="40970" xr:uid="{00000000-0005-0000-0000-00003C7B0000}"/>
    <cellStyle name="Nota 12 2 5" xfId="6270" xr:uid="{00000000-0005-0000-0000-00003D7B0000}"/>
    <cellStyle name="Nota 12 2 5 10" xfId="38874" xr:uid="{00000000-0005-0000-0000-00003E7B0000}"/>
    <cellStyle name="Nota 12 2 5 11" xfId="19475" xr:uid="{00000000-0005-0000-0000-00003F7B0000}"/>
    <cellStyle name="Nota 12 2 5 2" xfId="8799" xr:uid="{00000000-0005-0000-0000-0000407B0000}"/>
    <cellStyle name="Nota 12 2 5 2 2" xfId="16853" xr:uid="{00000000-0005-0000-0000-0000417B0000}"/>
    <cellStyle name="Nota 12 2 5 2 2 2" xfId="28327" xr:uid="{00000000-0005-0000-0000-0000427B0000}"/>
    <cellStyle name="Nota 12 2 5 2 3" xfId="18211" xr:uid="{00000000-0005-0000-0000-0000437B0000}"/>
    <cellStyle name="Nota 12 2 5 2 3 2" xfId="29685" xr:uid="{00000000-0005-0000-0000-0000447B0000}"/>
    <cellStyle name="Nota 12 2 5 2 4" xfId="18413" xr:uid="{00000000-0005-0000-0000-0000457B0000}"/>
    <cellStyle name="Nota 12 2 5 2 4 2" xfId="29887" xr:uid="{00000000-0005-0000-0000-0000467B0000}"/>
    <cellStyle name="Nota 12 2 5 2 5" xfId="33187" xr:uid="{00000000-0005-0000-0000-0000477B0000}"/>
    <cellStyle name="Nota 12 2 5 2 6" xfId="35895" xr:uid="{00000000-0005-0000-0000-0000487B0000}"/>
    <cellStyle name="Nota 12 2 5 2 7" xfId="21714" xr:uid="{00000000-0005-0000-0000-0000497B0000}"/>
    <cellStyle name="Nota 12 2 5 3" xfId="14613" xr:uid="{00000000-0005-0000-0000-00004A7B0000}"/>
    <cellStyle name="Nota 12 2 5 3 2" xfId="35272" xr:uid="{00000000-0005-0000-0000-00004B7B0000}"/>
    <cellStyle name="Nota 12 2 5 3 3" xfId="36259" xr:uid="{00000000-0005-0000-0000-00004C7B0000}"/>
    <cellStyle name="Nota 12 2 5 3 4" xfId="23799" xr:uid="{00000000-0005-0000-0000-00004D7B0000}"/>
    <cellStyle name="Nota 12 2 5 4" xfId="17404" xr:uid="{00000000-0005-0000-0000-00004E7B0000}"/>
    <cellStyle name="Nota 12 2 5 4 2" xfId="26088" xr:uid="{00000000-0005-0000-0000-00004F7B0000}"/>
    <cellStyle name="Nota 12 2 5 5" xfId="12473" xr:uid="{00000000-0005-0000-0000-0000507B0000}"/>
    <cellStyle name="Nota 12 2 5 5 2" xfId="28878" xr:uid="{00000000-0005-0000-0000-0000517B0000}"/>
    <cellStyle name="Nota 12 2 5 6" xfId="23944" xr:uid="{00000000-0005-0000-0000-0000527B0000}"/>
    <cellStyle name="Nota 12 2 5 7" xfId="30948" xr:uid="{00000000-0005-0000-0000-0000537B0000}"/>
    <cellStyle name="Nota 12 2 5 8" xfId="35377" xr:uid="{00000000-0005-0000-0000-0000547B0000}"/>
    <cellStyle name="Nota 12 2 5 9" xfId="38344" xr:uid="{00000000-0005-0000-0000-0000557B0000}"/>
    <cellStyle name="Nota 12 2 6" xfId="5136" xr:uid="{00000000-0005-0000-0000-0000567B0000}"/>
    <cellStyle name="Nota 12 2 6 10" xfId="20690" xr:uid="{00000000-0005-0000-0000-0000577B0000}"/>
    <cellStyle name="Nota 12 2 6 2" xfId="7775" xr:uid="{00000000-0005-0000-0000-0000587B0000}"/>
    <cellStyle name="Nota 12 2 6 2 2" xfId="15829" xr:uid="{00000000-0005-0000-0000-0000597B0000}"/>
    <cellStyle name="Nota 12 2 6 2 2 2" xfId="27303" xr:uid="{00000000-0005-0000-0000-00005A7B0000}"/>
    <cellStyle name="Nota 12 2 6 2 3" xfId="17830" xr:uid="{00000000-0005-0000-0000-00005B7B0000}"/>
    <cellStyle name="Nota 12 2 6 2 3 2" xfId="29304" xr:uid="{00000000-0005-0000-0000-00005C7B0000}"/>
    <cellStyle name="Nota 12 2 6 2 4" xfId="17477" xr:uid="{00000000-0005-0000-0000-00005D7B0000}"/>
    <cellStyle name="Nota 12 2 6 2 4 2" xfId="28951" xr:uid="{00000000-0005-0000-0000-00005E7B0000}"/>
    <cellStyle name="Nota 12 2 6 2 5" xfId="34248" xr:uid="{00000000-0005-0000-0000-00005F7B0000}"/>
    <cellStyle name="Nota 12 2 6 2 6" xfId="36000" xr:uid="{00000000-0005-0000-0000-0000607B0000}"/>
    <cellStyle name="Nota 12 2 6 2 7" xfId="22775" xr:uid="{00000000-0005-0000-0000-0000617B0000}"/>
    <cellStyle name="Nota 12 2 6 3" xfId="13588" xr:uid="{00000000-0005-0000-0000-0000627B0000}"/>
    <cellStyle name="Nota 12 2 6 3 2" xfId="25064" xr:uid="{00000000-0005-0000-0000-0000637B0000}"/>
    <cellStyle name="Nota 12 2 6 4" xfId="17021" xr:uid="{00000000-0005-0000-0000-0000647B0000}"/>
    <cellStyle name="Nota 12 2 6 4 2" xfId="28495" xr:uid="{00000000-0005-0000-0000-0000657B0000}"/>
    <cellStyle name="Nota 12 2 6 5" xfId="12654" xr:uid="{00000000-0005-0000-0000-0000667B0000}"/>
    <cellStyle name="Nota 12 2 6 5 2" xfId="24128" xr:uid="{00000000-0005-0000-0000-0000677B0000}"/>
    <cellStyle name="Nota 12 2 6 6" xfId="32163" xr:uid="{00000000-0005-0000-0000-0000687B0000}"/>
    <cellStyle name="Nota 12 2 6 7" xfId="35636" xr:uid="{00000000-0005-0000-0000-0000697B0000}"/>
    <cellStyle name="Nota 12 2 6 8" xfId="37320" xr:uid="{00000000-0005-0000-0000-00006A7B0000}"/>
    <cellStyle name="Nota 12 2 6 9" xfId="38615" xr:uid="{00000000-0005-0000-0000-00006B7B0000}"/>
    <cellStyle name="Nota 12 2 7" xfId="6751" xr:uid="{00000000-0005-0000-0000-00006C7B0000}"/>
    <cellStyle name="Nota 12 3" xfId="3427" xr:uid="{00000000-0005-0000-0000-00006D7B0000}"/>
    <cellStyle name="Nota 12 3 2" xfId="4486" xr:uid="{00000000-0005-0000-0000-00006E7B0000}"/>
    <cellStyle name="Nota 12 3 3" xfId="6272" xr:uid="{00000000-0005-0000-0000-00006F7B0000}"/>
    <cellStyle name="Nota 12 3 4" xfId="5138" xr:uid="{00000000-0005-0000-0000-0000707B0000}"/>
    <cellStyle name="Nota 12 4" xfId="4487" xr:uid="{00000000-0005-0000-0000-0000717B0000}"/>
    <cellStyle name="Nota 12 4 10" xfId="39480" xr:uid="{00000000-0005-0000-0000-0000727B0000}"/>
    <cellStyle name="Nota 12 4 2" xfId="5772" xr:uid="{00000000-0005-0000-0000-0000737B0000}"/>
    <cellStyle name="Nota 12 4 2 2" xfId="8310" xr:uid="{00000000-0005-0000-0000-0000747B0000}"/>
    <cellStyle name="Nota 12 4 2 2 2" xfId="16364" xr:uid="{00000000-0005-0000-0000-0000757B0000}"/>
    <cellStyle name="Nota 12 4 2 2 2 2" xfId="27838" xr:uid="{00000000-0005-0000-0000-0000767B0000}"/>
    <cellStyle name="Nota 12 4 2 2 3" xfId="34783" xr:uid="{00000000-0005-0000-0000-0000777B0000}"/>
    <cellStyle name="Nota 12 4 2 2 4" xfId="23310" xr:uid="{00000000-0005-0000-0000-0000787B0000}"/>
    <cellStyle name="Nota 12 4 2 2 5" xfId="11973" xr:uid="{00000000-0005-0000-0000-0000797B0000}"/>
    <cellStyle name="Nota 12 4 2 2 6" xfId="43841" xr:uid="{00000000-0005-0000-0000-00007A7B0000}"/>
    <cellStyle name="Nota 12 4 2 3" xfId="14124" xr:uid="{00000000-0005-0000-0000-00007B7B0000}"/>
    <cellStyle name="Nota 12 4 2 3 2" xfId="25599" xr:uid="{00000000-0005-0000-0000-00007C7B0000}"/>
    <cellStyle name="Nota 12 4 2 3 3" xfId="42120" xr:uid="{00000000-0005-0000-0000-00007D7B0000}"/>
    <cellStyle name="Nota 12 4 2 4" xfId="32698" xr:uid="{00000000-0005-0000-0000-00007E7B0000}"/>
    <cellStyle name="Nota 12 4 2 5" xfId="37855" xr:uid="{00000000-0005-0000-0000-00007F7B0000}"/>
    <cellStyle name="Nota 12 4 2 6" xfId="21225" xr:uid="{00000000-0005-0000-0000-0000807B0000}"/>
    <cellStyle name="Nota 12 4 2 7" xfId="10252" xr:uid="{00000000-0005-0000-0000-0000817B0000}"/>
    <cellStyle name="Nota 12 4 2 8" xfId="40245" xr:uid="{00000000-0005-0000-0000-0000827B0000}"/>
    <cellStyle name="Nota 12 4 3" xfId="7286" xr:uid="{00000000-0005-0000-0000-0000837B0000}"/>
    <cellStyle name="Nota 12 4 3 2" xfId="15340" xr:uid="{00000000-0005-0000-0000-0000847B0000}"/>
    <cellStyle name="Nota 12 4 3 2 2" xfId="26814" xr:uid="{00000000-0005-0000-0000-0000857B0000}"/>
    <cellStyle name="Nota 12 4 3 3" xfId="31674" xr:uid="{00000000-0005-0000-0000-0000867B0000}"/>
    <cellStyle name="Nota 12 4 3 4" xfId="20201" xr:uid="{00000000-0005-0000-0000-0000877B0000}"/>
    <cellStyle name="Nota 12 4 3 5" xfId="11208" xr:uid="{00000000-0005-0000-0000-0000887B0000}"/>
    <cellStyle name="Nota 12 4 3 6" xfId="43076" xr:uid="{00000000-0005-0000-0000-0000897B0000}"/>
    <cellStyle name="Nota 12 4 4" xfId="13111" xr:uid="{00000000-0005-0000-0000-00008A7B0000}"/>
    <cellStyle name="Nota 12 4 4 2" xfId="33791" xr:uid="{00000000-0005-0000-0000-00008B7B0000}"/>
    <cellStyle name="Nota 12 4 4 3" xfId="22318" xr:uid="{00000000-0005-0000-0000-00008C7B0000}"/>
    <cellStyle name="Nota 12 4 4 4" xfId="41323" xr:uid="{00000000-0005-0000-0000-00008D7B0000}"/>
    <cellStyle name="Nota 12 4 5" xfId="24583" xr:uid="{00000000-0005-0000-0000-00008E7B0000}"/>
    <cellStyle name="Nota 12 4 6" xfId="30491" xr:uid="{00000000-0005-0000-0000-00008F7B0000}"/>
    <cellStyle name="Nota 12 4 7" xfId="36863" xr:uid="{00000000-0005-0000-0000-0000907B0000}"/>
    <cellStyle name="Nota 12 4 8" xfId="19018" xr:uid="{00000000-0005-0000-0000-0000917B0000}"/>
    <cellStyle name="Nota 12 4 9" xfId="9487" xr:uid="{00000000-0005-0000-0000-0000927B0000}"/>
    <cellStyle name="Nota 13" xfId="1130" xr:uid="{00000000-0005-0000-0000-0000937B0000}"/>
    <cellStyle name="Nota 13 2" xfId="1131" xr:uid="{00000000-0005-0000-0000-0000947B0000}"/>
    <cellStyle name="Nota 13 2 2" xfId="3428" xr:uid="{00000000-0005-0000-0000-0000957B0000}"/>
    <cellStyle name="Nota 13 2 2 2" xfId="4488" xr:uid="{00000000-0005-0000-0000-0000967B0000}"/>
    <cellStyle name="Nota 13 2 2 2 2" xfId="5773" xr:uid="{00000000-0005-0000-0000-0000977B0000}"/>
    <cellStyle name="Nota 13 2 2 2 2 10" xfId="21226" xr:uid="{00000000-0005-0000-0000-0000987B0000}"/>
    <cellStyle name="Nota 13 2 2 2 2 2" xfId="8311" xr:uid="{00000000-0005-0000-0000-0000997B0000}"/>
    <cellStyle name="Nota 13 2 2 2 2 2 2" xfId="16365" xr:uid="{00000000-0005-0000-0000-00009A7B0000}"/>
    <cellStyle name="Nota 13 2 2 2 2 2 2 2" xfId="27839" xr:uid="{00000000-0005-0000-0000-00009B7B0000}"/>
    <cellStyle name="Nota 13 2 2 2 2 2 3" xfId="18082" xr:uid="{00000000-0005-0000-0000-00009C7B0000}"/>
    <cellStyle name="Nota 13 2 2 2 2 2 3 2" xfId="29556" xr:uid="{00000000-0005-0000-0000-00009D7B0000}"/>
    <cellStyle name="Nota 13 2 2 2 2 2 4" xfId="18343" xr:uid="{00000000-0005-0000-0000-00009E7B0000}"/>
    <cellStyle name="Nota 13 2 2 2 2 2 4 2" xfId="29817" xr:uid="{00000000-0005-0000-0000-00009F7B0000}"/>
    <cellStyle name="Nota 13 2 2 2 2 2 5" xfId="34784" xr:uid="{00000000-0005-0000-0000-0000A07B0000}"/>
    <cellStyle name="Nota 13 2 2 2 2 2 6" xfId="36189" xr:uid="{00000000-0005-0000-0000-0000A17B0000}"/>
    <cellStyle name="Nota 13 2 2 2 2 2 7" xfId="23311" xr:uid="{00000000-0005-0000-0000-0000A27B0000}"/>
    <cellStyle name="Nota 13 2 2 2 2 3" xfId="14125" xr:uid="{00000000-0005-0000-0000-0000A37B0000}"/>
    <cellStyle name="Nota 13 2 2 2 2 3 2" xfId="25600" xr:uid="{00000000-0005-0000-0000-0000A47B0000}"/>
    <cellStyle name="Nota 13 2 2 2 2 4" xfId="17275" xr:uid="{00000000-0005-0000-0000-0000A57B0000}"/>
    <cellStyle name="Nota 13 2 2 2 2 4 2" xfId="28749" xr:uid="{00000000-0005-0000-0000-0000A67B0000}"/>
    <cellStyle name="Nota 13 2 2 2 2 5" xfId="18158" xr:uid="{00000000-0005-0000-0000-0000A77B0000}"/>
    <cellStyle name="Nota 13 2 2 2 2 5 2" xfId="29632" xr:uid="{00000000-0005-0000-0000-0000A87B0000}"/>
    <cellStyle name="Nota 13 2 2 2 2 6" xfId="32699" xr:uid="{00000000-0005-0000-0000-0000A97B0000}"/>
    <cellStyle name="Nota 13 2 2 2 2 7" xfId="35825" xr:uid="{00000000-0005-0000-0000-0000AA7B0000}"/>
    <cellStyle name="Nota 13 2 2 2 2 8" xfId="37856" xr:uid="{00000000-0005-0000-0000-0000AB7B0000}"/>
    <cellStyle name="Nota 13 2 2 2 2 9" xfId="38804" xr:uid="{00000000-0005-0000-0000-0000AC7B0000}"/>
    <cellStyle name="Nota 13 2 2 2 3" xfId="7287" xr:uid="{00000000-0005-0000-0000-0000AD7B0000}"/>
    <cellStyle name="Nota 13 2 2 2 3 2" xfId="15341" xr:uid="{00000000-0005-0000-0000-0000AE7B0000}"/>
    <cellStyle name="Nota 13 2 2 2 3 2 2" xfId="26815" xr:uid="{00000000-0005-0000-0000-0000AF7B0000}"/>
    <cellStyle name="Nota 13 2 2 2 3 3" xfId="17699" xr:uid="{00000000-0005-0000-0000-0000B07B0000}"/>
    <cellStyle name="Nota 13 2 2 2 3 3 2" xfId="29173" xr:uid="{00000000-0005-0000-0000-0000B17B0000}"/>
    <cellStyle name="Nota 13 2 2 2 3 4" xfId="17341" xr:uid="{00000000-0005-0000-0000-0000B27B0000}"/>
    <cellStyle name="Nota 13 2 2 2 3 4 2" xfId="28815" xr:uid="{00000000-0005-0000-0000-0000B37B0000}"/>
    <cellStyle name="Nota 13 2 2 2 3 5" xfId="31675" xr:uid="{00000000-0005-0000-0000-0000B47B0000}"/>
    <cellStyle name="Nota 13 2 2 2 3 6" xfId="35566" xr:uid="{00000000-0005-0000-0000-0000B57B0000}"/>
    <cellStyle name="Nota 13 2 2 2 3 7" xfId="20202" xr:uid="{00000000-0005-0000-0000-0000B67B0000}"/>
    <cellStyle name="Nota 13 2 2 2 4" xfId="41324" xr:uid="{00000000-0005-0000-0000-0000B77B0000}"/>
    <cellStyle name="Nota 13 2 2 3" xfId="6274" xr:uid="{00000000-0005-0000-0000-0000B87B0000}"/>
    <cellStyle name="Nota 13 2 2 4" xfId="5140" xr:uid="{00000000-0005-0000-0000-0000B97B0000}"/>
    <cellStyle name="Nota 13 2 3" xfId="4489" xr:uid="{00000000-0005-0000-0000-0000BA7B0000}"/>
    <cellStyle name="Nota 13 2 3 10" xfId="39481" xr:uid="{00000000-0005-0000-0000-0000BB7B0000}"/>
    <cellStyle name="Nota 13 2 3 2" xfId="5774" xr:uid="{00000000-0005-0000-0000-0000BC7B0000}"/>
    <cellStyle name="Nota 13 2 3 2 2" xfId="8312" xr:uid="{00000000-0005-0000-0000-0000BD7B0000}"/>
    <cellStyle name="Nota 13 2 3 2 2 2" xfId="16366" xr:uid="{00000000-0005-0000-0000-0000BE7B0000}"/>
    <cellStyle name="Nota 13 2 3 2 2 2 2" xfId="27840" xr:uid="{00000000-0005-0000-0000-0000BF7B0000}"/>
    <cellStyle name="Nota 13 2 3 2 2 3" xfId="34785" xr:uid="{00000000-0005-0000-0000-0000C07B0000}"/>
    <cellStyle name="Nota 13 2 3 2 2 4" xfId="23312" xr:uid="{00000000-0005-0000-0000-0000C17B0000}"/>
    <cellStyle name="Nota 13 2 3 2 2 5" xfId="11974" xr:uid="{00000000-0005-0000-0000-0000C27B0000}"/>
    <cellStyle name="Nota 13 2 3 2 2 6" xfId="43842" xr:uid="{00000000-0005-0000-0000-0000C37B0000}"/>
    <cellStyle name="Nota 13 2 3 2 3" xfId="14126" xr:uid="{00000000-0005-0000-0000-0000C47B0000}"/>
    <cellStyle name="Nota 13 2 3 2 3 2" xfId="25601" xr:uid="{00000000-0005-0000-0000-0000C57B0000}"/>
    <cellStyle name="Nota 13 2 3 2 3 3" xfId="42121" xr:uid="{00000000-0005-0000-0000-0000C67B0000}"/>
    <cellStyle name="Nota 13 2 3 2 4" xfId="32700" xr:uid="{00000000-0005-0000-0000-0000C77B0000}"/>
    <cellStyle name="Nota 13 2 3 2 5" xfId="37857" xr:uid="{00000000-0005-0000-0000-0000C87B0000}"/>
    <cellStyle name="Nota 13 2 3 2 6" xfId="21227" xr:uid="{00000000-0005-0000-0000-0000C97B0000}"/>
    <cellStyle name="Nota 13 2 3 2 7" xfId="10253" xr:uid="{00000000-0005-0000-0000-0000CA7B0000}"/>
    <cellStyle name="Nota 13 2 3 2 8" xfId="40246" xr:uid="{00000000-0005-0000-0000-0000CB7B0000}"/>
    <cellStyle name="Nota 13 2 3 3" xfId="7288" xr:uid="{00000000-0005-0000-0000-0000CC7B0000}"/>
    <cellStyle name="Nota 13 2 3 3 2" xfId="15342" xr:uid="{00000000-0005-0000-0000-0000CD7B0000}"/>
    <cellStyle name="Nota 13 2 3 3 2 2" xfId="26816" xr:uid="{00000000-0005-0000-0000-0000CE7B0000}"/>
    <cellStyle name="Nota 13 2 3 3 3" xfId="31676" xr:uid="{00000000-0005-0000-0000-0000CF7B0000}"/>
    <cellStyle name="Nota 13 2 3 3 4" xfId="20203" xr:uid="{00000000-0005-0000-0000-0000D07B0000}"/>
    <cellStyle name="Nota 13 2 3 3 5" xfId="11209" xr:uid="{00000000-0005-0000-0000-0000D17B0000}"/>
    <cellStyle name="Nota 13 2 3 3 6" xfId="43077" xr:uid="{00000000-0005-0000-0000-0000D27B0000}"/>
    <cellStyle name="Nota 13 2 3 4" xfId="13112" xr:uid="{00000000-0005-0000-0000-0000D37B0000}"/>
    <cellStyle name="Nota 13 2 3 4 2" xfId="33792" xr:uid="{00000000-0005-0000-0000-0000D47B0000}"/>
    <cellStyle name="Nota 13 2 3 4 3" xfId="22319" xr:uid="{00000000-0005-0000-0000-0000D57B0000}"/>
    <cellStyle name="Nota 13 2 3 4 4" xfId="41325" xr:uid="{00000000-0005-0000-0000-0000D67B0000}"/>
    <cellStyle name="Nota 13 2 3 5" xfId="24584" xr:uid="{00000000-0005-0000-0000-0000D77B0000}"/>
    <cellStyle name="Nota 13 2 3 6" xfId="30492" xr:uid="{00000000-0005-0000-0000-0000D87B0000}"/>
    <cellStyle name="Nota 13 2 3 7" xfId="36864" xr:uid="{00000000-0005-0000-0000-0000D97B0000}"/>
    <cellStyle name="Nota 13 2 3 8" xfId="19019" xr:uid="{00000000-0005-0000-0000-0000DA7B0000}"/>
    <cellStyle name="Nota 13 2 3 9" xfId="9488" xr:uid="{00000000-0005-0000-0000-0000DB7B0000}"/>
    <cellStyle name="Nota 13 2 4" xfId="3929" xr:uid="{00000000-0005-0000-0000-0000DC7B0000}"/>
    <cellStyle name="Nota 13 2 4 2" xfId="5420" xr:uid="{00000000-0005-0000-0000-0000DD7B0000}"/>
    <cellStyle name="Nota 13 2 4 2 10" xfId="20873" xr:uid="{00000000-0005-0000-0000-0000DE7B0000}"/>
    <cellStyle name="Nota 13 2 4 2 2" xfId="7958" xr:uid="{00000000-0005-0000-0000-0000DF7B0000}"/>
    <cellStyle name="Nota 13 2 4 2 2 2" xfId="16012" xr:uid="{00000000-0005-0000-0000-0000E07B0000}"/>
    <cellStyle name="Nota 13 2 4 2 2 2 2" xfId="27486" xr:uid="{00000000-0005-0000-0000-0000E17B0000}"/>
    <cellStyle name="Nota 13 2 4 2 2 3" xfId="17948" xr:uid="{00000000-0005-0000-0000-0000E27B0000}"/>
    <cellStyle name="Nota 13 2 4 2 2 3 2" xfId="29422" xr:uid="{00000000-0005-0000-0000-0000E37B0000}"/>
    <cellStyle name="Nota 13 2 4 2 2 4" xfId="17471" xr:uid="{00000000-0005-0000-0000-0000E47B0000}"/>
    <cellStyle name="Nota 13 2 4 2 2 4 2" xfId="28945" xr:uid="{00000000-0005-0000-0000-0000E57B0000}"/>
    <cellStyle name="Nota 13 2 4 2 2 5" xfId="34431" xr:uid="{00000000-0005-0000-0000-0000E67B0000}"/>
    <cellStyle name="Nota 13 2 4 2 2 6" xfId="36098" xr:uid="{00000000-0005-0000-0000-0000E77B0000}"/>
    <cellStyle name="Nota 13 2 4 2 2 7" xfId="22958" xr:uid="{00000000-0005-0000-0000-0000E87B0000}"/>
    <cellStyle name="Nota 13 2 4 2 3" xfId="13772" xr:uid="{00000000-0005-0000-0000-0000E97B0000}"/>
    <cellStyle name="Nota 13 2 4 2 3 2" xfId="25247" xr:uid="{00000000-0005-0000-0000-0000EA7B0000}"/>
    <cellStyle name="Nota 13 2 4 2 4" xfId="17138" xr:uid="{00000000-0005-0000-0000-0000EB7B0000}"/>
    <cellStyle name="Nota 13 2 4 2 4 2" xfId="28612" xr:uid="{00000000-0005-0000-0000-0000EC7B0000}"/>
    <cellStyle name="Nota 13 2 4 2 5" xfId="17359" xr:uid="{00000000-0005-0000-0000-0000ED7B0000}"/>
    <cellStyle name="Nota 13 2 4 2 5 2" xfId="28833" xr:uid="{00000000-0005-0000-0000-0000EE7B0000}"/>
    <cellStyle name="Nota 13 2 4 2 6" xfId="32346" xr:uid="{00000000-0005-0000-0000-0000EF7B0000}"/>
    <cellStyle name="Nota 13 2 4 2 7" xfId="35734" xr:uid="{00000000-0005-0000-0000-0000F07B0000}"/>
    <cellStyle name="Nota 13 2 4 2 8" xfId="37503" xr:uid="{00000000-0005-0000-0000-0000F17B0000}"/>
    <cellStyle name="Nota 13 2 4 2 9" xfId="38713" xr:uid="{00000000-0005-0000-0000-0000F27B0000}"/>
    <cellStyle name="Nota 13 2 4 3" xfId="6934" xr:uid="{00000000-0005-0000-0000-0000F37B0000}"/>
    <cellStyle name="Nota 13 2 4 3 2" xfId="14988" xr:uid="{00000000-0005-0000-0000-0000F47B0000}"/>
    <cellStyle name="Nota 13 2 4 3 2 2" xfId="26462" xr:uid="{00000000-0005-0000-0000-0000F57B0000}"/>
    <cellStyle name="Nota 13 2 4 3 3" xfId="17563" xr:uid="{00000000-0005-0000-0000-0000F67B0000}"/>
    <cellStyle name="Nota 13 2 4 3 3 2" xfId="29037" xr:uid="{00000000-0005-0000-0000-0000F77B0000}"/>
    <cellStyle name="Nota 13 2 4 3 4" xfId="17899" xr:uid="{00000000-0005-0000-0000-0000F87B0000}"/>
    <cellStyle name="Nota 13 2 4 3 4 2" xfId="29373" xr:uid="{00000000-0005-0000-0000-0000F97B0000}"/>
    <cellStyle name="Nota 13 2 4 3 5" xfId="31322" xr:uid="{00000000-0005-0000-0000-0000FA7B0000}"/>
    <cellStyle name="Nota 13 2 4 3 6" xfId="35475" xr:uid="{00000000-0005-0000-0000-0000FB7B0000}"/>
    <cellStyle name="Nota 13 2 4 3 7" xfId="19849" xr:uid="{00000000-0005-0000-0000-0000FC7B0000}"/>
    <cellStyle name="Nota 13 2 4 4" xfId="40971" xr:uid="{00000000-0005-0000-0000-0000FD7B0000}"/>
    <cellStyle name="Nota 13 2 5" xfId="6273" xr:uid="{00000000-0005-0000-0000-0000FE7B0000}"/>
    <cellStyle name="Nota 13 2 5 10" xfId="38875" xr:uid="{00000000-0005-0000-0000-0000FF7B0000}"/>
    <cellStyle name="Nota 13 2 5 11" xfId="19476" xr:uid="{00000000-0005-0000-0000-0000007C0000}"/>
    <cellStyle name="Nota 13 2 5 2" xfId="8800" xr:uid="{00000000-0005-0000-0000-0000017C0000}"/>
    <cellStyle name="Nota 13 2 5 2 2" xfId="16854" xr:uid="{00000000-0005-0000-0000-0000027C0000}"/>
    <cellStyle name="Nota 13 2 5 2 2 2" xfId="28328" xr:uid="{00000000-0005-0000-0000-0000037C0000}"/>
    <cellStyle name="Nota 13 2 5 2 3" xfId="18212" xr:uid="{00000000-0005-0000-0000-0000047C0000}"/>
    <cellStyle name="Nota 13 2 5 2 3 2" xfId="29686" xr:uid="{00000000-0005-0000-0000-0000057C0000}"/>
    <cellStyle name="Nota 13 2 5 2 4" xfId="18414" xr:uid="{00000000-0005-0000-0000-0000067C0000}"/>
    <cellStyle name="Nota 13 2 5 2 4 2" xfId="29888" xr:uid="{00000000-0005-0000-0000-0000077C0000}"/>
    <cellStyle name="Nota 13 2 5 2 5" xfId="33188" xr:uid="{00000000-0005-0000-0000-0000087C0000}"/>
    <cellStyle name="Nota 13 2 5 2 6" xfId="35896" xr:uid="{00000000-0005-0000-0000-0000097C0000}"/>
    <cellStyle name="Nota 13 2 5 2 7" xfId="21715" xr:uid="{00000000-0005-0000-0000-00000A7C0000}"/>
    <cellStyle name="Nota 13 2 5 3" xfId="14614" xr:uid="{00000000-0005-0000-0000-00000B7C0000}"/>
    <cellStyle name="Nota 13 2 5 3 2" xfId="35273" xr:uid="{00000000-0005-0000-0000-00000C7C0000}"/>
    <cellStyle name="Nota 13 2 5 3 3" xfId="36260" xr:uid="{00000000-0005-0000-0000-00000D7C0000}"/>
    <cellStyle name="Nota 13 2 5 3 4" xfId="23800" xr:uid="{00000000-0005-0000-0000-00000E7C0000}"/>
    <cellStyle name="Nota 13 2 5 4" xfId="17405" xr:uid="{00000000-0005-0000-0000-00000F7C0000}"/>
    <cellStyle name="Nota 13 2 5 4 2" xfId="26089" xr:uid="{00000000-0005-0000-0000-0000107C0000}"/>
    <cellStyle name="Nota 13 2 5 5" xfId="17901" xr:uid="{00000000-0005-0000-0000-0000117C0000}"/>
    <cellStyle name="Nota 13 2 5 5 2" xfId="28879" xr:uid="{00000000-0005-0000-0000-0000127C0000}"/>
    <cellStyle name="Nota 13 2 5 6" xfId="29375" xr:uid="{00000000-0005-0000-0000-0000137C0000}"/>
    <cellStyle name="Nota 13 2 5 7" xfId="30949" xr:uid="{00000000-0005-0000-0000-0000147C0000}"/>
    <cellStyle name="Nota 13 2 5 8" xfId="35378" xr:uid="{00000000-0005-0000-0000-0000157C0000}"/>
    <cellStyle name="Nota 13 2 5 9" xfId="38345" xr:uid="{00000000-0005-0000-0000-0000167C0000}"/>
    <cellStyle name="Nota 13 2 6" xfId="5139" xr:uid="{00000000-0005-0000-0000-0000177C0000}"/>
    <cellStyle name="Nota 13 2 6 10" xfId="20691" xr:uid="{00000000-0005-0000-0000-0000187C0000}"/>
    <cellStyle name="Nota 13 2 6 2" xfId="7776" xr:uid="{00000000-0005-0000-0000-0000197C0000}"/>
    <cellStyle name="Nota 13 2 6 2 2" xfId="15830" xr:uid="{00000000-0005-0000-0000-00001A7C0000}"/>
    <cellStyle name="Nota 13 2 6 2 2 2" xfId="27304" xr:uid="{00000000-0005-0000-0000-00001B7C0000}"/>
    <cellStyle name="Nota 13 2 6 2 3" xfId="17831" xr:uid="{00000000-0005-0000-0000-00001C7C0000}"/>
    <cellStyle name="Nota 13 2 6 2 3 2" xfId="29305" xr:uid="{00000000-0005-0000-0000-00001D7C0000}"/>
    <cellStyle name="Nota 13 2 6 2 4" xfId="17758" xr:uid="{00000000-0005-0000-0000-00001E7C0000}"/>
    <cellStyle name="Nota 13 2 6 2 4 2" xfId="29232" xr:uid="{00000000-0005-0000-0000-00001F7C0000}"/>
    <cellStyle name="Nota 13 2 6 2 5" xfId="34249" xr:uid="{00000000-0005-0000-0000-0000207C0000}"/>
    <cellStyle name="Nota 13 2 6 2 6" xfId="36001" xr:uid="{00000000-0005-0000-0000-0000217C0000}"/>
    <cellStyle name="Nota 13 2 6 2 7" xfId="22776" xr:uid="{00000000-0005-0000-0000-0000227C0000}"/>
    <cellStyle name="Nota 13 2 6 3" xfId="13589" xr:uid="{00000000-0005-0000-0000-0000237C0000}"/>
    <cellStyle name="Nota 13 2 6 3 2" xfId="25065" xr:uid="{00000000-0005-0000-0000-0000247C0000}"/>
    <cellStyle name="Nota 13 2 6 4" xfId="17022" xr:uid="{00000000-0005-0000-0000-0000257C0000}"/>
    <cellStyle name="Nota 13 2 6 4 2" xfId="28496" xr:uid="{00000000-0005-0000-0000-0000267C0000}"/>
    <cellStyle name="Nota 13 2 6 5" xfId="18005" xr:uid="{00000000-0005-0000-0000-0000277C0000}"/>
    <cellStyle name="Nota 13 2 6 5 2" xfId="29479" xr:uid="{00000000-0005-0000-0000-0000287C0000}"/>
    <cellStyle name="Nota 13 2 6 6" xfId="32164" xr:uid="{00000000-0005-0000-0000-0000297C0000}"/>
    <cellStyle name="Nota 13 2 6 7" xfId="35637" xr:uid="{00000000-0005-0000-0000-00002A7C0000}"/>
    <cellStyle name="Nota 13 2 6 8" xfId="37321" xr:uid="{00000000-0005-0000-0000-00002B7C0000}"/>
    <cellStyle name="Nota 13 2 6 9" xfId="38616" xr:uid="{00000000-0005-0000-0000-00002C7C0000}"/>
    <cellStyle name="Nota 13 2 7" xfId="6752" xr:uid="{00000000-0005-0000-0000-00002D7C0000}"/>
    <cellStyle name="Nota 13 3" xfId="3429" xr:uid="{00000000-0005-0000-0000-00002E7C0000}"/>
    <cellStyle name="Nota 13 3 2" xfId="4490" xr:uid="{00000000-0005-0000-0000-00002F7C0000}"/>
    <cellStyle name="Nota 13 3 3" xfId="6275" xr:uid="{00000000-0005-0000-0000-0000307C0000}"/>
    <cellStyle name="Nota 13 3 4" xfId="5141" xr:uid="{00000000-0005-0000-0000-0000317C0000}"/>
    <cellStyle name="Nota 13 4" xfId="4491" xr:uid="{00000000-0005-0000-0000-0000327C0000}"/>
    <cellStyle name="Nota 13 4 10" xfId="39482" xr:uid="{00000000-0005-0000-0000-0000337C0000}"/>
    <cellStyle name="Nota 13 4 2" xfId="5775" xr:uid="{00000000-0005-0000-0000-0000347C0000}"/>
    <cellStyle name="Nota 13 4 2 2" xfId="8313" xr:uid="{00000000-0005-0000-0000-0000357C0000}"/>
    <cellStyle name="Nota 13 4 2 2 2" xfId="16367" xr:uid="{00000000-0005-0000-0000-0000367C0000}"/>
    <cellStyle name="Nota 13 4 2 2 2 2" xfId="27841" xr:uid="{00000000-0005-0000-0000-0000377C0000}"/>
    <cellStyle name="Nota 13 4 2 2 3" xfId="34786" xr:uid="{00000000-0005-0000-0000-0000387C0000}"/>
    <cellStyle name="Nota 13 4 2 2 4" xfId="23313" xr:uid="{00000000-0005-0000-0000-0000397C0000}"/>
    <cellStyle name="Nota 13 4 2 2 5" xfId="11975" xr:uid="{00000000-0005-0000-0000-00003A7C0000}"/>
    <cellStyle name="Nota 13 4 2 2 6" xfId="43843" xr:uid="{00000000-0005-0000-0000-00003B7C0000}"/>
    <cellStyle name="Nota 13 4 2 3" xfId="14127" xr:uid="{00000000-0005-0000-0000-00003C7C0000}"/>
    <cellStyle name="Nota 13 4 2 3 2" xfId="25602" xr:uid="{00000000-0005-0000-0000-00003D7C0000}"/>
    <cellStyle name="Nota 13 4 2 3 3" xfId="42122" xr:uid="{00000000-0005-0000-0000-00003E7C0000}"/>
    <cellStyle name="Nota 13 4 2 4" xfId="32701" xr:uid="{00000000-0005-0000-0000-00003F7C0000}"/>
    <cellStyle name="Nota 13 4 2 5" xfId="37858" xr:uid="{00000000-0005-0000-0000-0000407C0000}"/>
    <cellStyle name="Nota 13 4 2 6" xfId="21228" xr:uid="{00000000-0005-0000-0000-0000417C0000}"/>
    <cellStyle name="Nota 13 4 2 7" xfId="10254" xr:uid="{00000000-0005-0000-0000-0000427C0000}"/>
    <cellStyle name="Nota 13 4 2 8" xfId="40247" xr:uid="{00000000-0005-0000-0000-0000437C0000}"/>
    <cellStyle name="Nota 13 4 3" xfId="7289" xr:uid="{00000000-0005-0000-0000-0000447C0000}"/>
    <cellStyle name="Nota 13 4 3 2" xfId="15343" xr:uid="{00000000-0005-0000-0000-0000457C0000}"/>
    <cellStyle name="Nota 13 4 3 2 2" xfId="26817" xr:uid="{00000000-0005-0000-0000-0000467C0000}"/>
    <cellStyle name="Nota 13 4 3 3" xfId="31677" xr:uid="{00000000-0005-0000-0000-0000477C0000}"/>
    <cellStyle name="Nota 13 4 3 4" xfId="20204" xr:uid="{00000000-0005-0000-0000-0000487C0000}"/>
    <cellStyle name="Nota 13 4 3 5" xfId="11210" xr:uid="{00000000-0005-0000-0000-0000497C0000}"/>
    <cellStyle name="Nota 13 4 3 6" xfId="43078" xr:uid="{00000000-0005-0000-0000-00004A7C0000}"/>
    <cellStyle name="Nota 13 4 4" xfId="13113" xr:uid="{00000000-0005-0000-0000-00004B7C0000}"/>
    <cellStyle name="Nota 13 4 4 2" xfId="33793" xr:uid="{00000000-0005-0000-0000-00004C7C0000}"/>
    <cellStyle name="Nota 13 4 4 3" xfId="22320" xr:uid="{00000000-0005-0000-0000-00004D7C0000}"/>
    <cellStyle name="Nota 13 4 4 4" xfId="41326" xr:uid="{00000000-0005-0000-0000-00004E7C0000}"/>
    <cellStyle name="Nota 13 4 5" xfId="24585" xr:uid="{00000000-0005-0000-0000-00004F7C0000}"/>
    <cellStyle name="Nota 13 4 6" xfId="30493" xr:uid="{00000000-0005-0000-0000-0000507C0000}"/>
    <cellStyle name="Nota 13 4 7" xfId="36865" xr:uid="{00000000-0005-0000-0000-0000517C0000}"/>
    <cellStyle name="Nota 13 4 8" xfId="19020" xr:uid="{00000000-0005-0000-0000-0000527C0000}"/>
    <cellStyle name="Nota 13 4 9" xfId="9489" xr:uid="{00000000-0005-0000-0000-0000537C0000}"/>
    <cellStyle name="Nota 14" xfId="1132" xr:uid="{00000000-0005-0000-0000-0000547C0000}"/>
    <cellStyle name="Nota 14 2" xfId="1133" xr:uid="{00000000-0005-0000-0000-0000557C0000}"/>
    <cellStyle name="Nota 14 2 2" xfId="3430" xr:uid="{00000000-0005-0000-0000-0000567C0000}"/>
    <cellStyle name="Nota 14 2 2 2" xfId="4492" xr:uid="{00000000-0005-0000-0000-0000577C0000}"/>
    <cellStyle name="Nota 14 2 2 2 2" xfId="5776" xr:uid="{00000000-0005-0000-0000-0000587C0000}"/>
    <cellStyle name="Nota 14 2 2 2 2 10" xfId="21229" xr:uid="{00000000-0005-0000-0000-0000597C0000}"/>
    <cellStyle name="Nota 14 2 2 2 2 2" xfId="8314" xr:uid="{00000000-0005-0000-0000-00005A7C0000}"/>
    <cellStyle name="Nota 14 2 2 2 2 2 2" xfId="16368" xr:uid="{00000000-0005-0000-0000-00005B7C0000}"/>
    <cellStyle name="Nota 14 2 2 2 2 2 2 2" xfId="27842" xr:uid="{00000000-0005-0000-0000-00005C7C0000}"/>
    <cellStyle name="Nota 14 2 2 2 2 2 3" xfId="18083" xr:uid="{00000000-0005-0000-0000-00005D7C0000}"/>
    <cellStyle name="Nota 14 2 2 2 2 2 3 2" xfId="29557" xr:uid="{00000000-0005-0000-0000-00005E7C0000}"/>
    <cellStyle name="Nota 14 2 2 2 2 2 4" xfId="18344" xr:uid="{00000000-0005-0000-0000-00005F7C0000}"/>
    <cellStyle name="Nota 14 2 2 2 2 2 4 2" xfId="29818" xr:uid="{00000000-0005-0000-0000-0000607C0000}"/>
    <cellStyle name="Nota 14 2 2 2 2 2 5" xfId="34787" xr:uid="{00000000-0005-0000-0000-0000617C0000}"/>
    <cellStyle name="Nota 14 2 2 2 2 2 6" xfId="36190" xr:uid="{00000000-0005-0000-0000-0000627C0000}"/>
    <cellStyle name="Nota 14 2 2 2 2 2 7" xfId="23314" xr:uid="{00000000-0005-0000-0000-0000637C0000}"/>
    <cellStyle name="Nota 14 2 2 2 2 3" xfId="14128" xr:uid="{00000000-0005-0000-0000-0000647C0000}"/>
    <cellStyle name="Nota 14 2 2 2 2 3 2" xfId="25603" xr:uid="{00000000-0005-0000-0000-0000657C0000}"/>
    <cellStyle name="Nota 14 2 2 2 2 4" xfId="17276" xr:uid="{00000000-0005-0000-0000-0000667C0000}"/>
    <cellStyle name="Nota 14 2 2 2 2 4 2" xfId="28750" xr:uid="{00000000-0005-0000-0000-0000677C0000}"/>
    <cellStyle name="Nota 14 2 2 2 2 5" xfId="12681" xr:uid="{00000000-0005-0000-0000-0000687C0000}"/>
    <cellStyle name="Nota 14 2 2 2 2 5 2" xfId="24157" xr:uid="{00000000-0005-0000-0000-0000697C0000}"/>
    <cellStyle name="Nota 14 2 2 2 2 6" xfId="32702" xr:uid="{00000000-0005-0000-0000-00006A7C0000}"/>
    <cellStyle name="Nota 14 2 2 2 2 7" xfId="35826" xr:uid="{00000000-0005-0000-0000-00006B7C0000}"/>
    <cellStyle name="Nota 14 2 2 2 2 8" xfId="37859" xr:uid="{00000000-0005-0000-0000-00006C7C0000}"/>
    <cellStyle name="Nota 14 2 2 2 2 9" xfId="38805" xr:uid="{00000000-0005-0000-0000-00006D7C0000}"/>
    <cellStyle name="Nota 14 2 2 2 3" xfId="7290" xr:uid="{00000000-0005-0000-0000-00006E7C0000}"/>
    <cellStyle name="Nota 14 2 2 2 3 2" xfId="15344" xr:uid="{00000000-0005-0000-0000-00006F7C0000}"/>
    <cellStyle name="Nota 14 2 2 2 3 2 2" xfId="26818" xr:uid="{00000000-0005-0000-0000-0000707C0000}"/>
    <cellStyle name="Nota 14 2 2 2 3 3" xfId="17700" xr:uid="{00000000-0005-0000-0000-0000717C0000}"/>
    <cellStyle name="Nota 14 2 2 2 3 3 2" xfId="29174" xr:uid="{00000000-0005-0000-0000-0000727C0000}"/>
    <cellStyle name="Nota 14 2 2 2 3 4" xfId="12714" xr:uid="{00000000-0005-0000-0000-0000737C0000}"/>
    <cellStyle name="Nota 14 2 2 2 3 4 2" xfId="24691" xr:uid="{00000000-0005-0000-0000-0000747C0000}"/>
    <cellStyle name="Nota 14 2 2 2 3 5" xfId="31678" xr:uid="{00000000-0005-0000-0000-0000757C0000}"/>
    <cellStyle name="Nota 14 2 2 2 3 6" xfId="35567" xr:uid="{00000000-0005-0000-0000-0000767C0000}"/>
    <cellStyle name="Nota 14 2 2 2 3 7" xfId="20205" xr:uid="{00000000-0005-0000-0000-0000777C0000}"/>
    <cellStyle name="Nota 14 2 2 2 4" xfId="41327" xr:uid="{00000000-0005-0000-0000-0000787C0000}"/>
    <cellStyle name="Nota 14 2 2 3" xfId="6277" xr:uid="{00000000-0005-0000-0000-0000797C0000}"/>
    <cellStyle name="Nota 14 2 2 4" xfId="5143" xr:uid="{00000000-0005-0000-0000-00007A7C0000}"/>
    <cellStyle name="Nota 14 2 3" xfId="4493" xr:uid="{00000000-0005-0000-0000-00007B7C0000}"/>
    <cellStyle name="Nota 14 2 3 10" xfId="39483" xr:uid="{00000000-0005-0000-0000-00007C7C0000}"/>
    <cellStyle name="Nota 14 2 3 2" xfId="5777" xr:uid="{00000000-0005-0000-0000-00007D7C0000}"/>
    <cellStyle name="Nota 14 2 3 2 2" xfId="8315" xr:uid="{00000000-0005-0000-0000-00007E7C0000}"/>
    <cellStyle name="Nota 14 2 3 2 2 2" xfId="16369" xr:uid="{00000000-0005-0000-0000-00007F7C0000}"/>
    <cellStyle name="Nota 14 2 3 2 2 2 2" xfId="27843" xr:uid="{00000000-0005-0000-0000-0000807C0000}"/>
    <cellStyle name="Nota 14 2 3 2 2 3" xfId="34788" xr:uid="{00000000-0005-0000-0000-0000817C0000}"/>
    <cellStyle name="Nota 14 2 3 2 2 4" xfId="23315" xr:uid="{00000000-0005-0000-0000-0000827C0000}"/>
    <cellStyle name="Nota 14 2 3 2 2 5" xfId="11976" xr:uid="{00000000-0005-0000-0000-0000837C0000}"/>
    <cellStyle name="Nota 14 2 3 2 2 6" xfId="43844" xr:uid="{00000000-0005-0000-0000-0000847C0000}"/>
    <cellStyle name="Nota 14 2 3 2 3" xfId="14129" xr:uid="{00000000-0005-0000-0000-0000857C0000}"/>
    <cellStyle name="Nota 14 2 3 2 3 2" xfId="25604" xr:uid="{00000000-0005-0000-0000-0000867C0000}"/>
    <cellStyle name="Nota 14 2 3 2 3 3" xfId="42123" xr:uid="{00000000-0005-0000-0000-0000877C0000}"/>
    <cellStyle name="Nota 14 2 3 2 4" xfId="32703" xr:uid="{00000000-0005-0000-0000-0000887C0000}"/>
    <cellStyle name="Nota 14 2 3 2 5" xfId="37860" xr:uid="{00000000-0005-0000-0000-0000897C0000}"/>
    <cellStyle name="Nota 14 2 3 2 6" xfId="21230" xr:uid="{00000000-0005-0000-0000-00008A7C0000}"/>
    <cellStyle name="Nota 14 2 3 2 7" xfId="10255" xr:uid="{00000000-0005-0000-0000-00008B7C0000}"/>
    <cellStyle name="Nota 14 2 3 2 8" xfId="40248" xr:uid="{00000000-0005-0000-0000-00008C7C0000}"/>
    <cellStyle name="Nota 14 2 3 3" xfId="7291" xr:uid="{00000000-0005-0000-0000-00008D7C0000}"/>
    <cellStyle name="Nota 14 2 3 3 2" xfId="15345" xr:uid="{00000000-0005-0000-0000-00008E7C0000}"/>
    <cellStyle name="Nota 14 2 3 3 2 2" xfId="26819" xr:uid="{00000000-0005-0000-0000-00008F7C0000}"/>
    <cellStyle name="Nota 14 2 3 3 3" xfId="31679" xr:uid="{00000000-0005-0000-0000-0000907C0000}"/>
    <cellStyle name="Nota 14 2 3 3 4" xfId="20206" xr:uid="{00000000-0005-0000-0000-0000917C0000}"/>
    <cellStyle name="Nota 14 2 3 3 5" xfId="11211" xr:uid="{00000000-0005-0000-0000-0000927C0000}"/>
    <cellStyle name="Nota 14 2 3 3 6" xfId="43079" xr:uid="{00000000-0005-0000-0000-0000937C0000}"/>
    <cellStyle name="Nota 14 2 3 4" xfId="13114" xr:uid="{00000000-0005-0000-0000-0000947C0000}"/>
    <cellStyle name="Nota 14 2 3 4 2" xfId="33794" xr:uid="{00000000-0005-0000-0000-0000957C0000}"/>
    <cellStyle name="Nota 14 2 3 4 3" xfId="22321" xr:uid="{00000000-0005-0000-0000-0000967C0000}"/>
    <cellStyle name="Nota 14 2 3 4 4" xfId="41328" xr:uid="{00000000-0005-0000-0000-0000977C0000}"/>
    <cellStyle name="Nota 14 2 3 5" xfId="24586" xr:uid="{00000000-0005-0000-0000-0000987C0000}"/>
    <cellStyle name="Nota 14 2 3 6" xfId="30494" xr:uid="{00000000-0005-0000-0000-0000997C0000}"/>
    <cellStyle name="Nota 14 2 3 7" xfId="36866" xr:uid="{00000000-0005-0000-0000-00009A7C0000}"/>
    <cellStyle name="Nota 14 2 3 8" xfId="19021" xr:uid="{00000000-0005-0000-0000-00009B7C0000}"/>
    <cellStyle name="Nota 14 2 3 9" xfId="9490" xr:uid="{00000000-0005-0000-0000-00009C7C0000}"/>
    <cellStyle name="Nota 14 2 4" xfId="3930" xr:uid="{00000000-0005-0000-0000-00009D7C0000}"/>
    <cellStyle name="Nota 14 2 4 2" xfId="5421" xr:uid="{00000000-0005-0000-0000-00009E7C0000}"/>
    <cellStyle name="Nota 14 2 4 2 10" xfId="20874" xr:uid="{00000000-0005-0000-0000-00009F7C0000}"/>
    <cellStyle name="Nota 14 2 4 2 2" xfId="7959" xr:uid="{00000000-0005-0000-0000-0000A07C0000}"/>
    <cellStyle name="Nota 14 2 4 2 2 2" xfId="16013" xr:uid="{00000000-0005-0000-0000-0000A17C0000}"/>
    <cellStyle name="Nota 14 2 4 2 2 2 2" xfId="27487" xr:uid="{00000000-0005-0000-0000-0000A27C0000}"/>
    <cellStyle name="Nota 14 2 4 2 2 3" xfId="17949" xr:uid="{00000000-0005-0000-0000-0000A37C0000}"/>
    <cellStyle name="Nota 14 2 4 2 2 3 2" xfId="29423" xr:uid="{00000000-0005-0000-0000-0000A47C0000}"/>
    <cellStyle name="Nota 14 2 4 2 2 4" xfId="17751" xr:uid="{00000000-0005-0000-0000-0000A57C0000}"/>
    <cellStyle name="Nota 14 2 4 2 2 4 2" xfId="29225" xr:uid="{00000000-0005-0000-0000-0000A67C0000}"/>
    <cellStyle name="Nota 14 2 4 2 2 5" xfId="34432" xr:uid="{00000000-0005-0000-0000-0000A77C0000}"/>
    <cellStyle name="Nota 14 2 4 2 2 6" xfId="36099" xr:uid="{00000000-0005-0000-0000-0000A87C0000}"/>
    <cellStyle name="Nota 14 2 4 2 2 7" xfId="22959" xr:uid="{00000000-0005-0000-0000-0000A97C0000}"/>
    <cellStyle name="Nota 14 2 4 2 3" xfId="13773" xr:uid="{00000000-0005-0000-0000-0000AA7C0000}"/>
    <cellStyle name="Nota 14 2 4 2 3 2" xfId="25248" xr:uid="{00000000-0005-0000-0000-0000AB7C0000}"/>
    <cellStyle name="Nota 14 2 4 2 4" xfId="17139" xr:uid="{00000000-0005-0000-0000-0000AC7C0000}"/>
    <cellStyle name="Nota 14 2 4 2 4 2" xfId="28613" xr:uid="{00000000-0005-0000-0000-0000AD7C0000}"/>
    <cellStyle name="Nota 14 2 4 2 5" xfId="17747" xr:uid="{00000000-0005-0000-0000-0000AE7C0000}"/>
    <cellStyle name="Nota 14 2 4 2 5 2" xfId="29221" xr:uid="{00000000-0005-0000-0000-0000AF7C0000}"/>
    <cellStyle name="Nota 14 2 4 2 6" xfId="32347" xr:uid="{00000000-0005-0000-0000-0000B07C0000}"/>
    <cellStyle name="Nota 14 2 4 2 7" xfId="35735" xr:uid="{00000000-0005-0000-0000-0000B17C0000}"/>
    <cellStyle name="Nota 14 2 4 2 8" xfId="37504" xr:uid="{00000000-0005-0000-0000-0000B27C0000}"/>
    <cellStyle name="Nota 14 2 4 2 9" xfId="38714" xr:uid="{00000000-0005-0000-0000-0000B37C0000}"/>
    <cellStyle name="Nota 14 2 4 3" xfId="6935" xr:uid="{00000000-0005-0000-0000-0000B47C0000}"/>
    <cellStyle name="Nota 14 2 4 3 2" xfId="14989" xr:uid="{00000000-0005-0000-0000-0000B57C0000}"/>
    <cellStyle name="Nota 14 2 4 3 2 2" xfId="26463" xr:uid="{00000000-0005-0000-0000-0000B67C0000}"/>
    <cellStyle name="Nota 14 2 4 3 3" xfId="17564" xr:uid="{00000000-0005-0000-0000-0000B77C0000}"/>
    <cellStyle name="Nota 14 2 4 3 3 2" xfId="29038" xr:uid="{00000000-0005-0000-0000-0000B87C0000}"/>
    <cellStyle name="Nota 14 2 4 3 4" xfId="17089" xr:uid="{00000000-0005-0000-0000-0000B97C0000}"/>
    <cellStyle name="Nota 14 2 4 3 4 2" xfId="28563" xr:uid="{00000000-0005-0000-0000-0000BA7C0000}"/>
    <cellStyle name="Nota 14 2 4 3 5" xfId="31323" xr:uid="{00000000-0005-0000-0000-0000BB7C0000}"/>
    <cellStyle name="Nota 14 2 4 3 6" xfId="35476" xr:uid="{00000000-0005-0000-0000-0000BC7C0000}"/>
    <cellStyle name="Nota 14 2 4 3 7" xfId="19850" xr:uid="{00000000-0005-0000-0000-0000BD7C0000}"/>
    <cellStyle name="Nota 14 2 4 4" xfId="40972" xr:uid="{00000000-0005-0000-0000-0000BE7C0000}"/>
    <cellStyle name="Nota 14 2 5" xfId="6276" xr:uid="{00000000-0005-0000-0000-0000BF7C0000}"/>
    <cellStyle name="Nota 14 2 5 10" xfId="38876" xr:uid="{00000000-0005-0000-0000-0000C07C0000}"/>
    <cellStyle name="Nota 14 2 5 11" xfId="19477" xr:uid="{00000000-0005-0000-0000-0000C17C0000}"/>
    <cellStyle name="Nota 14 2 5 2" xfId="8801" xr:uid="{00000000-0005-0000-0000-0000C27C0000}"/>
    <cellStyle name="Nota 14 2 5 2 2" xfId="16855" xr:uid="{00000000-0005-0000-0000-0000C37C0000}"/>
    <cellStyle name="Nota 14 2 5 2 2 2" xfId="28329" xr:uid="{00000000-0005-0000-0000-0000C47C0000}"/>
    <cellStyle name="Nota 14 2 5 2 3" xfId="18213" xr:uid="{00000000-0005-0000-0000-0000C57C0000}"/>
    <cellStyle name="Nota 14 2 5 2 3 2" xfId="29687" xr:uid="{00000000-0005-0000-0000-0000C67C0000}"/>
    <cellStyle name="Nota 14 2 5 2 4" xfId="18415" xr:uid="{00000000-0005-0000-0000-0000C77C0000}"/>
    <cellStyle name="Nota 14 2 5 2 4 2" xfId="29889" xr:uid="{00000000-0005-0000-0000-0000C87C0000}"/>
    <cellStyle name="Nota 14 2 5 2 5" xfId="33189" xr:uid="{00000000-0005-0000-0000-0000C97C0000}"/>
    <cellStyle name="Nota 14 2 5 2 6" xfId="35897" xr:uid="{00000000-0005-0000-0000-0000CA7C0000}"/>
    <cellStyle name="Nota 14 2 5 2 7" xfId="21716" xr:uid="{00000000-0005-0000-0000-0000CB7C0000}"/>
    <cellStyle name="Nota 14 2 5 3" xfId="14615" xr:uid="{00000000-0005-0000-0000-0000CC7C0000}"/>
    <cellStyle name="Nota 14 2 5 3 2" xfId="35274" xr:uid="{00000000-0005-0000-0000-0000CD7C0000}"/>
    <cellStyle name="Nota 14 2 5 3 3" xfId="36261" xr:uid="{00000000-0005-0000-0000-0000CE7C0000}"/>
    <cellStyle name="Nota 14 2 5 3 4" xfId="23801" xr:uid="{00000000-0005-0000-0000-0000CF7C0000}"/>
    <cellStyle name="Nota 14 2 5 4" xfId="17406" xr:uid="{00000000-0005-0000-0000-0000D07C0000}"/>
    <cellStyle name="Nota 14 2 5 4 2" xfId="26090" xr:uid="{00000000-0005-0000-0000-0000D17C0000}"/>
    <cellStyle name="Nota 14 2 5 5" xfId="17625" xr:uid="{00000000-0005-0000-0000-0000D27C0000}"/>
    <cellStyle name="Nota 14 2 5 5 2" xfId="28880" xr:uid="{00000000-0005-0000-0000-0000D37C0000}"/>
    <cellStyle name="Nota 14 2 5 6" xfId="29099" xr:uid="{00000000-0005-0000-0000-0000D47C0000}"/>
    <cellStyle name="Nota 14 2 5 7" xfId="30950" xr:uid="{00000000-0005-0000-0000-0000D57C0000}"/>
    <cellStyle name="Nota 14 2 5 8" xfId="35379" xr:uid="{00000000-0005-0000-0000-0000D67C0000}"/>
    <cellStyle name="Nota 14 2 5 9" xfId="38346" xr:uid="{00000000-0005-0000-0000-0000D77C0000}"/>
    <cellStyle name="Nota 14 2 6" xfId="5142" xr:uid="{00000000-0005-0000-0000-0000D87C0000}"/>
    <cellStyle name="Nota 14 2 6 10" xfId="20692" xr:uid="{00000000-0005-0000-0000-0000D97C0000}"/>
    <cellStyle name="Nota 14 2 6 2" xfId="7777" xr:uid="{00000000-0005-0000-0000-0000DA7C0000}"/>
    <cellStyle name="Nota 14 2 6 2 2" xfId="15831" xr:uid="{00000000-0005-0000-0000-0000DB7C0000}"/>
    <cellStyle name="Nota 14 2 6 2 2 2" xfId="27305" xr:uid="{00000000-0005-0000-0000-0000DC7C0000}"/>
    <cellStyle name="Nota 14 2 6 2 3" xfId="17832" xr:uid="{00000000-0005-0000-0000-0000DD7C0000}"/>
    <cellStyle name="Nota 14 2 6 2 3 2" xfId="29306" xr:uid="{00000000-0005-0000-0000-0000DE7C0000}"/>
    <cellStyle name="Nota 14 2 6 2 4" xfId="16950" xr:uid="{00000000-0005-0000-0000-0000DF7C0000}"/>
    <cellStyle name="Nota 14 2 6 2 4 2" xfId="28424" xr:uid="{00000000-0005-0000-0000-0000E07C0000}"/>
    <cellStyle name="Nota 14 2 6 2 5" xfId="34250" xr:uid="{00000000-0005-0000-0000-0000E17C0000}"/>
    <cellStyle name="Nota 14 2 6 2 6" xfId="36002" xr:uid="{00000000-0005-0000-0000-0000E27C0000}"/>
    <cellStyle name="Nota 14 2 6 2 7" xfId="22777" xr:uid="{00000000-0005-0000-0000-0000E37C0000}"/>
    <cellStyle name="Nota 14 2 6 3" xfId="13590" xr:uid="{00000000-0005-0000-0000-0000E47C0000}"/>
    <cellStyle name="Nota 14 2 6 3 2" xfId="25066" xr:uid="{00000000-0005-0000-0000-0000E57C0000}"/>
    <cellStyle name="Nota 14 2 6 4" xfId="17023" xr:uid="{00000000-0005-0000-0000-0000E67C0000}"/>
    <cellStyle name="Nota 14 2 6 4 2" xfId="28497" xr:uid="{00000000-0005-0000-0000-0000E77C0000}"/>
    <cellStyle name="Nota 14 2 6 5" xfId="12568" xr:uid="{00000000-0005-0000-0000-0000E87C0000}"/>
    <cellStyle name="Nota 14 2 6 5 2" xfId="24042" xr:uid="{00000000-0005-0000-0000-0000E97C0000}"/>
    <cellStyle name="Nota 14 2 6 6" xfId="32165" xr:uid="{00000000-0005-0000-0000-0000EA7C0000}"/>
    <cellStyle name="Nota 14 2 6 7" xfId="35638" xr:uid="{00000000-0005-0000-0000-0000EB7C0000}"/>
    <cellStyle name="Nota 14 2 6 8" xfId="37322" xr:uid="{00000000-0005-0000-0000-0000EC7C0000}"/>
    <cellStyle name="Nota 14 2 6 9" xfId="38617" xr:uid="{00000000-0005-0000-0000-0000ED7C0000}"/>
    <cellStyle name="Nota 14 2 7" xfId="6753" xr:uid="{00000000-0005-0000-0000-0000EE7C0000}"/>
    <cellStyle name="Nota 14 3" xfId="3431" xr:uid="{00000000-0005-0000-0000-0000EF7C0000}"/>
    <cellStyle name="Nota 14 3 2" xfId="4494" xr:uid="{00000000-0005-0000-0000-0000F07C0000}"/>
    <cellStyle name="Nota 14 3 3" xfId="6278" xr:uid="{00000000-0005-0000-0000-0000F17C0000}"/>
    <cellStyle name="Nota 14 3 4" xfId="5144" xr:uid="{00000000-0005-0000-0000-0000F27C0000}"/>
    <cellStyle name="Nota 14 4" xfId="4495" xr:uid="{00000000-0005-0000-0000-0000F37C0000}"/>
    <cellStyle name="Nota 14 4 10" xfId="39484" xr:uid="{00000000-0005-0000-0000-0000F47C0000}"/>
    <cellStyle name="Nota 14 4 2" xfId="5778" xr:uid="{00000000-0005-0000-0000-0000F57C0000}"/>
    <cellStyle name="Nota 14 4 2 2" xfId="8316" xr:uid="{00000000-0005-0000-0000-0000F67C0000}"/>
    <cellStyle name="Nota 14 4 2 2 2" xfId="16370" xr:uid="{00000000-0005-0000-0000-0000F77C0000}"/>
    <cellStyle name="Nota 14 4 2 2 2 2" xfId="27844" xr:uid="{00000000-0005-0000-0000-0000F87C0000}"/>
    <cellStyle name="Nota 14 4 2 2 3" xfId="34789" xr:uid="{00000000-0005-0000-0000-0000F97C0000}"/>
    <cellStyle name="Nota 14 4 2 2 4" xfId="23316" xr:uid="{00000000-0005-0000-0000-0000FA7C0000}"/>
    <cellStyle name="Nota 14 4 2 2 5" xfId="11977" xr:uid="{00000000-0005-0000-0000-0000FB7C0000}"/>
    <cellStyle name="Nota 14 4 2 2 6" xfId="43845" xr:uid="{00000000-0005-0000-0000-0000FC7C0000}"/>
    <cellStyle name="Nota 14 4 2 3" xfId="14130" xr:uid="{00000000-0005-0000-0000-0000FD7C0000}"/>
    <cellStyle name="Nota 14 4 2 3 2" xfId="25605" xr:uid="{00000000-0005-0000-0000-0000FE7C0000}"/>
    <cellStyle name="Nota 14 4 2 3 3" xfId="42124" xr:uid="{00000000-0005-0000-0000-0000FF7C0000}"/>
    <cellStyle name="Nota 14 4 2 4" xfId="32704" xr:uid="{00000000-0005-0000-0000-0000007D0000}"/>
    <cellStyle name="Nota 14 4 2 5" xfId="37861" xr:uid="{00000000-0005-0000-0000-0000017D0000}"/>
    <cellStyle name="Nota 14 4 2 6" xfId="21231" xr:uid="{00000000-0005-0000-0000-0000027D0000}"/>
    <cellStyle name="Nota 14 4 2 7" xfId="10256" xr:uid="{00000000-0005-0000-0000-0000037D0000}"/>
    <cellStyle name="Nota 14 4 2 8" xfId="40249" xr:uid="{00000000-0005-0000-0000-0000047D0000}"/>
    <cellStyle name="Nota 14 4 3" xfId="7292" xr:uid="{00000000-0005-0000-0000-0000057D0000}"/>
    <cellStyle name="Nota 14 4 3 2" xfId="15346" xr:uid="{00000000-0005-0000-0000-0000067D0000}"/>
    <cellStyle name="Nota 14 4 3 2 2" xfId="26820" xr:uid="{00000000-0005-0000-0000-0000077D0000}"/>
    <cellStyle name="Nota 14 4 3 3" xfId="31680" xr:uid="{00000000-0005-0000-0000-0000087D0000}"/>
    <cellStyle name="Nota 14 4 3 4" xfId="20207" xr:uid="{00000000-0005-0000-0000-0000097D0000}"/>
    <cellStyle name="Nota 14 4 3 5" xfId="11212" xr:uid="{00000000-0005-0000-0000-00000A7D0000}"/>
    <cellStyle name="Nota 14 4 3 6" xfId="43080" xr:uid="{00000000-0005-0000-0000-00000B7D0000}"/>
    <cellStyle name="Nota 14 4 4" xfId="13115" xr:uid="{00000000-0005-0000-0000-00000C7D0000}"/>
    <cellStyle name="Nota 14 4 4 2" xfId="33795" xr:uid="{00000000-0005-0000-0000-00000D7D0000}"/>
    <cellStyle name="Nota 14 4 4 3" xfId="22322" xr:uid="{00000000-0005-0000-0000-00000E7D0000}"/>
    <cellStyle name="Nota 14 4 4 4" xfId="41329" xr:uid="{00000000-0005-0000-0000-00000F7D0000}"/>
    <cellStyle name="Nota 14 4 5" xfId="24587" xr:uid="{00000000-0005-0000-0000-0000107D0000}"/>
    <cellStyle name="Nota 14 4 6" xfId="30495" xr:uid="{00000000-0005-0000-0000-0000117D0000}"/>
    <cellStyle name="Nota 14 4 7" xfId="36867" xr:uid="{00000000-0005-0000-0000-0000127D0000}"/>
    <cellStyle name="Nota 14 4 8" xfId="19022" xr:uid="{00000000-0005-0000-0000-0000137D0000}"/>
    <cellStyle name="Nota 14 4 9" xfId="9491" xr:uid="{00000000-0005-0000-0000-0000147D0000}"/>
    <cellStyle name="Nota 15" xfId="1134" xr:uid="{00000000-0005-0000-0000-0000157D0000}"/>
    <cellStyle name="Nota 15 2" xfId="1135" xr:uid="{00000000-0005-0000-0000-0000167D0000}"/>
    <cellStyle name="Nota 15 2 2" xfId="3432" xr:uid="{00000000-0005-0000-0000-0000177D0000}"/>
    <cellStyle name="Nota 15 2 2 2" xfId="4496" xr:uid="{00000000-0005-0000-0000-0000187D0000}"/>
    <cellStyle name="Nota 15 2 2 2 2" xfId="5779" xr:uid="{00000000-0005-0000-0000-0000197D0000}"/>
    <cellStyle name="Nota 15 2 2 2 2 10" xfId="21232" xr:uid="{00000000-0005-0000-0000-00001A7D0000}"/>
    <cellStyle name="Nota 15 2 2 2 2 2" xfId="8317" xr:uid="{00000000-0005-0000-0000-00001B7D0000}"/>
    <cellStyle name="Nota 15 2 2 2 2 2 2" xfId="16371" xr:uid="{00000000-0005-0000-0000-00001C7D0000}"/>
    <cellStyle name="Nota 15 2 2 2 2 2 2 2" xfId="27845" xr:uid="{00000000-0005-0000-0000-00001D7D0000}"/>
    <cellStyle name="Nota 15 2 2 2 2 2 3" xfId="18084" xr:uid="{00000000-0005-0000-0000-00001E7D0000}"/>
    <cellStyle name="Nota 15 2 2 2 2 2 3 2" xfId="29558" xr:uid="{00000000-0005-0000-0000-00001F7D0000}"/>
    <cellStyle name="Nota 15 2 2 2 2 2 4" xfId="18345" xr:uid="{00000000-0005-0000-0000-0000207D0000}"/>
    <cellStyle name="Nota 15 2 2 2 2 2 4 2" xfId="29819" xr:uid="{00000000-0005-0000-0000-0000217D0000}"/>
    <cellStyle name="Nota 15 2 2 2 2 2 5" xfId="34790" xr:uid="{00000000-0005-0000-0000-0000227D0000}"/>
    <cellStyle name="Nota 15 2 2 2 2 2 6" xfId="36191" xr:uid="{00000000-0005-0000-0000-0000237D0000}"/>
    <cellStyle name="Nota 15 2 2 2 2 2 7" xfId="23317" xr:uid="{00000000-0005-0000-0000-0000247D0000}"/>
    <cellStyle name="Nota 15 2 2 2 2 3" xfId="14131" xr:uid="{00000000-0005-0000-0000-0000257D0000}"/>
    <cellStyle name="Nota 15 2 2 2 2 3 2" xfId="25606" xr:uid="{00000000-0005-0000-0000-0000267D0000}"/>
    <cellStyle name="Nota 15 2 2 2 2 4" xfId="17277" xr:uid="{00000000-0005-0000-0000-0000277D0000}"/>
    <cellStyle name="Nota 15 2 2 2 2 4 2" xfId="28751" xr:uid="{00000000-0005-0000-0000-0000287D0000}"/>
    <cellStyle name="Nota 15 2 2 2 2 5" xfId="17091" xr:uid="{00000000-0005-0000-0000-0000297D0000}"/>
    <cellStyle name="Nota 15 2 2 2 2 5 2" xfId="28565" xr:uid="{00000000-0005-0000-0000-00002A7D0000}"/>
    <cellStyle name="Nota 15 2 2 2 2 6" xfId="32705" xr:uid="{00000000-0005-0000-0000-00002B7D0000}"/>
    <cellStyle name="Nota 15 2 2 2 2 7" xfId="35827" xr:uid="{00000000-0005-0000-0000-00002C7D0000}"/>
    <cellStyle name="Nota 15 2 2 2 2 8" xfId="37862" xr:uid="{00000000-0005-0000-0000-00002D7D0000}"/>
    <cellStyle name="Nota 15 2 2 2 2 9" xfId="38806" xr:uid="{00000000-0005-0000-0000-00002E7D0000}"/>
    <cellStyle name="Nota 15 2 2 2 3" xfId="7293" xr:uid="{00000000-0005-0000-0000-00002F7D0000}"/>
    <cellStyle name="Nota 15 2 2 2 3 2" xfId="15347" xr:uid="{00000000-0005-0000-0000-0000307D0000}"/>
    <cellStyle name="Nota 15 2 2 2 3 2 2" xfId="26821" xr:uid="{00000000-0005-0000-0000-0000317D0000}"/>
    <cellStyle name="Nota 15 2 2 2 3 3" xfId="17701" xr:uid="{00000000-0005-0000-0000-0000327D0000}"/>
    <cellStyle name="Nota 15 2 2 2 3 3 2" xfId="29175" xr:uid="{00000000-0005-0000-0000-0000337D0000}"/>
    <cellStyle name="Nota 15 2 2 2 3 4" xfId="18021" xr:uid="{00000000-0005-0000-0000-0000347D0000}"/>
    <cellStyle name="Nota 15 2 2 2 3 4 2" xfId="29495" xr:uid="{00000000-0005-0000-0000-0000357D0000}"/>
    <cellStyle name="Nota 15 2 2 2 3 5" xfId="31681" xr:uid="{00000000-0005-0000-0000-0000367D0000}"/>
    <cellStyle name="Nota 15 2 2 2 3 6" xfId="35568" xr:uid="{00000000-0005-0000-0000-0000377D0000}"/>
    <cellStyle name="Nota 15 2 2 2 3 7" xfId="20208" xr:uid="{00000000-0005-0000-0000-0000387D0000}"/>
    <cellStyle name="Nota 15 2 2 2 4" xfId="41330" xr:uid="{00000000-0005-0000-0000-0000397D0000}"/>
    <cellStyle name="Nota 15 2 2 3" xfId="6280" xr:uid="{00000000-0005-0000-0000-00003A7D0000}"/>
    <cellStyle name="Nota 15 2 2 4" xfId="5146" xr:uid="{00000000-0005-0000-0000-00003B7D0000}"/>
    <cellStyle name="Nota 15 2 3" xfId="4497" xr:uid="{00000000-0005-0000-0000-00003C7D0000}"/>
    <cellStyle name="Nota 15 2 3 10" xfId="39485" xr:uid="{00000000-0005-0000-0000-00003D7D0000}"/>
    <cellStyle name="Nota 15 2 3 2" xfId="5780" xr:uid="{00000000-0005-0000-0000-00003E7D0000}"/>
    <cellStyle name="Nota 15 2 3 2 2" xfId="8318" xr:uid="{00000000-0005-0000-0000-00003F7D0000}"/>
    <cellStyle name="Nota 15 2 3 2 2 2" xfId="16372" xr:uid="{00000000-0005-0000-0000-0000407D0000}"/>
    <cellStyle name="Nota 15 2 3 2 2 2 2" xfId="27846" xr:uid="{00000000-0005-0000-0000-0000417D0000}"/>
    <cellStyle name="Nota 15 2 3 2 2 3" xfId="34791" xr:uid="{00000000-0005-0000-0000-0000427D0000}"/>
    <cellStyle name="Nota 15 2 3 2 2 4" xfId="23318" xr:uid="{00000000-0005-0000-0000-0000437D0000}"/>
    <cellStyle name="Nota 15 2 3 2 2 5" xfId="11978" xr:uid="{00000000-0005-0000-0000-0000447D0000}"/>
    <cellStyle name="Nota 15 2 3 2 2 6" xfId="43846" xr:uid="{00000000-0005-0000-0000-0000457D0000}"/>
    <cellStyle name="Nota 15 2 3 2 3" xfId="14132" xr:uid="{00000000-0005-0000-0000-0000467D0000}"/>
    <cellStyle name="Nota 15 2 3 2 3 2" xfId="25607" xr:uid="{00000000-0005-0000-0000-0000477D0000}"/>
    <cellStyle name="Nota 15 2 3 2 3 3" xfId="42125" xr:uid="{00000000-0005-0000-0000-0000487D0000}"/>
    <cellStyle name="Nota 15 2 3 2 4" xfId="32706" xr:uid="{00000000-0005-0000-0000-0000497D0000}"/>
    <cellStyle name="Nota 15 2 3 2 5" xfId="37863" xr:uid="{00000000-0005-0000-0000-00004A7D0000}"/>
    <cellStyle name="Nota 15 2 3 2 6" xfId="21233" xr:uid="{00000000-0005-0000-0000-00004B7D0000}"/>
    <cellStyle name="Nota 15 2 3 2 7" xfId="10257" xr:uid="{00000000-0005-0000-0000-00004C7D0000}"/>
    <cellStyle name="Nota 15 2 3 2 8" xfId="40250" xr:uid="{00000000-0005-0000-0000-00004D7D0000}"/>
    <cellStyle name="Nota 15 2 3 3" xfId="7294" xr:uid="{00000000-0005-0000-0000-00004E7D0000}"/>
    <cellStyle name="Nota 15 2 3 3 2" xfId="15348" xr:uid="{00000000-0005-0000-0000-00004F7D0000}"/>
    <cellStyle name="Nota 15 2 3 3 2 2" xfId="26822" xr:uid="{00000000-0005-0000-0000-0000507D0000}"/>
    <cellStyle name="Nota 15 2 3 3 3" xfId="31682" xr:uid="{00000000-0005-0000-0000-0000517D0000}"/>
    <cellStyle name="Nota 15 2 3 3 4" xfId="20209" xr:uid="{00000000-0005-0000-0000-0000527D0000}"/>
    <cellStyle name="Nota 15 2 3 3 5" xfId="11213" xr:uid="{00000000-0005-0000-0000-0000537D0000}"/>
    <cellStyle name="Nota 15 2 3 3 6" xfId="43081" xr:uid="{00000000-0005-0000-0000-0000547D0000}"/>
    <cellStyle name="Nota 15 2 3 4" xfId="13116" xr:uid="{00000000-0005-0000-0000-0000557D0000}"/>
    <cellStyle name="Nota 15 2 3 4 2" xfId="33796" xr:uid="{00000000-0005-0000-0000-0000567D0000}"/>
    <cellStyle name="Nota 15 2 3 4 3" xfId="22323" xr:uid="{00000000-0005-0000-0000-0000577D0000}"/>
    <cellStyle name="Nota 15 2 3 4 4" xfId="41331" xr:uid="{00000000-0005-0000-0000-0000587D0000}"/>
    <cellStyle name="Nota 15 2 3 5" xfId="24588" xr:uid="{00000000-0005-0000-0000-0000597D0000}"/>
    <cellStyle name="Nota 15 2 3 6" xfId="30496" xr:uid="{00000000-0005-0000-0000-00005A7D0000}"/>
    <cellStyle name="Nota 15 2 3 7" xfId="36868" xr:uid="{00000000-0005-0000-0000-00005B7D0000}"/>
    <cellStyle name="Nota 15 2 3 8" xfId="19023" xr:uid="{00000000-0005-0000-0000-00005C7D0000}"/>
    <cellStyle name="Nota 15 2 3 9" xfId="9492" xr:uid="{00000000-0005-0000-0000-00005D7D0000}"/>
    <cellStyle name="Nota 15 2 4" xfId="3931" xr:uid="{00000000-0005-0000-0000-00005E7D0000}"/>
    <cellStyle name="Nota 15 2 4 2" xfId="5422" xr:uid="{00000000-0005-0000-0000-00005F7D0000}"/>
    <cellStyle name="Nota 15 2 4 2 10" xfId="20875" xr:uid="{00000000-0005-0000-0000-0000607D0000}"/>
    <cellStyle name="Nota 15 2 4 2 2" xfId="7960" xr:uid="{00000000-0005-0000-0000-0000617D0000}"/>
    <cellStyle name="Nota 15 2 4 2 2 2" xfId="16014" xr:uid="{00000000-0005-0000-0000-0000627D0000}"/>
    <cellStyle name="Nota 15 2 4 2 2 2 2" xfId="27488" xr:uid="{00000000-0005-0000-0000-0000637D0000}"/>
    <cellStyle name="Nota 15 2 4 2 2 3" xfId="17950" xr:uid="{00000000-0005-0000-0000-0000647D0000}"/>
    <cellStyle name="Nota 15 2 4 2 2 3 2" xfId="29424" xr:uid="{00000000-0005-0000-0000-0000657D0000}"/>
    <cellStyle name="Nota 15 2 4 2 2 4" xfId="16943" xr:uid="{00000000-0005-0000-0000-0000667D0000}"/>
    <cellStyle name="Nota 15 2 4 2 2 4 2" xfId="28417" xr:uid="{00000000-0005-0000-0000-0000677D0000}"/>
    <cellStyle name="Nota 15 2 4 2 2 5" xfId="34433" xr:uid="{00000000-0005-0000-0000-0000687D0000}"/>
    <cellStyle name="Nota 15 2 4 2 2 6" xfId="36100" xr:uid="{00000000-0005-0000-0000-0000697D0000}"/>
    <cellStyle name="Nota 15 2 4 2 2 7" xfId="22960" xr:uid="{00000000-0005-0000-0000-00006A7D0000}"/>
    <cellStyle name="Nota 15 2 4 2 3" xfId="13774" xr:uid="{00000000-0005-0000-0000-00006B7D0000}"/>
    <cellStyle name="Nota 15 2 4 2 3 2" xfId="25249" xr:uid="{00000000-0005-0000-0000-00006C7D0000}"/>
    <cellStyle name="Nota 15 2 4 2 4" xfId="17140" xr:uid="{00000000-0005-0000-0000-00006D7D0000}"/>
    <cellStyle name="Nota 15 2 4 2 4 2" xfId="28614" xr:uid="{00000000-0005-0000-0000-00006E7D0000}"/>
    <cellStyle name="Nota 15 2 4 2 5" xfId="18131" xr:uid="{00000000-0005-0000-0000-00006F7D0000}"/>
    <cellStyle name="Nota 15 2 4 2 5 2" xfId="29605" xr:uid="{00000000-0005-0000-0000-0000707D0000}"/>
    <cellStyle name="Nota 15 2 4 2 6" xfId="32348" xr:uid="{00000000-0005-0000-0000-0000717D0000}"/>
    <cellStyle name="Nota 15 2 4 2 7" xfId="35736" xr:uid="{00000000-0005-0000-0000-0000727D0000}"/>
    <cellStyle name="Nota 15 2 4 2 8" xfId="37505" xr:uid="{00000000-0005-0000-0000-0000737D0000}"/>
    <cellStyle name="Nota 15 2 4 2 9" xfId="38715" xr:uid="{00000000-0005-0000-0000-0000747D0000}"/>
    <cellStyle name="Nota 15 2 4 3" xfId="6936" xr:uid="{00000000-0005-0000-0000-0000757D0000}"/>
    <cellStyle name="Nota 15 2 4 3 2" xfId="14990" xr:uid="{00000000-0005-0000-0000-0000767D0000}"/>
    <cellStyle name="Nota 15 2 4 3 2 2" xfId="26464" xr:uid="{00000000-0005-0000-0000-0000777D0000}"/>
    <cellStyle name="Nota 15 2 4 3 3" xfId="17565" xr:uid="{00000000-0005-0000-0000-0000787D0000}"/>
    <cellStyle name="Nota 15 2 4 3 3 2" xfId="29039" xr:uid="{00000000-0005-0000-0000-0000797D0000}"/>
    <cellStyle name="Nota 15 2 4 3 4" xfId="12613" xr:uid="{00000000-0005-0000-0000-00007A7D0000}"/>
    <cellStyle name="Nota 15 2 4 3 4 2" xfId="24706" xr:uid="{00000000-0005-0000-0000-00007B7D0000}"/>
    <cellStyle name="Nota 15 2 4 3 5" xfId="31324" xr:uid="{00000000-0005-0000-0000-00007C7D0000}"/>
    <cellStyle name="Nota 15 2 4 3 6" xfId="35477" xr:uid="{00000000-0005-0000-0000-00007D7D0000}"/>
    <cellStyle name="Nota 15 2 4 3 7" xfId="19851" xr:uid="{00000000-0005-0000-0000-00007E7D0000}"/>
    <cellStyle name="Nota 15 2 4 4" xfId="40973" xr:uid="{00000000-0005-0000-0000-00007F7D0000}"/>
    <cellStyle name="Nota 15 2 5" xfId="6279" xr:uid="{00000000-0005-0000-0000-0000807D0000}"/>
    <cellStyle name="Nota 15 2 5 10" xfId="38877" xr:uid="{00000000-0005-0000-0000-0000817D0000}"/>
    <cellStyle name="Nota 15 2 5 11" xfId="19478" xr:uid="{00000000-0005-0000-0000-0000827D0000}"/>
    <cellStyle name="Nota 15 2 5 2" xfId="8802" xr:uid="{00000000-0005-0000-0000-0000837D0000}"/>
    <cellStyle name="Nota 15 2 5 2 2" xfId="16856" xr:uid="{00000000-0005-0000-0000-0000847D0000}"/>
    <cellStyle name="Nota 15 2 5 2 2 2" xfId="28330" xr:uid="{00000000-0005-0000-0000-0000857D0000}"/>
    <cellStyle name="Nota 15 2 5 2 3" xfId="18214" xr:uid="{00000000-0005-0000-0000-0000867D0000}"/>
    <cellStyle name="Nota 15 2 5 2 3 2" xfId="29688" xr:uid="{00000000-0005-0000-0000-0000877D0000}"/>
    <cellStyle name="Nota 15 2 5 2 4" xfId="18416" xr:uid="{00000000-0005-0000-0000-0000887D0000}"/>
    <cellStyle name="Nota 15 2 5 2 4 2" xfId="29890" xr:uid="{00000000-0005-0000-0000-0000897D0000}"/>
    <cellStyle name="Nota 15 2 5 2 5" xfId="33190" xr:uid="{00000000-0005-0000-0000-00008A7D0000}"/>
    <cellStyle name="Nota 15 2 5 2 6" xfId="35898" xr:uid="{00000000-0005-0000-0000-00008B7D0000}"/>
    <cellStyle name="Nota 15 2 5 2 7" xfId="21717" xr:uid="{00000000-0005-0000-0000-00008C7D0000}"/>
    <cellStyle name="Nota 15 2 5 3" xfId="14616" xr:uid="{00000000-0005-0000-0000-00008D7D0000}"/>
    <cellStyle name="Nota 15 2 5 3 2" xfId="35275" xr:uid="{00000000-0005-0000-0000-00008E7D0000}"/>
    <cellStyle name="Nota 15 2 5 3 3" xfId="36262" xr:uid="{00000000-0005-0000-0000-00008F7D0000}"/>
    <cellStyle name="Nota 15 2 5 3 4" xfId="23802" xr:uid="{00000000-0005-0000-0000-0000907D0000}"/>
    <cellStyle name="Nota 15 2 5 4" xfId="17407" xr:uid="{00000000-0005-0000-0000-0000917D0000}"/>
    <cellStyle name="Nota 15 2 5 4 2" xfId="26091" xr:uid="{00000000-0005-0000-0000-0000927D0000}"/>
    <cellStyle name="Nota 15 2 5 5" xfId="12559" xr:uid="{00000000-0005-0000-0000-0000937D0000}"/>
    <cellStyle name="Nota 15 2 5 5 2" xfId="28881" xr:uid="{00000000-0005-0000-0000-0000947D0000}"/>
    <cellStyle name="Nota 15 2 5 6" xfId="24034" xr:uid="{00000000-0005-0000-0000-0000957D0000}"/>
    <cellStyle name="Nota 15 2 5 7" xfId="30951" xr:uid="{00000000-0005-0000-0000-0000967D0000}"/>
    <cellStyle name="Nota 15 2 5 8" xfId="35380" xr:uid="{00000000-0005-0000-0000-0000977D0000}"/>
    <cellStyle name="Nota 15 2 5 9" xfId="38347" xr:uid="{00000000-0005-0000-0000-0000987D0000}"/>
    <cellStyle name="Nota 15 2 6" xfId="5145" xr:uid="{00000000-0005-0000-0000-0000997D0000}"/>
    <cellStyle name="Nota 15 2 6 10" xfId="20693" xr:uid="{00000000-0005-0000-0000-00009A7D0000}"/>
    <cellStyle name="Nota 15 2 6 2" xfId="7778" xr:uid="{00000000-0005-0000-0000-00009B7D0000}"/>
    <cellStyle name="Nota 15 2 6 2 2" xfId="15832" xr:uid="{00000000-0005-0000-0000-00009C7D0000}"/>
    <cellStyle name="Nota 15 2 6 2 2 2" xfId="27306" xr:uid="{00000000-0005-0000-0000-00009D7D0000}"/>
    <cellStyle name="Nota 15 2 6 2 3" xfId="17833" xr:uid="{00000000-0005-0000-0000-00009E7D0000}"/>
    <cellStyle name="Nota 15 2 6 2 3 2" xfId="29307" xr:uid="{00000000-0005-0000-0000-00009F7D0000}"/>
    <cellStyle name="Nota 15 2 6 2 4" xfId="18143" xr:uid="{00000000-0005-0000-0000-0000A07D0000}"/>
    <cellStyle name="Nota 15 2 6 2 4 2" xfId="29617" xr:uid="{00000000-0005-0000-0000-0000A17D0000}"/>
    <cellStyle name="Nota 15 2 6 2 5" xfId="34251" xr:uid="{00000000-0005-0000-0000-0000A27D0000}"/>
    <cellStyle name="Nota 15 2 6 2 6" xfId="36003" xr:uid="{00000000-0005-0000-0000-0000A37D0000}"/>
    <cellStyle name="Nota 15 2 6 2 7" xfId="22778" xr:uid="{00000000-0005-0000-0000-0000A47D0000}"/>
    <cellStyle name="Nota 15 2 6 3" xfId="13591" xr:uid="{00000000-0005-0000-0000-0000A57D0000}"/>
    <cellStyle name="Nota 15 2 6 3 2" xfId="25067" xr:uid="{00000000-0005-0000-0000-0000A67D0000}"/>
    <cellStyle name="Nota 15 2 6 4" xfId="17024" xr:uid="{00000000-0005-0000-0000-0000A77D0000}"/>
    <cellStyle name="Nota 15 2 6 4 2" xfId="28498" xr:uid="{00000000-0005-0000-0000-0000A87D0000}"/>
    <cellStyle name="Nota 15 2 6 5" xfId="17507" xr:uid="{00000000-0005-0000-0000-0000A97D0000}"/>
    <cellStyle name="Nota 15 2 6 5 2" xfId="28981" xr:uid="{00000000-0005-0000-0000-0000AA7D0000}"/>
    <cellStyle name="Nota 15 2 6 6" xfId="32166" xr:uid="{00000000-0005-0000-0000-0000AB7D0000}"/>
    <cellStyle name="Nota 15 2 6 7" xfId="35639" xr:uid="{00000000-0005-0000-0000-0000AC7D0000}"/>
    <cellStyle name="Nota 15 2 6 8" xfId="37323" xr:uid="{00000000-0005-0000-0000-0000AD7D0000}"/>
    <cellStyle name="Nota 15 2 6 9" xfId="38618" xr:uid="{00000000-0005-0000-0000-0000AE7D0000}"/>
    <cellStyle name="Nota 15 2 7" xfId="6754" xr:uid="{00000000-0005-0000-0000-0000AF7D0000}"/>
    <cellStyle name="Nota 15 3" xfId="3433" xr:uid="{00000000-0005-0000-0000-0000B07D0000}"/>
    <cellStyle name="Nota 15 3 2" xfId="4498" xr:uid="{00000000-0005-0000-0000-0000B17D0000}"/>
    <cellStyle name="Nota 15 3 3" xfId="6281" xr:uid="{00000000-0005-0000-0000-0000B27D0000}"/>
    <cellStyle name="Nota 15 3 4" xfId="5147" xr:uid="{00000000-0005-0000-0000-0000B37D0000}"/>
    <cellStyle name="Nota 15 4" xfId="4499" xr:uid="{00000000-0005-0000-0000-0000B47D0000}"/>
    <cellStyle name="Nota 15 4 10" xfId="39486" xr:uid="{00000000-0005-0000-0000-0000B57D0000}"/>
    <cellStyle name="Nota 15 4 2" xfId="5781" xr:uid="{00000000-0005-0000-0000-0000B67D0000}"/>
    <cellStyle name="Nota 15 4 2 2" xfId="8319" xr:uid="{00000000-0005-0000-0000-0000B77D0000}"/>
    <cellStyle name="Nota 15 4 2 2 2" xfId="16373" xr:uid="{00000000-0005-0000-0000-0000B87D0000}"/>
    <cellStyle name="Nota 15 4 2 2 2 2" xfId="27847" xr:uid="{00000000-0005-0000-0000-0000B97D0000}"/>
    <cellStyle name="Nota 15 4 2 2 3" xfId="34792" xr:uid="{00000000-0005-0000-0000-0000BA7D0000}"/>
    <cellStyle name="Nota 15 4 2 2 4" xfId="23319" xr:uid="{00000000-0005-0000-0000-0000BB7D0000}"/>
    <cellStyle name="Nota 15 4 2 2 5" xfId="11979" xr:uid="{00000000-0005-0000-0000-0000BC7D0000}"/>
    <cellStyle name="Nota 15 4 2 2 6" xfId="43847" xr:uid="{00000000-0005-0000-0000-0000BD7D0000}"/>
    <cellStyle name="Nota 15 4 2 3" xfId="14133" xr:uid="{00000000-0005-0000-0000-0000BE7D0000}"/>
    <cellStyle name="Nota 15 4 2 3 2" xfId="25608" xr:uid="{00000000-0005-0000-0000-0000BF7D0000}"/>
    <cellStyle name="Nota 15 4 2 3 3" xfId="42126" xr:uid="{00000000-0005-0000-0000-0000C07D0000}"/>
    <cellStyle name="Nota 15 4 2 4" xfId="32707" xr:uid="{00000000-0005-0000-0000-0000C17D0000}"/>
    <cellStyle name="Nota 15 4 2 5" xfId="37864" xr:uid="{00000000-0005-0000-0000-0000C27D0000}"/>
    <cellStyle name="Nota 15 4 2 6" xfId="21234" xr:uid="{00000000-0005-0000-0000-0000C37D0000}"/>
    <cellStyle name="Nota 15 4 2 7" xfId="10258" xr:uid="{00000000-0005-0000-0000-0000C47D0000}"/>
    <cellStyle name="Nota 15 4 2 8" xfId="40251" xr:uid="{00000000-0005-0000-0000-0000C57D0000}"/>
    <cellStyle name="Nota 15 4 3" xfId="7295" xr:uid="{00000000-0005-0000-0000-0000C67D0000}"/>
    <cellStyle name="Nota 15 4 3 2" xfId="15349" xr:uid="{00000000-0005-0000-0000-0000C77D0000}"/>
    <cellStyle name="Nota 15 4 3 2 2" xfId="26823" xr:uid="{00000000-0005-0000-0000-0000C87D0000}"/>
    <cellStyle name="Nota 15 4 3 3" xfId="31683" xr:uid="{00000000-0005-0000-0000-0000C97D0000}"/>
    <cellStyle name="Nota 15 4 3 4" xfId="20210" xr:uid="{00000000-0005-0000-0000-0000CA7D0000}"/>
    <cellStyle name="Nota 15 4 3 5" xfId="11214" xr:uid="{00000000-0005-0000-0000-0000CB7D0000}"/>
    <cellStyle name="Nota 15 4 3 6" xfId="43082" xr:uid="{00000000-0005-0000-0000-0000CC7D0000}"/>
    <cellStyle name="Nota 15 4 4" xfId="13117" xr:uid="{00000000-0005-0000-0000-0000CD7D0000}"/>
    <cellStyle name="Nota 15 4 4 2" xfId="33797" xr:uid="{00000000-0005-0000-0000-0000CE7D0000}"/>
    <cellStyle name="Nota 15 4 4 3" xfId="22324" xr:uid="{00000000-0005-0000-0000-0000CF7D0000}"/>
    <cellStyle name="Nota 15 4 4 4" xfId="41332" xr:uid="{00000000-0005-0000-0000-0000D07D0000}"/>
    <cellStyle name="Nota 15 4 5" xfId="24589" xr:uid="{00000000-0005-0000-0000-0000D17D0000}"/>
    <cellStyle name="Nota 15 4 6" xfId="30497" xr:uid="{00000000-0005-0000-0000-0000D27D0000}"/>
    <cellStyle name="Nota 15 4 7" xfId="36869" xr:uid="{00000000-0005-0000-0000-0000D37D0000}"/>
    <cellStyle name="Nota 15 4 8" xfId="19024" xr:uid="{00000000-0005-0000-0000-0000D47D0000}"/>
    <cellStyle name="Nota 15 4 9" xfId="9493" xr:uid="{00000000-0005-0000-0000-0000D57D0000}"/>
    <cellStyle name="Nota 16" xfId="1136" xr:uid="{00000000-0005-0000-0000-0000D67D0000}"/>
    <cellStyle name="Nota 16 2" xfId="1137" xr:uid="{00000000-0005-0000-0000-0000D77D0000}"/>
    <cellStyle name="Nota 16 2 2" xfId="3434" xr:uid="{00000000-0005-0000-0000-0000D87D0000}"/>
    <cellStyle name="Nota 16 2 2 2" xfId="4500" xr:uid="{00000000-0005-0000-0000-0000D97D0000}"/>
    <cellStyle name="Nota 16 2 2 2 2" xfId="5782" xr:uid="{00000000-0005-0000-0000-0000DA7D0000}"/>
    <cellStyle name="Nota 16 2 2 2 2 10" xfId="21235" xr:uid="{00000000-0005-0000-0000-0000DB7D0000}"/>
    <cellStyle name="Nota 16 2 2 2 2 2" xfId="8320" xr:uid="{00000000-0005-0000-0000-0000DC7D0000}"/>
    <cellStyle name="Nota 16 2 2 2 2 2 2" xfId="16374" xr:uid="{00000000-0005-0000-0000-0000DD7D0000}"/>
    <cellStyle name="Nota 16 2 2 2 2 2 2 2" xfId="27848" xr:uid="{00000000-0005-0000-0000-0000DE7D0000}"/>
    <cellStyle name="Nota 16 2 2 2 2 2 3" xfId="18085" xr:uid="{00000000-0005-0000-0000-0000DF7D0000}"/>
    <cellStyle name="Nota 16 2 2 2 2 2 3 2" xfId="29559" xr:uid="{00000000-0005-0000-0000-0000E07D0000}"/>
    <cellStyle name="Nota 16 2 2 2 2 2 4" xfId="18346" xr:uid="{00000000-0005-0000-0000-0000E17D0000}"/>
    <cellStyle name="Nota 16 2 2 2 2 2 4 2" xfId="29820" xr:uid="{00000000-0005-0000-0000-0000E27D0000}"/>
    <cellStyle name="Nota 16 2 2 2 2 2 5" xfId="34793" xr:uid="{00000000-0005-0000-0000-0000E37D0000}"/>
    <cellStyle name="Nota 16 2 2 2 2 2 6" xfId="36192" xr:uid="{00000000-0005-0000-0000-0000E47D0000}"/>
    <cellStyle name="Nota 16 2 2 2 2 2 7" xfId="23320" xr:uid="{00000000-0005-0000-0000-0000E57D0000}"/>
    <cellStyle name="Nota 16 2 2 2 2 3" xfId="14134" xr:uid="{00000000-0005-0000-0000-0000E67D0000}"/>
    <cellStyle name="Nota 16 2 2 2 2 3 2" xfId="25609" xr:uid="{00000000-0005-0000-0000-0000E77D0000}"/>
    <cellStyle name="Nota 16 2 2 2 2 4" xfId="17278" xr:uid="{00000000-0005-0000-0000-0000E87D0000}"/>
    <cellStyle name="Nota 16 2 2 2 2 4 2" xfId="28752" xr:uid="{00000000-0005-0000-0000-0000E97D0000}"/>
    <cellStyle name="Nota 16 2 2 2 2 5" xfId="18009" xr:uid="{00000000-0005-0000-0000-0000EA7D0000}"/>
    <cellStyle name="Nota 16 2 2 2 2 5 2" xfId="29483" xr:uid="{00000000-0005-0000-0000-0000EB7D0000}"/>
    <cellStyle name="Nota 16 2 2 2 2 6" xfId="32708" xr:uid="{00000000-0005-0000-0000-0000EC7D0000}"/>
    <cellStyle name="Nota 16 2 2 2 2 7" xfId="35828" xr:uid="{00000000-0005-0000-0000-0000ED7D0000}"/>
    <cellStyle name="Nota 16 2 2 2 2 8" xfId="37865" xr:uid="{00000000-0005-0000-0000-0000EE7D0000}"/>
    <cellStyle name="Nota 16 2 2 2 2 9" xfId="38807" xr:uid="{00000000-0005-0000-0000-0000EF7D0000}"/>
    <cellStyle name="Nota 16 2 2 2 3" xfId="7296" xr:uid="{00000000-0005-0000-0000-0000F07D0000}"/>
    <cellStyle name="Nota 16 2 2 2 3 2" xfId="15350" xr:uid="{00000000-0005-0000-0000-0000F17D0000}"/>
    <cellStyle name="Nota 16 2 2 2 3 2 2" xfId="26824" xr:uid="{00000000-0005-0000-0000-0000F27D0000}"/>
    <cellStyle name="Nota 16 2 2 2 3 3" xfId="17702" xr:uid="{00000000-0005-0000-0000-0000F37D0000}"/>
    <cellStyle name="Nota 16 2 2 2 3 3 2" xfId="29176" xr:uid="{00000000-0005-0000-0000-0000F47D0000}"/>
    <cellStyle name="Nota 16 2 2 2 3 4" xfId="17481" xr:uid="{00000000-0005-0000-0000-0000F57D0000}"/>
    <cellStyle name="Nota 16 2 2 2 3 4 2" xfId="28955" xr:uid="{00000000-0005-0000-0000-0000F67D0000}"/>
    <cellStyle name="Nota 16 2 2 2 3 5" xfId="31684" xr:uid="{00000000-0005-0000-0000-0000F77D0000}"/>
    <cellStyle name="Nota 16 2 2 2 3 6" xfId="35569" xr:uid="{00000000-0005-0000-0000-0000F87D0000}"/>
    <cellStyle name="Nota 16 2 2 2 3 7" xfId="20211" xr:uid="{00000000-0005-0000-0000-0000F97D0000}"/>
    <cellStyle name="Nota 16 2 2 2 4" xfId="41333" xr:uid="{00000000-0005-0000-0000-0000FA7D0000}"/>
    <cellStyle name="Nota 16 2 2 3" xfId="6283" xr:uid="{00000000-0005-0000-0000-0000FB7D0000}"/>
    <cellStyle name="Nota 16 2 2 4" xfId="5149" xr:uid="{00000000-0005-0000-0000-0000FC7D0000}"/>
    <cellStyle name="Nota 16 2 3" xfId="4501" xr:uid="{00000000-0005-0000-0000-0000FD7D0000}"/>
    <cellStyle name="Nota 16 2 3 10" xfId="39487" xr:uid="{00000000-0005-0000-0000-0000FE7D0000}"/>
    <cellStyle name="Nota 16 2 3 2" xfId="5783" xr:uid="{00000000-0005-0000-0000-0000FF7D0000}"/>
    <cellStyle name="Nota 16 2 3 2 2" xfId="8321" xr:uid="{00000000-0005-0000-0000-0000007E0000}"/>
    <cellStyle name="Nota 16 2 3 2 2 2" xfId="16375" xr:uid="{00000000-0005-0000-0000-0000017E0000}"/>
    <cellStyle name="Nota 16 2 3 2 2 2 2" xfId="27849" xr:uid="{00000000-0005-0000-0000-0000027E0000}"/>
    <cellStyle name="Nota 16 2 3 2 2 3" xfId="34794" xr:uid="{00000000-0005-0000-0000-0000037E0000}"/>
    <cellStyle name="Nota 16 2 3 2 2 4" xfId="23321" xr:uid="{00000000-0005-0000-0000-0000047E0000}"/>
    <cellStyle name="Nota 16 2 3 2 2 5" xfId="11980" xr:uid="{00000000-0005-0000-0000-0000057E0000}"/>
    <cellStyle name="Nota 16 2 3 2 2 6" xfId="43848" xr:uid="{00000000-0005-0000-0000-0000067E0000}"/>
    <cellStyle name="Nota 16 2 3 2 3" xfId="14135" xr:uid="{00000000-0005-0000-0000-0000077E0000}"/>
    <cellStyle name="Nota 16 2 3 2 3 2" xfId="25610" xr:uid="{00000000-0005-0000-0000-0000087E0000}"/>
    <cellStyle name="Nota 16 2 3 2 3 3" xfId="42127" xr:uid="{00000000-0005-0000-0000-0000097E0000}"/>
    <cellStyle name="Nota 16 2 3 2 4" xfId="32709" xr:uid="{00000000-0005-0000-0000-00000A7E0000}"/>
    <cellStyle name="Nota 16 2 3 2 5" xfId="37866" xr:uid="{00000000-0005-0000-0000-00000B7E0000}"/>
    <cellStyle name="Nota 16 2 3 2 6" xfId="21236" xr:uid="{00000000-0005-0000-0000-00000C7E0000}"/>
    <cellStyle name="Nota 16 2 3 2 7" xfId="10259" xr:uid="{00000000-0005-0000-0000-00000D7E0000}"/>
    <cellStyle name="Nota 16 2 3 2 8" xfId="40252" xr:uid="{00000000-0005-0000-0000-00000E7E0000}"/>
    <cellStyle name="Nota 16 2 3 3" xfId="7297" xr:uid="{00000000-0005-0000-0000-00000F7E0000}"/>
    <cellStyle name="Nota 16 2 3 3 2" xfId="15351" xr:uid="{00000000-0005-0000-0000-0000107E0000}"/>
    <cellStyle name="Nota 16 2 3 3 2 2" xfId="26825" xr:uid="{00000000-0005-0000-0000-0000117E0000}"/>
    <cellStyle name="Nota 16 2 3 3 3" xfId="31685" xr:uid="{00000000-0005-0000-0000-0000127E0000}"/>
    <cellStyle name="Nota 16 2 3 3 4" xfId="20212" xr:uid="{00000000-0005-0000-0000-0000137E0000}"/>
    <cellStyle name="Nota 16 2 3 3 5" xfId="11215" xr:uid="{00000000-0005-0000-0000-0000147E0000}"/>
    <cellStyle name="Nota 16 2 3 3 6" xfId="43083" xr:uid="{00000000-0005-0000-0000-0000157E0000}"/>
    <cellStyle name="Nota 16 2 3 4" xfId="13118" xr:uid="{00000000-0005-0000-0000-0000167E0000}"/>
    <cellStyle name="Nota 16 2 3 4 2" xfId="33798" xr:uid="{00000000-0005-0000-0000-0000177E0000}"/>
    <cellStyle name="Nota 16 2 3 4 3" xfId="22325" xr:uid="{00000000-0005-0000-0000-0000187E0000}"/>
    <cellStyle name="Nota 16 2 3 4 4" xfId="41334" xr:uid="{00000000-0005-0000-0000-0000197E0000}"/>
    <cellStyle name="Nota 16 2 3 5" xfId="24590" xr:uid="{00000000-0005-0000-0000-00001A7E0000}"/>
    <cellStyle name="Nota 16 2 3 6" xfId="30498" xr:uid="{00000000-0005-0000-0000-00001B7E0000}"/>
    <cellStyle name="Nota 16 2 3 7" xfId="36870" xr:uid="{00000000-0005-0000-0000-00001C7E0000}"/>
    <cellStyle name="Nota 16 2 3 8" xfId="19025" xr:uid="{00000000-0005-0000-0000-00001D7E0000}"/>
    <cellStyle name="Nota 16 2 3 9" xfId="9494" xr:uid="{00000000-0005-0000-0000-00001E7E0000}"/>
    <cellStyle name="Nota 16 2 4" xfId="3932" xr:uid="{00000000-0005-0000-0000-00001F7E0000}"/>
    <cellStyle name="Nota 16 2 4 2" xfId="5423" xr:uid="{00000000-0005-0000-0000-0000207E0000}"/>
    <cellStyle name="Nota 16 2 4 2 10" xfId="20876" xr:uid="{00000000-0005-0000-0000-0000217E0000}"/>
    <cellStyle name="Nota 16 2 4 2 2" xfId="7961" xr:uid="{00000000-0005-0000-0000-0000227E0000}"/>
    <cellStyle name="Nota 16 2 4 2 2 2" xfId="16015" xr:uid="{00000000-0005-0000-0000-0000237E0000}"/>
    <cellStyle name="Nota 16 2 4 2 2 2 2" xfId="27489" xr:uid="{00000000-0005-0000-0000-0000247E0000}"/>
    <cellStyle name="Nota 16 2 4 2 2 3" xfId="17951" xr:uid="{00000000-0005-0000-0000-0000257E0000}"/>
    <cellStyle name="Nota 16 2 4 2 2 3 2" xfId="29425" xr:uid="{00000000-0005-0000-0000-0000267E0000}"/>
    <cellStyle name="Nota 16 2 4 2 2 4" xfId="18136" xr:uid="{00000000-0005-0000-0000-0000277E0000}"/>
    <cellStyle name="Nota 16 2 4 2 2 4 2" xfId="29610" xr:uid="{00000000-0005-0000-0000-0000287E0000}"/>
    <cellStyle name="Nota 16 2 4 2 2 5" xfId="34434" xr:uid="{00000000-0005-0000-0000-0000297E0000}"/>
    <cellStyle name="Nota 16 2 4 2 2 6" xfId="36101" xr:uid="{00000000-0005-0000-0000-00002A7E0000}"/>
    <cellStyle name="Nota 16 2 4 2 2 7" xfId="22961" xr:uid="{00000000-0005-0000-0000-00002B7E0000}"/>
    <cellStyle name="Nota 16 2 4 2 3" xfId="13775" xr:uid="{00000000-0005-0000-0000-00002C7E0000}"/>
    <cellStyle name="Nota 16 2 4 2 3 2" xfId="25250" xr:uid="{00000000-0005-0000-0000-00002D7E0000}"/>
    <cellStyle name="Nota 16 2 4 2 4" xfId="17141" xr:uid="{00000000-0005-0000-0000-00002E7E0000}"/>
    <cellStyle name="Nota 16 2 4 2 4 2" xfId="28615" xr:uid="{00000000-0005-0000-0000-00002F7E0000}"/>
    <cellStyle name="Nota 16 2 4 2 5" xfId="17326" xr:uid="{00000000-0005-0000-0000-0000307E0000}"/>
    <cellStyle name="Nota 16 2 4 2 5 2" xfId="28800" xr:uid="{00000000-0005-0000-0000-0000317E0000}"/>
    <cellStyle name="Nota 16 2 4 2 6" xfId="32349" xr:uid="{00000000-0005-0000-0000-0000327E0000}"/>
    <cellStyle name="Nota 16 2 4 2 7" xfId="35737" xr:uid="{00000000-0005-0000-0000-0000337E0000}"/>
    <cellStyle name="Nota 16 2 4 2 8" xfId="37506" xr:uid="{00000000-0005-0000-0000-0000347E0000}"/>
    <cellStyle name="Nota 16 2 4 2 9" xfId="38716" xr:uid="{00000000-0005-0000-0000-0000357E0000}"/>
    <cellStyle name="Nota 16 2 4 3" xfId="6937" xr:uid="{00000000-0005-0000-0000-0000367E0000}"/>
    <cellStyle name="Nota 16 2 4 3 2" xfId="14991" xr:uid="{00000000-0005-0000-0000-0000377E0000}"/>
    <cellStyle name="Nota 16 2 4 3 2 2" xfId="26465" xr:uid="{00000000-0005-0000-0000-0000387E0000}"/>
    <cellStyle name="Nota 16 2 4 3 3" xfId="17566" xr:uid="{00000000-0005-0000-0000-0000397E0000}"/>
    <cellStyle name="Nota 16 2 4 3 3 2" xfId="29040" xr:uid="{00000000-0005-0000-0000-00003A7E0000}"/>
    <cellStyle name="Nota 16 2 4 3 4" xfId="17623" xr:uid="{00000000-0005-0000-0000-00003B7E0000}"/>
    <cellStyle name="Nota 16 2 4 3 4 2" xfId="29097" xr:uid="{00000000-0005-0000-0000-00003C7E0000}"/>
    <cellStyle name="Nota 16 2 4 3 5" xfId="31325" xr:uid="{00000000-0005-0000-0000-00003D7E0000}"/>
    <cellStyle name="Nota 16 2 4 3 6" xfId="35478" xr:uid="{00000000-0005-0000-0000-00003E7E0000}"/>
    <cellStyle name="Nota 16 2 4 3 7" xfId="19852" xr:uid="{00000000-0005-0000-0000-00003F7E0000}"/>
    <cellStyle name="Nota 16 2 4 4" xfId="40974" xr:uid="{00000000-0005-0000-0000-0000407E0000}"/>
    <cellStyle name="Nota 16 2 5" xfId="6282" xr:uid="{00000000-0005-0000-0000-0000417E0000}"/>
    <cellStyle name="Nota 16 2 5 10" xfId="38878" xr:uid="{00000000-0005-0000-0000-0000427E0000}"/>
    <cellStyle name="Nota 16 2 5 11" xfId="19479" xr:uid="{00000000-0005-0000-0000-0000437E0000}"/>
    <cellStyle name="Nota 16 2 5 2" xfId="8803" xr:uid="{00000000-0005-0000-0000-0000447E0000}"/>
    <cellStyle name="Nota 16 2 5 2 2" xfId="16857" xr:uid="{00000000-0005-0000-0000-0000457E0000}"/>
    <cellStyle name="Nota 16 2 5 2 2 2" xfId="28331" xr:uid="{00000000-0005-0000-0000-0000467E0000}"/>
    <cellStyle name="Nota 16 2 5 2 3" xfId="18215" xr:uid="{00000000-0005-0000-0000-0000477E0000}"/>
    <cellStyle name="Nota 16 2 5 2 3 2" xfId="29689" xr:uid="{00000000-0005-0000-0000-0000487E0000}"/>
    <cellStyle name="Nota 16 2 5 2 4" xfId="18417" xr:uid="{00000000-0005-0000-0000-0000497E0000}"/>
    <cellStyle name="Nota 16 2 5 2 4 2" xfId="29891" xr:uid="{00000000-0005-0000-0000-00004A7E0000}"/>
    <cellStyle name="Nota 16 2 5 2 5" xfId="33191" xr:uid="{00000000-0005-0000-0000-00004B7E0000}"/>
    <cellStyle name="Nota 16 2 5 2 6" xfId="35899" xr:uid="{00000000-0005-0000-0000-00004C7E0000}"/>
    <cellStyle name="Nota 16 2 5 2 7" xfId="21718" xr:uid="{00000000-0005-0000-0000-00004D7E0000}"/>
    <cellStyle name="Nota 16 2 5 3" xfId="14617" xr:uid="{00000000-0005-0000-0000-00004E7E0000}"/>
    <cellStyle name="Nota 16 2 5 3 2" xfId="35276" xr:uid="{00000000-0005-0000-0000-00004F7E0000}"/>
    <cellStyle name="Nota 16 2 5 3 3" xfId="36263" xr:uid="{00000000-0005-0000-0000-0000507E0000}"/>
    <cellStyle name="Nota 16 2 5 3 4" xfId="23803" xr:uid="{00000000-0005-0000-0000-0000517E0000}"/>
    <cellStyle name="Nota 16 2 5 4" xfId="17408" xr:uid="{00000000-0005-0000-0000-0000527E0000}"/>
    <cellStyle name="Nota 16 2 5 4 2" xfId="26092" xr:uid="{00000000-0005-0000-0000-0000537E0000}"/>
    <cellStyle name="Nota 16 2 5 5" xfId="17311" xr:uid="{00000000-0005-0000-0000-0000547E0000}"/>
    <cellStyle name="Nota 16 2 5 5 2" xfId="28882" xr:uid="{00000000-0005-0000-0000-0000557E0000}"/>
    <cellStyle name="Nota 16 2 5 6" xfId="28785" xr:uid="{00000000-0005-0000-0000-0000567E0000}"/>
    <cellStyle name="Nota 16 2 5 7" xfId="30952" xr:uid="{00000000-0005-0000-0000-0000577E0000}"/>
    <cellStyle name="Nota 16 2 5 8" xfId="35381" xr:uid="{00000000-0005-0000-0000-0000587E0000}"/>
    <cellStyle name="Nota 16 2 5 9" xfId="38348" xr:uid="{00000000-0005-0000-0000-0000597E0000}"/>
    <cellStyle name="Nota 16 2 6" xfId="5148" xr:uid="{00000000-0005-0000-0000-00005A7E0000}"/>
    <cellStyle name="Nota 16 2 6 10" xfId="20694" xr:uid="{00000000-0005-0000-0000-00005B7E0000}"/>
    <cellStyle name="Nota 16 2 6 2" xfId="7779" xr:uid="{00000000-0005-0000-0000-00005C7E0000}"/>
    <cellStyle name="Nota 16 2 6 2 2" xfId="15833" xr:uid="{00000000-0005-0000-0000-00005D7E0000}"/>
    <cellStyle name="Nota 16 2 6 2 2 2" xfId="27307" xr:uid="{00000000-0005-0000-0000-00005E7E0000}"/>
    <cellStyle name="Nota 16 2 6 2 3" xfId="17834" xr:uid="{00000000-0005-0000-0000-00005F7E0000}"/>
    <cellStyle name="Nota 16 2 6 2 3 2" xfId="29308" xr:uid="{00000000-0005-0000-0000-0000607E0000}"/>
    <cellStyle name="Nota 16 2 6 2 4" xfId="17337" xr:uid="{00000000-0005-0000-0000-0000617E0000}"/>
    <cellStyle name="Nota 16 2 6 2 4 2" xfId="28811" xr:uid="{00000000-0005-0000-0000-0000627E0000}"/>
    <cellStyle name="Nota 16 2 6 2 5" xfId="34252" xr:uid="{00000000-0005-0000-0000-0000637E0000}"/>
    <cellStyle name="Nota 16 2 6 2 6" xfId="36004" xr:uid="{00000000-0005-0000-0000-0000647E0000}"/>
    <cellStyle name="Nota 16 2 6 2 7" xfId="22779" xr:uid="{00000000-0005-0000-0000-0000657E0000}"/>
    <cellStyle name="Nota 16 2 6 3" xfId="13592" xr:uid="{00000000-0005-0000-0000-0000667E0000}"/>
    <cellStyle name="Nota 16 2 6 3 2" xfId="25068" xr:uid="{00000000-0005-0000-0000-0000677E0000}"/>
    <cellStyle name="Nota 16 2 6 4" xfId="17025" xr:uid="{00000000-0005-0000-0000-0000687E0000}"/>
    <cellStyle name="Nota 16 2 6 4 2" xfId="28499" xr:uid="{00000000-0005-0000-0000-0000697E0000}"/>
    <cellStyle name="Nota 16 2 6 5" xfId="18170" xr:uid="{00000000-0005-0000-0000-00006A7E0000}"/>
    <cellStyle name="Nota 16 2 6 5 2" xfId="29644" xr:uid="{00000000-0005-0000-0000-00006B7E0000}"/>
    <cellStyle name="Nota 16 2 6 6" xfId="32167" xr:uid="{00000000-0005-0000-0000-00006C7E0000}"/>
    <cellStyle name="Nota 16 2 6 7" xfId="35640" xr:uid="{00000000-0005-0000-0000-00006D7E0000}"/>
    <cellStyle name="Nota 16 2 6 8" xfId="37324" xr:uid="{00000000-0005-0000-0000-00006E7E0000}"/>
    <cellStyle name="Nota 16 2 6 9" xfId="38619" xr:uid="{00000000-0005-0000-0000-00006F7E0000}"/>
    <cellStyle name="Nota 16 2 7" xfId="6755" xr:uid="{00000000-0005-0000-0000-0000707E0000}"/>
    <cellStyle name="Nota 16 3" xfId="3435" xr:uid="{00000000-0005-0000-0000-0000717E0000}"/>
    <cellStyle name="Nota 16 3 2" xfId="4502" xr:uid="{00000000-0005-0000-0000-0000727E0000}"/>
    <cellStyle name="Nota 16 3 3" xfId="6284" xr:uid="{00000000-0005-0000-0000-0000737E0000}"/>
    <cellStyle name="Nota 16 3 4" xfId="5150" xr:uid="{00000000-0005-0000-0000-0000747E0000}"/>
    <cellStyle name="Nota 16 4" xfId="4503" xr:uid="{00000000-0005-0000-0000-0000757E0000}"/>
    <cellStyle name="Nota 16 4 10" xfId="39488" xr:uid="{00000000-0005-0000-0000-0000767E0000}"/>
    <cellStyle name="Nota 16 4 2" xfId="5784" xr:uid="{00000000-0005-0000-0000-0000777E0000}"/>
    <cellStyle name="Nota 16 4 2 2" xfId="8322" xr:uid="{00000000-0005-0000-0000-0000787E0000}"/>
    <cellStyle name="Nota 16 4 2 2 2" xfId="16376" xr:uid="{00000000-0005-0000-0000-0000797E0000}"/>
    <cellStyle name="Nota 16 4 2 2 2 2" xfId="27850" xr:uid="{00000000-0005-0000-0000-00007A7E0000}"/>
    <cellStyle name="Nota 16 4 2 2 3" xfId="34795" xr:uid="{00000000-0005-0000-0000-00007B7E0000}"/>
    <cellStyle name="Nota 16 4 2 2 4" xfId="23322" xr:uid="{00000000-0005-0000-0000-00007C7E0000}"/>
    <cellStyle name="Nota 16 4 2 2 5" xfId="11981" xr:uid="{00000000-0005-0000-0000-00007D7E0000}"/>
    <cellStyle name="Nota 16 4 2 2 6" xfId="43849" xr:uid="{00000000-0005-0000-0000-00007E7E0000}"/>
    <cellStyle name="Nota 16 4 2 3" xfId="14136" xr:uid="{00000000-0005-0000-0000-00007F7E0000}"/>
    <cellStyle name="Nota 16 4 2 3 2" xfId="25611" xr:uid="{00000000-0005-0000-0000-0000807E0000}"/>
    <cellStyle name="Nota 16 4 2 3 3" xfId="42128" xr:uid="{00000000-0005-0000-0000-0000817E0000}"/>
    <cellStyle name="Nota 16 4 2 4" xfId="32710" xr:uid="{00000000-0005-0000-0000-0000827E0000}"/>
    <cellStyle name="Nota 16 4 2 5" xfId="37867" xr:uid="{00000000-0005-0000-0000-0000837E0000}"/>
    <cellStyle name="Nota 16 4 2 6" xfId="21237" xr:uid="{00000000-0005-0000-0000-0000847E0000}"/>
    <cellStyle name="Nota 16 4 2 7" xfId="10260" xr:uid="{00000000-0005-0000-0000-0000857E0000}"/>
    <cellStyle name="Nota 16 4 2 8" xfId="40253" xr:uid="{00000000-0005-0000-0000-0000867E0000}"/>
    <cellStyle name="Nota 16 4 3" xfId="7298" xr:uid="{00000000-0005-0000-0000-0000877E0000}"/>
    <cellStyle name="Nota 16 4 3 2" xfId="15352" xr:uid="{00000000-0005-0000-0000-0000887E0000}"/>
    <cellStyle name="Nota 16 4 3 2 2" xfId="26826" xr:uid="{00000000-0005-0000-0000-0000897E0000}"/>
    <cellStyle name="Nota 16 4 3 3" xfId="31686" xr:uid="{00000000-0005-0000-0000-00008A7E0000}"/>
    <cellStyle name="Nota 16 4 3 4" xfId="20213" xr:uid="{00000000-0005-0000-0000-00008B7E0000}"/>
    <cellStyle name="Nota 16 4 3 5" xfId="11216" xr:uid="{00000000-0005-0000-0000-00008C7E0000}"/>
    <cellStyle name="Nota 16 4 3 6" xfId="43084" xr:uid="{00000000-0005-0000-0000-00008D7E0000}"/>
    <cellStyle name="Nota 16 4 4" xfId="13119" xr:uid="{00000000-0005-0000-0000-00008E7E0000}"/>
    <cellStyle name="Nota 16 4 4 2" xfId="33799" xr:uid="{00000000-0005-0000-0000-00008F7E0000}"/>
    <cellStyle name="Nota 16 4 4 3" xfId="22326" xr:uid="{00000000-0005-0000-0000-0000907E0000}"/>
    <cellStyle name="Nota 16 4 4 4" xfId="41335" xr:uid="{00000000-0005-0000-0000-0000917E0000}"/>
    <cellStyle name="Nota 16 4 5" xfId="24591" xr:uid="{00000000-0005-0000-0000-0000927E0000}"/>
    <cellStyle name="Nota 16 4 6" xfId="30499" xr:uid="{00000000-0005-0000-0000-0000937E0000}"/>
    <cellStyle name="Nota 16 4 7" xfId="36871" xr:uid="{00000000-0005-0000-0000-0000947E0000}"/>
    <cellStyle name="Nota 16 4 8" xfId="19026" xr:uid="{00000000-0005-0000-0000-0000957E0000}"/>
    <cellStyle name="Nota 16 4 9" xfId="9495" xr:uid="{00000000-0005-0000-0000-0000967E0000}"/>
    <cellStyle name="Nota 17" xfId="1138" xr:uid="{00000000-0005-0000-0000-0000977E0000}"/>
    <cellStyle name="Nota 17 2" xfId="1139" xr:uid="{00000000-0005-0000-0000-0000987E0000}"/>
    <cellStyle name="Nota 17 2 2" xfId="3436" xr:uid="{00000000-0005-0000-0000-0000997E0000}"/>
    <cellStyle name="Nota 17 2 2 2" xfId="4504" xr:uid="{00000000-0005-0000-0000-00009A7E0000}"/>
    <cellStyle name="Nota 17 2 2 2 2" xfId="5785" xr:uid="{00000000-0005-0000-0000-00009B7E0000}"/>
    <cellStyle name="Nota 17 2 2 2 2 10" xfId="21238" xr:uid="{00000000-0005-0000-0000-00009C7E0000}"/>
    <cellStyle name="Nota 17 2 2 2 2 2" xfId="8323" xr:uid="{00000000-0005-0000-0000-00009D7E0000}"/>
    <cellStyle name="Nota 17 2 2 2 2 2 2" xfId="16377" xr:uid="{00000000-0005-0000-0000-00009E7E0000}"/>
    <cellStyle name="Nota 17 2 2 2 2 2 2 2" xfId="27851" xr:uid="{00000000-0005-0000-0000-00009F7E0000}"/>
    <cellStyle name="Nota 17 2 2 2 2 2 3" xfId="18086" xr:uid="{00000000-0005-0000-0000-0000A07E0000}"/>
    <cellStyle name="Nota 17 2 2 2 2 2 3 2" xfId="29560" xr:uid="{00000000-0005-0000-0000-0000A17E0000}"/>
    <cellStyle name="Nota 17 2 2 2 2 2 4" xfId="18347" xr:uid="{00000000-0005-0000-0000-0000A27E0000}"/>
    <cellStyle name="Nota 17 2 2 2 2 2 4 2" xfId="29821" xr:uid="{00000000-0005-0000-0000-0000A37E0000}"/>
    <cellStyle name="Nota 17 2 2 2 2 2 5" xfId="34796" xr:uid="{00000000-0005-0000-0000-0000A47E0000}"/>
    <cellStyle name="Nota 17 2 2 2 2 2 6" xfId="36193" xr:uid="{00000000-0005-0000-0000-0000A57E0000}"/>
    <cellStyle name="Nota 17 2 2 2 2 2 7" xfId="23323" xr:uid="{00000000-0005-0000-0000-0000A67E0000}"/>
    <cellStyle name="Nota 17 2 2 2 2 3" xfId="14137" xr:uid="{00000000-0005-0000-0000-0000A77E0000}"/>
    <cellStyle name="Nota 17 2 2 2 2 3 2" xfId="25612" xr:uid="{00000000-0005-0000-0000-0000A87E0000}"/>
    <cellStyle name="Nota 17 2 2 2 2 4" xfId="17279" xr:uid="{00000000-0005-0000-0000-0000A97E0000}"/>
    <cellStyle name="Nota 17 2 2 2 2 4 2" xfId="28753" xr:uid="{00000000-0005-0000-0000-0000AA7E0000}"/>
    <cellStyle name="Nota 17 2 2 2 2 5" xfId="17734" xr:uid="{00000000-0005-0000-0000-0000AB7E0000}"/>
    <cellStyle name="Nota 17 2 2 2 2 5 2" xfId="29208" xr:uid="{00000000-0005-0000-0000-0000AC7E0000}"/>
    <cellStyle name="Nota 17 2 2 2 2 6" xfId="32711" xr:uid="{00000000-0005-0000-0000-0000AD7E0000}"/>
    <cellStyle name="Nota 17 2 2 2 2 7" xfId="35829" xr:uid="{00000000-0005-0000-0000-0000AE7E0000}"/>
    <cellStyle name="Nota 17 2 2 2 2 8" xfId="37868" xr:uid="{00000000-0005-0000-0000-0000AF7E0000}"/>
    <cellStyle name="Nota 17 2 2 2 2 9" xfId="38808" xr:uid="{00000000-0005-0000-0000-0000B07E0000}"/>
    <cellStyle name="Nota 17 2 2 2 3" xfId="7299" xr:uid="{00000000-0005-0000-0000-0000B17E0000}"/>
    <cellStyle name="Nota 17 2 2 2 3 2" xfId="15353" xr:uid="{00000000-0005-0000-0000-0000B27E0000}"/>
    <cellStyle name="Nota 17 2 2 2 3 2 2" xfId="26827" xr:uid="{00000000-0005-0000-0000-0000B37E0000}"/>
    <cellStyle name="Nota 17 2 2 2 3 3" xfId="17703" xr:uid="{00000000-0005-0000-0000-0000B47E0000}"/>
    <cellStyle name="Nota 17 2 2 2 3 3 2" xfId="29177" xr:uid="{00000000-0005-0000-0000-0000B57E0000}"/>
    <cellStyle name="Nota 17 2 2 2 3 4" xfId="18147" xr:uid="{00000000-0005-0000-0000-0000B67E0000}"/>
    <cellStyle name="Nota 17 2 2 2 3 4 2" xfId="29621" xr:uid="{00000000-0005-0000-0000-0000B77E0000}"/>
    <cellStyle name="Nota 17 2 2 2 3 5" xfId="31687" xr:uid="{00000000-0005-0000-0000-0000B87E0000}"/>
    <cellStyle name="Nota 17 2 2 2 3 6" xfId="35570" xr:uid="{00000000-0005-0000-0000-0000B97E0000}"/>
    <cellStyle name="Nota 17 2 2 2 3 7" xfId="20214" xr:uid="{00000000-0005-0000-0000-0000BA7E0000}"/>
    <cellStyle name="Nota 17 2 2 2 4" xfId="41336" xr:uid="{00000000-0005-0000-0000-0000BB7E0000}"/>
    <cellStyle name="Nota 17 2 2 3" xfId="6286" xr:uid="{00000000-0005-0000-0000-0000BC7E0000}"/>
    <cellStyle name="Nota 17 2 2 4" xfId="5152" xr:uid="{00000000-0005-0000-0000-0000BD7E0000}"/>
    <cellStyle name="Nota 17 2 3" xfId="4505" xr:uid="{00000000-0005-0000-0000-0000BE7E0000}"/>
    <cellStyle name="Nota 17 2 3 10" xfId="39489" xr:uid="{00000000-0005-0000-0000-0000BF7E0000}"/>
    <cellStyle name="Nota 17 2 3 2" xfId="5786" xr:uid="{00000000-0005-0000-0000-0000C07E0000}"/>
    <cellStyle name="Nota 17 2 3 2 2" xfId="8324" xr:uid="{00000000-0005-0000-0000-0000C17E0000}"/>
    <cellStyle name="Nota 17 2 3 2 2 2" xfId="16378" xr:uid="{00000000-0005-0000-0000-0000C27E0000}"/>
    <cellStyle name="Nota 17 2 3 2 2 2 2" xfId="27852" xr:uid="{00000000-0005-0000-0000-0000C37E0000}"/>
    <cellStyle name="Nota 17 2 3 2 2 3" xfId="34797" xr:uid="{00000000-0005-0000-0000-0000C47E0000}"/>
    <cellStyle name="Nota 17 2 3 2 2 4" xfId="23324" xr:uid="{00000000-0005-0000-0000-0000C57E0000}"/>
    <cellStyle name="Nota 17 2 3 2 2 5" xfId="11982" xr:uid="{00000000-0005-0000-0000-0000C67E0000}"/>
    <cellStyle name="Nota 17 2 3 2 2 6" xfId="43850" xr:uid="{00000000-0005-0000-0000-0000C77E0000}"/>
    <cellStyle name="Nota 17 2 3 2 3" xfId="14138" xr:uid="{00000000-0005-0000-0000-0000C87E0000}"/>
    <cellStyle name="Nota 17 2 3 2 3 2" xfId="25613" xr:uid="{00000000-0005-0000-0000-0000C97E0000}"/>
    <cellStyle name="Nota 17 2 3 2 3 3" xfId="42129" xr:uid="{00000000-0005-0000-0000-0000CA7E0000}"/>
    <cellStyle name="Nota 17 2 3 2 4" xfId="32712" xr:uid="{00000000-0005-0000-0000-0000CB7E0000}"/>
    <cellStyle name="Nota 17 2 3 2 5" xfId="37869" xr:uid="{00000000-0005-0000-0000-0000CC7E0000}"/>
    <cellStyle name="Nota 17 2 3 2 6" xfId="21239" xr:uid="{00000000-0005-0000-0000-0000CD7E0000}"/>
    <cellStyle name="Nota 17 2 3 2 7" xfId="10261" xr:uid="{00000000-0005-0000-0000-0000CE7E0000}"/>
    <cellStyle name="Nota 17 2 3 2 8" xfId="40254" xr:uid="{00000000-0005-0000-0000-0000CF7E0000}"/>
    <cellStyle name="Nota 17 2 3 3" xfId="7300" xr:uid="{00000000-0005-0000-0000-0000D07E0000}"/>
    <cellStyle name="Nota 17 2 3 3 2" xfId="15354" xr:uid="{00000000-0005-0000-0000-0000D17E0000}"/>
    <cellStyle name="Nota 17 2 3 3 2 2" xfId="26828" xr:uid="{00000000-0005-0000-0000-0000D27E0000}"/>
    <cellStyle name="Nota 17 2 3 3 3" xfId="31688" xr:uid="{00000000-0005-0000-0000-0000D37E0000}"/>
    <cellStyle name="Nota 17 2 3 3 4" xfId="20215" xr:uid="{00000000-0005-0000-0000-0000D47E0000}"/>
    <cellStyle name="Nota 17 2 3 3 5" xfId="11217" xr:uid="{00000000-0005-0000-0000-0000D57E0000}"/>
    <cellStyle name="Nota 17 2 3 3 6" xfId="43085" xr:uid="{00000000-0005-0000-0000-0000D67E0000}"/>
    <cellStyle name="Nota 17 2 3 4" xfId="13120" xr:uid="{00000000-0005-0000-0000-0000D77E0000}"/>
    <cellStyle name="Nota 17 2 3 4 2" xfId="33800" xr:uid="{00000000-0005-0000-0000-0000D87E0000}"/>
    <cellStyle name="Nota 17 2 3 4 3" xfId="22327" xr:uid="{00000000-0005-0000-0000-0000D97E0000}"/>
    <cellStyle name="Nota 17 2 3 4 4" xfId="41337" xr:uid="{00000000-0005-0000-0000-0000DA7E0000}"/>
    <cellStyle name="Nota 17 2 3 5" xfId="24592" xr:uid="{00000000-0005-0000-0000-0000DB7E0000}"/>
    <cellStyle name="Nota 17 2 3 6" xfId="30500" xr:uid="{00000000-0005-0000-0000-0000DC7E0000}"/>
    <cellStyle name="Nota 17 2 3 7" xfId="36872" xr:uid="{00000000-0005-0000-0000-0000DD7E0000}"/>
    <cellStyle name="Nota 17 2 3 8" xfId="19027" xr:uid="{00000000-0005-0000-0000-0000DE7E0000}"/>
    <cellStyle name="Nota 17 2 3 9" xfId="9496" xr:uid="{00000000-0005-0000-0000-0000DF7E0000}"/>
    <cellStyle name="Nota 17 2 4" xfId="3933" xr:uid="{00000000-0005-0000-0000-0000E07E0000}"/>
    <cellStyle name="Nota 17 2 4 2" xfId="5424" xr:uid="{00000000-0005-0000-0000-0000E17E0000}"/>
    <cellStyle name="Nota 17 2 4 2 10" xfId="20877" xr:uid="{00000000-0005-0000-0000-0000E27E0000}"/>
    <cellStyle name="Nota 17 2 4 2 2" xfId="7962" xr:uid="{00000000-0005-0000-0000-0000E37E0000}"/>
    <cellStyle name="Nota 17 2 4 2 2 2" xfId="16016" xr:uid="{00000000-0005-0000-0000-0000E47E0000}"/>
    <cellStyle name="Nota 17 2 4 2 2 2 2" xfId="27490" xr:uid="{00000000-0005-0000-0000-0000E57E0000}"/>
    <cellStyle name="Nota 17 2 4 2 2 3" xfId="17952" xr:uid="{00000000-0005-0000-0000-0000E67E0000}"/>
    <cellStyle name="Nota 17 2 4 2 2 3 2" xfId="29426" xr:uid="{00000000-0005-0000-0000-0000E77E0000}"/>
    <cellStyle name="Nota 17 2 4 2 2 4" xfId="17330" xr:uid="{00000000-0005-0000-0000-0000E87E0000}"/>
    <cellStyle name="Nota 17 2 4 2 2 4 2" xfId="28804" xr:uid="{00000000-0005-0000-0000-0000E97E0000}"/>
    <cellStyle name="Nota 17 2 4 2 2 5" xfId="34435" xr:uid="{00000000-0005-0000-0000-0000EA7E0000}"/>
    <cellStyle name="Nota 17 2 4 2 2 6" xfId="36102" xr:uid="{00000000-0005-0000-0000-0000EB7E0000}"/>
    <cellStyle name="Nota 17 2 4 2 2 7" xfId="22962" xr:uid="{00000000-0005-0000-0000-0000EC7E0000}"/>
    <cellStyle name="Nota 17 2 4 2 3" xfId="13776" xr:uid="{00000000-0005-0000-0000-0000ED7E0000}"/>
    <cellStyle name="Nota 17 2 4 2 3 2" xfId="25251" xr:uid="{00000000-0005-0000-0000-0000EE7E0000}"/>
    <cellStyle name="Nota 17 2 4 2 4" xfId="17142" xr:uid="{00000000-0005-0000-0000-0000EF7E0000}"/>
    <cellStyle name="Nota 17 2 4 2 4 2" xfId="28616" xr:uid="{00000000-0005-0000-0000-0000F07E0000}"/>
    <cellStyle name="Nota 17 2 4 2 5" xfId="16939" xr:uid="{00000000-0005-0000-0000-0000F17E0000}"/>
    <cellStyle name="Nota 17 2 4 2 5 2" xfId="28413" xr:uid="{00000000-0005-0000-0000-0000F27E0000}"/>
    <cellStyle name="Nota 17 2 4 2 6" xfId="32350" xr:uid="{00000000-0005-0000-0000-0000F37E0000}"/>
    <cellStyle name="Nota 17 2 4 2 7" xfId="35738" xr:uid="{00000000-0005-0000-0000-0000F47E0000}"/>
    <cellStyle name="Nota 17 2 4 2 8" xfId="37507" xr:uid="{00000000-0005-0000-0000-0000F57E0000}"/>
    <cellStyle name="Nota 17 2 4 2 9" xfId="38717" xr:uid="{00000000-0005-0000-0000-0000F67E0000}"/>
    <cellStyle name="Nota 17 2 4 3" xfId="6938" xr:uid="{00000000-0005-0000-0000-0000F77E0000}"/>
    <cellStyle name="Nota 17 2 4 3 2" xfId="14992" xr:uid="{00000000-0005-0000-0000-0000F87E0000}"/>
    <cellStyle name="Nota 17 2 4 3 2 2" xfId="26466" xr:uid="{00000000-0005-0000-0000-0000F97E0000}"/>
    <cellStyle name="Nota 17 2 4 3 3" xfId="17567" xr:uid="{00000000-0005-0000-0000-0000FA7E0000}"/>
    <cellStyle name="Nota 17 2 4 3 3 2" xfId="29041" xr:uid="{00000000-0005-0000-0000-0000FB7E0000}"/>
    <cellStyle name="Nota 17 2 4 3 4" xfId="18007" xr:uid="{00000000-0005-0000-0000-0000FC7E0000}"/>
    <cellStyle name="Nota 17 2 4 3 4 2" xfId="29481" xr:uid="{00000000-0005-0000-0000-0000FD7E0000}"/>
    <cellStyle name="Nota 17 2 4 3 5" xfId="31326" xr:uid="{00000000-0005-0000-0000-0000FE7E0000}"/>
    <cellStyle name="Nota 17 2 4 3 6" xfId="35479" xr:uid="{00000000-0005-0000-0000-0000FF7E0000}"/>
    <cellStyle name="Nota 17 2 4 3 7" xfId="19853" xr:uid="{00000000-0005-0000-0000-0000007F0000}"/>
    <cellStyle name="Nota 17 2 4 4" xfId="40975" xr:uid="{00000000-0005-0000-0000-0000017F0000}"/>
    <cellStyle name="Nota 17 2 5" xfId="6285" xr:uid="{00000000-0005-0000-0000-0000027F0000}"/>
    <cellStyle name="Nota 17 2 5 10" xfId="38879" xr:uid="{00000000-0005-0000-0000-0000037F0000}"/>
    <cellStyle name="Nota 17 2 5 11" xfId="19480" xr:uid="{00000000-0005-0000-0000-0000047F0000}"/>
    <cellStyle name="Nota 17 2 5 2" xfId="8804" xr:uid="{00000000-0005-0000-0000-0000057F0000}"/>
    <cellStyle name="Nota 17 2 5 2 2" xfId="16858" xr:uid="{00000000-0005-0000-0000-0000067F0000}"/>
    <cellStyle name="Nota 17 2 5 2 2 2" xfId="28332" xr:uid="{00000000-0005-0000-0000-0000077F0000}"/>
    <cellStyle name="Nota 17 2 5 2 3" xfId="18216" xr:uid="{00000000-0005-0000-0000-0000087F0000}"/>
    <cellStyle name="Nota 17 2 5 2 3 2" xfId="29690" xr:uid="{00000000-0005-0000-0000-0000097F0000}"/>
    <cellStyle name="Nota 17 2 5 2 4" xfId="18418" xr:uid="{00000000-0005-0000-0000-00000A7F0000}"/>
    <cellStyle name="Nota 17 2 5 2 4 2" xfId="29892" xr:uid="{00000000-0005-0000-0000-00000B7F0000}"/>
    <cellStyle name="Nota 17 2 5 2 5" xfId="33192" xr:uid="{00000000-0005-0000-0000-00000C7F0000}"/>
    <cellStyle name="Nota 17 2 5 2 6" xfId="35900" xr:uid="{00000000-0005-0000-0000-00000D7F0000}"/>
    <cellStyle name="Nota 17 2 5 2 7" xfId="21719" xr:uid="{00000000-0005-0000-0000-00000E7F0000}"/>
    <cellStyle name="Nota 17 2 5 3" xfId="14618" xr:uid="{00000000-0005-0000-0000-00000F7F0000}"/>
    <cellStyle name="Nota 17 2 5 3 2" xfId="35277" xr:uid="{00000000-0005-0000-0000-0000107F0000}"/>
    <cellStyle name="Nota 17 2 5 3 3" xfId="36264" xr:uid="{00000000-0005-0000-0000-0000117F0000}"/>
    <cellStyle name="Nota 17 2 5 3 4" xfId="23804" xr:uid="{00000000-0005-0000-0000-0000127F0000}"/>
    <cellStyle name="Nota 17 2 5 4" xfId="17409" xr:uid="{00000000-0005-0000-0000-0000137F0000}"/>
    <cellStyle name="Nota 17 2 5 4 2" xfId="26093" xr:uid="{00000000-0005-0000-0000-0000147F0000}"/>
    <cellStyle name="Nota 17 2 5 5" xfId="17630" xr:uid="{00000000-0005-0000-0000-0000157F0000}"/>
    <cellStyle name="Nota 17 2 5 5 2" xfId="28883" xr:uid="{00000000-0005-0000-0000-0000167F0000}"/>
    <cellStyle name="Nota 17 2 5 6" xfId="29104" xr:uid="{00000000-0005-0000-0000-0000177F0000}"/>
    <cellStyle name="Nota 17 2 5 7" xfId="30953" xr:uid="{00000000-0005-0000-0000-0000187F0000}"/>
    <cellStyle name="Nota 17 2 5 8" xfId="35382" xr:uid="{00000000-0005-0000-0000-0000197F0000}"/>
    <cellStyle name="Nota 17 2 5 9" xfId="38349" xr:uid="{00000000-0005-0000-0000-00001A7F0000}"/>
    <cellStyle name="Nota 17 2 6" xfId="5151" xr:uid="{00000000-0005-0000-0000-00001B7F0000}"/>
    <cellStyle name="Nota 17 2 6 10" xfId="20695" xr:uid="{00000000-0005-0000-0000-00001C7F0000}"/>
    <cellStyle name="Nota 17 2 6 2" xfId="7780" xr:uid="{00000000-0005-0000-0000-00001D7F0000}"/>
    <cellStyle name="Nota 17 2 6 2 2" xfId="15834" xr:uid="{00000000-0005-0000-0000-00001E7F0000}"/>
    <cellStyle name="Nota 17 2 6 2 2 2" xfId="27308" xr:uid="{00000000-0005-0000-0000-00001F7F0000}"/>
    <cellStyle name="Nota 17 2 6 2 3" xfId="17835" xr:uid="{00000000-0005-0000-0000-0000207F0000}"/>
    <cellStyle name="Nota 17 2 6 2 3 2" xfId="29309" xr:uid="{00000000-0005-0000-0000-0000217F0000}"/>
    <cellStyle name="Nota 17 2 6 2 4" xfId="12521" xr:uid="{00000000-0005-0000-0000-0000227F0000}"/>
    <cellStyle name="Nota 17 2 6 2 4 2" xfId="23994" xr:uid="{00000000-0005-0000-0000-0000237F0000}"/>
    <cellStyle name="Nota 17 2 6 2 5" xfId="34253" xr:uid="{00000000-0005-0000-0000-0000247F0000}"/>
    <cellStyle name="Nota 17 2 6 2 6" xfId="36005" xr:uid="{00000000-0005-0000-0000-0000257F0000}"/>
    <cellStyle name="Nota 17 2 6 2 7" xfId="22780" xr:uid="{00000000-0005-0000-0000-0000267F0000}"/>
    <cellStyle name="Nota 17 2 6 3" xfId="13593" xr:uid="{00000000-0005-0000-0000-0000277F0000}"/>
    <cellStyle name="Nota 17 2 6 3 2" xfId="25069" xr:uid="{00000000-0005-0000-0000-0000287F0000}"/>
    <cellStyle name="Nota 17 2 6 4" xfId="17026" xr:uid="{00000000-0005-0000-0000-0000297F0000}"/>
    <cellStyle name="Nota 17 2 6 4 2" xfId="28500" xr:uid="{00000000-0005-0000-0000-00002A7F0000}"/>
    <cellStyle name="Nota 17 2 6 5" xfId="18135" xr:uid="{00000000-0005-0000-0000-00002B7F0000}"/>
    <cellStyle name="Nota 17 2 6 5 2" xfId="29609" xr:uid="{00000000-0005-0000-0000-00002C7F0000}"/>
    <cellStyle name="Nota 17 2 6 6" xfId="32168" xr:uid="{00000000-0005-0000-0000-00002D7F0000}"/>
    <cellStyle name="Nota 17 2 6 7" xfId="35641" xr:uid="{00000000-0005-0000-0000-00002E7F0000}"/>
    <cellStyle name="Nota 17 2 6 8" xfId="37325" xr:uid="{00000000-0005-0000-0000-00002F7F0000}"/>
    <cellStyle name="Nota 17 2 6 9" xfId="38620" xr:uid="{00000000-0005-0000-0000-0000307F0000}"/>
    <cellStyle name="Nota 17 2 7" xfId="6756" xr:uid="{00000000-0005-0000-0000-0000317F0000}"/>
    <cellStyle name="Nota 17 3" xfId="3437" xr:uid="{00000000-0005-0000-0000-0000327F0000}"/>
    <cellStyle name="Nota 17 3 2" xfId="4506" xr:uid="{00000000-0005-0000-0000-0000337F0000}"/>
    <cellStyle name="Nota 17 3 3" xfId="6287" xr:uid="{00000000-0005-0000-0000-0000347F0000}"/>
    <cellStyle name="Nota 17 3 4" xfId="5153" xr:uid="{00000000-0005-0000-0000-0000357F0000}"/>
    <cellStyle name="Nota 17 4" xfId="4507" xr:uid="{00000000-0005-0000-0000-0000367F0000}"/>
    <cellStyle name="Nota 17 4 10" xfId="39490" xr:uid="{00000000-0005-0000-0000-0000377F0000}"/>
    <cellStyle name="Nota 17 4 2" xfId="5787" xr:uid="{00000000-0005-0000-0000-0000387F0000}"/>
    <cellStyle name="Nota 17 4 2 2" xfId="8325" xr:uid="{00000000-0005-0000-0000-0000397F0000}"/>
    <cellStyle name="Nota 17 4 2 2 2" xfId="16379" xr:uid="{00000000-0005-0000-0000-00003A7F0000}"/>
    <cellStyle name="Nota 17 4 2 2 2 2" xfId="27853" xr:uid="{00000000-0005-0000-0000-00003B7F0000}"/>
    <cellStyle name="Nota 17 4 2 2 3" xfId="34798" xr:uid="{00000000-0005-0000-0000-00003C7F0000}"/>
    <cellStyle name="Nota 17 4 2 2 4" xfId="23325" xr:uid="{00000000-0005-0000-0000-00003D7F0000}"/>
    <cellStyle name="Nota 17 4 2 2 5" xfId="11983" xr:uid="{00000000-0005-0000-0000-00003E7F0000}"/>
    <cellStyle name="Nota 17 4 2 2 6" xfId="43851" xr:uid="{00000000-0005-0000-0000-00003F7F0000}"/>
    <cellStyle name="Nota 17 4 2 3" xfId="14139" xr:uid="{00000000-0005-0000-0000-0000407F0000}"/>
    <cellStyle name="Nota 17 4 2 3 2" xfId="25614" xr:uid="{00000000-0005-0000-0000-0000417F0000}"/>
    <cellStyle name="Nota 17 4 2 3 3" xfId="42130" xr:uid="{00000000-0005-0000-0000-0000427F0000}"/>
    <cellStyle name="Nota 17 4 2 4" xfId="32713" xr:uid="{00000000-0005-0000-0000-0000437F0000}"/>
    <cellStyle name="Nota 17 4 2 5" xfId="37870" xr:uid="{00000000-0005-0000-0000-0000447F0000}"/>
    <cellStyle name="Nota 17 4 2 6" xfId="21240" xr:uid="{00000000-0005-0000-0000-0000457F0000}"/>
    <cellStyle name="Nota 17 4 2 7" xfId="10262" xr:uid="{00000000-0005-0000-0000-0000467F0000}"/>
    <cellStyle name="Nota 17 4 2 8" xfId="40255" xr:uid="{00000000-0005-0000-0000-0000477F0000}"/>
    <cellStyle name="Nota 17 4 3" xfId="7301" xr:uid="{00000000-0005-0000-0000-0000487F0000}"/>
    <cellStyle name="Nota 17 4 3 2" xfId="15355" xr:uid="{00000000-0005-0000-0000-0000497F0000}"/>
    <cellStyle name="Nota 17 4 3 2 2" xfId="26829" xr:uid="{00000000-0005-0000-0000-00004A7F0000}"/>
    <cellStyle name="Nota 17 4 3 3" xfId="31689" xr:uid="{00000000-0005-0000-0000-00004B7F0000}"/>
    <cellStyle name="Nota 17 4 3 4" xfId="20216" xr:uid="{00000000-0005-0000-0000-00004C7F0000}"/>
    <cellStyle name="Nota 17 4 3 5" xfId="11218" xr:uid="{00000000-0005-0000-0000-00004D7F0000}"/>
    <cellStyle name="Nota 17 4 3 6" xfId="43086" xr:uid="{00000000-0005-0000-0000-00004E7F0000}"/>
    <cellStyle name="Nota 17 4 4" xfId="13121" xr:uid="{00000000-0005-0000-0000-00004F7F0000}"/>
    <cellStyle name="Nota 17 4 4 2" xfId="33801" xr:uid="{00000000-0005-0000-0000-0000507F0000}"/>
    <cellStyle name="Nota 17 4 4 3" xfId="22328" xr:uid="{00000000-0005-0000-0000-0000517F0000}"/>
    <cellStyle name="Nota 17 4 4 4" xfId="41338" xr:uid="{00000000-0005-0000-0000-0000527F0000}"/>
    <cellStyle name="Nota 17 4 5" xfId="24593" xr:uid="{00000000-0005-0000-0000-0000537F0000}"/>
    <cellStyle name="Nota 17 4 6" xfId="30501" xr:uid="{00000000-0005-0000-0000-0000547F0000}"/>
    <cellStyle name="Nota 17 4 7" xfId="36873" xr:uid="{00000000-0005-0000-0000-0000557F0000}"/>
    <cellStyle name="Nota 17 4 8" xfId="19028" xr:uid="{00000000-0005-0000-0000-0000567F0000}"/>
    <cellStyle name="Nota 17 4 9" xfId="9497" xr:uid="{00000000-0005-0000-0000-0000577F0000}"/>
    <cellStyle name="Nota 18" xfId="1140" xr:uid="{00000000-0005-0000-0000-0000587F0000}"/>
    <cellStyle name="Nota 18 2" xfId="3438" xr:uid="{00000000-0005-0000-0000-0000597F0000}"/>
    <cellStyle name="Nota 18 2 2" xfId="3439" xr:uid="{00000000-0005-0000-0000-00005A7F0000}"/>
    <cellStyle name="Nota 18 2 2 2" xfId="6288" xr:uid="{00000000-0005-0000-0000-00005B7F0000}"/>
    <cellStyle name="Nota 18 2 2 3" xfId="5154" xr:uid="{00000000-0005-0000-0000-00005C7F0000}"/>
    <cellStyle name="Nota 18 2 3" xfId="4508" xr:uid="{00000000-0005-0000-0000-00005D7F0000}"/>
    <cellStyle name="Nota 18 2 3 10" xfId="39491" xr:uid="{00000000-0005-0000-0000-00005E7F0000}"/>
    <cellStyle name="Nota 18 2 3 2" xfId="5788" xr:uid="{00000000-0005-0000-0000-00005F7F0000}"/>
    <cellStyle name="Nota 18 2 3 2 2" xfId="8326" xr:uid="{00000000-0005-0000-0000-0000607F0000}"/>
    <cellStyle name="Nota 18 2 3 2 2 2" xfId="16380" xr:uid="{00000000-0005-0000-0000-0000617F0000}"/>
    <cellStyle name="Nota 18 2 3 2 2 2 2" xfId="27854" xr:uid="{00000000-0005-0000-0000-0000627F0000}"/>
    <cellStyle name="Nota 18 2 3 2 2 3" xfId="34799" xr:uid="{00000000-0005-0000-0000-0000637F0000}"/>
    <cellStyle name="Nota 18 2 3 2 2 4" xfId="23326" xr:uid="{00000000-0005-0000-0000-0000647F0000}"/>
    <cellStyle name="Nota 18 2 3 2 2 5" xfId="11984" xr:uid="{00000000-0005-0000-0000-0000657F0000}"/>
    <cellStyle name="Nota 18 2 3 2 2 6" xfId="43852" xr:uid="{00000000-0005-0000-0000-0000667F0000}"/>
    <cellStyle name="Nota 18 2 3 2 3" xfId="14140" xr:uid="{00000000-0005-0000-0000-0000677F0000}"/>
    <cellStyle name="Nota 18 2 3 2 3 2" xfId="25615" xr:uid="{00000000-0005-0000-0000-0000687F0000}"/>
    <cellStyle name="Nota 18 2 3 2 3 3" xfId="42131" xr:uid="{00000000-0005-0000-0000-0000697F0000}"/>
    <cellStyle name="Nota 18 2 3 2 4" xfId="32714" xr:uid="{00000000-0005-0000-0000-00006A7F0000}"/>
    <cellStyle name="Nota 18 2 3 2 5" xfId="37871" xr:uid="{00000000-0005-0000-0000-00006B7F0000}"/>
    <cellStyle name="Nota 18 2 3 2 6" xfId="21241" xr:uid="{00000000-0005-0000-0000-00006C7F0000}"/>
    <cellStyle name="Nota 18 2 3 2 7" xfId="10263" xr:uid="{00000000-0005-0000-0000-00006D7F0000}"/>
    <cellStyle name="Nota 18 2 3 2 8" xfId="40256" xr:uid="{00000000-0005-0000-0000-00006E7F0000}"/>
    <cellStyle name="Nota 18 2 3 3" xfId="7302" xr:uid="{00000000-0005-0000-0000-00006F7F0000}"/>
    <cellStyle name="Nota 18 2 3 3 2" xfId="15356" xr:uid="{00000000-0005-0000-0000-0000707F0000}"/>
    <cellStyle name="Nota 18 2 3 3 2 2" xfId="26830" xr:uid="{00000000-0005-0000-0000-0000717F0000}"/>
    <cellStyle name="Nota 18 2 3 3 3" xfId="31690" xr:uid="{00000000-0005-0000-0000-0000727F0000}"/>
    <cellStyle name="Nota 18 2 3 3 4" xfId="20217" xr:uid="{00000000-0005-0000-0000-0000737F0000}"/>
    <cellStyle name="Nota 18 2 3 3 5" xfId="11219" xr:uid="{00000000-0005-0000-0000-0000747F0000}"/>
    <cellStyle name="Nota 18 2 3 3 6" xfId="43087" xr:uid="{00000000-0005-0000-0000-0000757F0000}"/>
    <cellStyle name="Nota 18 2 3 4" xfId="13122" xr:uid="{00000000-0005-0000-0000-0000767F0000}"/>
    <cellStyle name="Nota 18 2 3 4 2" xfId="33802" xr:uid="{00000000-0005-0000-0000-0000777F0000}"/>
    <cellStyle name="Nota 18 2 3 4 3" xfId="22329" xr:uid="{00000000-0005-0000-0000-0000787F0000}"/>
    <cellStyle name="Nota 18 2 3 4 4" xfId="41339" xr:uid="{00000000-0005-0000-0000-0000797F0000}"/>
    <cellStyle name="Nota 18 2 3 5" xfId="24594" xr:uid="{00000000-0005-0000-0000-00007A7F0000}"/>
    <cellStyle name="Nota 18 2 3 6" xfId="30502" xr:uid="{00000000-0005-0000-0000-00007B7F0000}"/>
    <cellStyle name="Nota 18 2 3 7" xfId="36874" xr:uid="{00000000-0005-0000-0000-00007C7F0000}"/>
    <cellStyle name="Nota 18 2 3 8" xfId="19029" xr:uid="{00000000-0005-0000-0000-00007D7F0000}"/>
    <cellStyle name="Nota 18 2 3 9" xfId="9498" xr:uid="{00000000-0005-0000-0000-00007E7F0000}"/>
    <cellStyle name="Nota 18 3" xfId="3440" xr:uid="{00000000-0005-0000-0000-00007F7F0000}"/>
    <cellStyle name="Nota 18 3 2" xfId="4509" xr:uid="{00000000-0005-0000-0000-0000807F0000}"/>
    <cellStyle name="Nota 18 3 3" xfId="6289" xr:uid="{00000000-0005-0000-0000-0000817F0000}"/>
    <cellStyle name="Nota 18 3 4" xfId="5155" xr:uid="{00000000-0005-0000-0000-0000827F0000}"/>
    <cellStyle name="Nota 18 4" xfId="4510" xr:uid="{00000000-0005-0000-0000-0000837F0000}"/>
    <cellStyle name="Nota 18 4 10" xfId="39492" xr:uid="{00000000-0005-0000-0000-0000847F0000}"/>
    <cellStyle name="Nota 18 4 2" xfId="5789" xr:uid="{00000000-0005-0000-0000-0000857F0000}"/>
    <cellStyle name="Nota 18 4 2 2" xfId="8327" xr:uid="{00000000-0005-0000-0000-0000867F0000}"/>
    <cellStyle name="Nota 18 4 2 2 2" xfId="16381" xr:uid="{00000000-0005-0000-0000-0000877F0000}"/>
    <cellStyle name="Nota 18 4 2 2 2 2" xfId="27855" xr:uid="{00000000-0005-0000-0000-0000887F0000}"/>
    <cellStyle name="Nota 18 4 2 2 3" xfId="34800" xr:uid="{00000000-0005-0000-0000-0000897F0000}"/>
    <cellStyle name="Nota 18 4 2 2 4" xfId="23327" xr:uid="{00000000-0005-0000-0000-00008A7F0000}"/>
    <cellStyle name="Nota 18 4 2 2 5" xfId="11985" xr:uid="{00000000-0005-0000-0000-00008B7F0000}"/>
    <cellStyle name="Nota 18 4 2 2 6" xfId="43853" xr:uid="{00000000-0005-0000-0000-00008C7F0000}"/>
    <cellStyle name="Nota 18 4 2 3" xfId="14141" xr:uid="{00000000-0005-0000-0000-00008D7F0000}"/>
    <cellStyle name="Nota 18 4 2 3 2" xfId="25616" xr:uid="{00000000-0005-0000-0000-00008E7F0000}"/>
    <cellStyle name="Nota 18 4 2 3 3" xfId="42132" xr:uid="{00000000-0005-0000-0000-00008F7F0000}"/>
    <cellStyle name="Nota 18 4 2 4" xfId="32715" xr:uid="{00000000-0005-0000-0000-0000907F0000}"/>
    <cellStyle name="Nota 18 4 2 5" xfId="37872" xr:uid="{00000000-0005-0000-0000-0000917F0000}"/>
    <cellStyle name="Nota 18 4 2 6" xfId="21242" xr:uid="{00000000-0005-0000-0000-0000927F0000}"/>
    <cellStyle name="Nota 18 4 2 7" xfId="10264" xr:uid="{00000000-0005-0000-0000-0000937F0000}"/>
    <cellStyle name="Nota 18 4 2 8" xfId="40257" xr:uid="{00000000-0005-0000-0000-0000947F0000}"/>
    <cellStyle name="Nota 18 4 3" xfId="7303" xr:uid="{00000000-0005-0000-0000-0000957F0000}"/>
    <cellStyle name="Nota 18 4 3 2" xfId="15357" xr:uid="{00000000-0005-0000-0000-0000967F0000}"/>
    <cellStyle name="Nota 18 4 3 2 2" xfId="26831" xr:uid="{00000000-0005-0000-0000-0000977F0000}"/>
    <cellStyle name="Nota 18 4 3 3" xfId="31691" xr:uid="{00000000-0005-0000-0000-0000987F0000}"/>
    <cellStyle name="Nota 18 4 3 4" xfId="20218" xr:uid="{00000000-0005-0000-0000-0000997F0000}"/>
    <cellStyle name="Nota 18 4 3 5" xfId="11220" xr:uid="{00000000-0005-0000-0000-00009A7F0000}"/>
    <cellStyle name="Nota 18 4 3 6" xfId="43088" xr:uid="{00000000-0005-0000-0000-00009B7F0000}"/>
    <cellStyle name="Nota 18 4 4" xfId="13123" xr:uid="{00000000-0005-0000-0000-00009C7F0000}"/>
    <cellStyle name="Nota 18 4 4 2" xfId="33803" xr:uid="{00000000-0005-0000-0000-00009D7F0000}"/>
    <cellStyle name="Nota 18 4 4 3" xfId="22330" xr:uid="{00000000-0005-0000-0000-00009E7F0000}"/>
    <cellStyle name="Nota 18 4 4 4" xfId="41340" xr:uid="{00000000-0005-0000-0000-00009F7F0000}"/>
    <cellStyle name="Nota 18 4 5" xfId="24595" xr:uid="{00000000-0005-0000-0000-0000A07F0000}"/>
    <cellStyle name="Nota 18 4 6" xfId="30503" xr:uid="{00000000-0005-0000-0000-0000A17F0000}"/>
    <cellStyle name="Nota 18 4 7" xfId="36875" xr:uid="{00000000-0005-0000-0000-0000A27F0000}"/>
    <cellStyle name="Nota 18 4 8" xfId="19030" xr:uid="{00000000-0005-0000-0000-0000A37F0000}"/>
    <cellStyle name="Nota 18 4 9" xfId="9499" xr:uid="{00000000-0005-0000-0000-0000A47F0000}"/>
    <cellStyle name="Nota 19" xfId="1141" xr:uid="{00000000-0005-0000-0000-0000A57F0000}"/>
    <cellStyle name="Nota 19 2" xfId="3441" xr:uid="{00000000-0005-0000-0000-0000A67F0000}"/>
    <cellStyle name="Nota 19 2 2" xfId="3442" xr:uid="{00000000-0005-0000-0000-0000A77F0000}"/>
    <cellStyle name="Nota 19 2 2 2" xfId="6290" xr:uid="{00000000-0005-0000-0000-0000A87F0000}"/>
    <cellStyle name="Nota 19 2 2 3" xfId="5156" xr:uid="{00000000-0005-0000-0000-0000A97F0000}"/>
    <cellStyle name="Nota 19 2 3" xfId="4511" xr:uid="{00000000-0005-0000-0000-0000AA7F0000}"/>
    <cellStyle name="Nota 19 2 3 10" xfId="39493" xr:uid="{00000000-0005-0000-0000-0000AB7F0000}"/>
    <cellStyle name="Nota 19 2 3 2" xfId="5790" xr:uid="{00000000-0005-0000-0000-0000AC7F0000}"/>
    <cellStyle name="Nota 19 2 3 2 2" xfId="8328" xr:uid="{00000000-0005-0000-0000-0000AD7F0000}"/>
    <cellStyle name="Nota 19 2 3 2 2 2" xfId="16382" xr:uid="{00000000-0005-0000-0000-0000AE7F0000}"/>
    <cellStyle name="Nota 19 2 3 2 2 2 2" xfId="27856" xr:uid="{00000000-0005-0000-0000-0000AF7F0000}"/>
    <cellStyle name="Nota 19 2 3 2 2 3" xfId="34801" xr:uid="{00000000-0005-0000-0000-0000B07F0000}"/>
    <cellStyle name="Nota 19 2 3 2 2 4" xfId="23328" xr:uid="{00000000-0005-0000-0000-0000B17F0000}"/>
    <cellStyle name="Nota 19 2 3 2 2 5" xfId="11986" xr:uid="{00000000-0005-0000-0000-0000B27F0000}"/>
    <cellStyle name="Nota 19 2 3 2 2 6" xfId="43854" xr:uid="{00000000-0005-0000-0000-0000B37F0000}"/>
    <cellStyle name="Nota 19 2 3 2 3" xfId="14142" xr:uid="{00000000-0005-0000-0000-0000B47F0000}"/>
    <cellStyle name="Nota 19 2 3 2 3 2" xfId="25617" xr:uid="{00000000-0005-0000-0000-0000B57F0000}"/>
    <cellStyle name="Nota 19 2 3 2 3 3" xfId="42133" xr:uid="{00000000-0005-0000-0000-0000B67F0000}"/>
    <cellStyle name="Nota 19 2 3 2 4" xfId="32716" xr:uid="{00000000-0005-0000-0000-0000B77F0000}"/>
    <cellStyle name="Nota 19 2 3 2 5" xfId="37873" xr:uid="{00000000-0005-0000-0000-0000B87F0000}"/>
    <cellStyle name="Nota 19 2 3 2 6" xfId="21243" xr:uid="{00000000-0005-0000-0000-0000B97F0000}"/>
    <cellStyle name="Nota 19 2 3 2 7" xfId="10265" xr:uid="{00000000-0005-0000-0000-0000BA7F0000}"/>
    <cellStyle name="Nota 19 2 3 2 8" xfId="40258" xr:uid="{00000000-0005-0000-0000-0000BB7F0000}"/>
    <cellStyle name="Nota 19 2 3 3" xfId="7304" xr:uid="{00000000-0005-0000-0000-0000BC7F0000}"/>
    <cellStyle name="Nota 19 2 3 3 2" xfId="15358" xr:uid="{00000000-0005-0000-0000-0000BD7F0000}"/>
    <cellStyle name="Nota 19 2 3 3 2 2" xfId="26832" xr:uid="{00000000-0005-0000-0000-0000BE7F0000}"/>
    <cellStyle name="Nota 19 2 3 3 3" xfId="31692" xr:uid="{00000000-0005-0000-0000-0000BF7F0000}"/>
    <cellStyle name="Nota 19 2 3 3 4" xfId="20219" xr:uid="{00000000-0005-0000-0000-0000C07F0000}"/>
    <cellStyle name="Nota 19 2 3 3 5" xfId="11221" xr:uid="{00000000-0005-0000-0000-0000C17F0000}"/>
    <cellStyle name="Nota 19 2 3 3 6" xfId="43089" xr:uid="{00000000-0005-0000-0000-0000C27F0000}"/>
    <cellStyle name="Nota 19 2 3 4" xfId="13124" xr:uid="{00000000-0005-0000-0000-0000C37F0000}"/>
    <cellStyle name="Nota 19 2 3 4 2" xfId="33804" xr:uid="{00000000-0005-0000-0000-0000C47F0000}"/>
    <cellStyle name="Nota 19 2 3 4 3" xfId="22331" xr:uid="{00000000-0005-0000-0000-0000C57F0000}"/>
    <cellStyle name="Nota 19 2 3 4 4" xfId="41341" xr:uid="{00000000-0005-0000-0000-0000C67F0000}"/>
    <cellStyle name="Nota 19 2 3 5" xfId="24596" xr:uid="{00000000-0005-0000-0000-0000C77F0000}"/>
    <cellStyle name="Nota 19 2 3 6" xfId="30504" xr:uid="{00000000-0005-0000-0000-0000C87F0000}"/>
    <cellStyle name="Nota 19 2 3 7" xfId="36876" xr:uid="{00000000-0005-0000-0000-0000C97F0000}"/>
    <cellStyle name="Nota 19 2 3 8" xfId="19031" xr:uid="{00000000-0005-0000-0000-0000CA7F0000}"/>
    <cellStyle name="Nota 19 2 3 9" xfId="9500" xr:uid="{00000000-0005-0000-0000-0000CB7F0000}"/>
    <cellStyle name="Nota 19 3" xfId="3443" xr:uid="{00000000-0005-0000-0000-0000CC7F0000}"/>
    <cellStyle name="Nota 19 3 2" xfId="4512" xr:uid="{00000000-0005-0000-0000-0000CD7F0000}"/>
    <cellStyle name="Nota 19 3 3" xfId="6291" xr:uid="{00000000-0005-0000-0000-0000CE7F0000}"/>
    <cellStyle name="Nota 19 3 4" xfId="5157" xr:uid="{00000000-0005-0000-0000-0000CF7F0000}"/>
    <cellStyle name="Nota 19 4" xfId="4513" xr:uid="{00000000-0005-0000-0000-0000D07F0000}"/>
    <cellStyle name="Nota 19 4 10" xfId="39494" xr:uid="{00000000-0005-0000-0000-0000D17F0000}"/>
    <cellStyle name="Nota 19 4 2" xfId="5791" xr:uid="{00000000-0005-0000-0000-0000D27F0000}"/>
    <cellStyle name="Nota 19 4 2 2" xfId="8329" xr:uid="{00000000-0005-0000-0000-0000D37F0000}"/>
    <cellStyle name="Nota 19 4 2 2 2" xfId="16383" xr:uid="{00000000-0005-0000-0000-0000D47F0000}"/>
    <cellStyle name="Nota 19 4 2 2 2 2" xfId="27857" xr:uid="{00000000-0005-0000-0000-0000D57F0000}"/>
    <cellStyle name="Nota 19 4 2 2 3" xfId="34802" xr:uid="{00000000-0005-0000-0000-0000D67F0000}"/>
    <cellStyle name="Nota 19 4 2 2 4" xfId="23329" xr:uid="{00000000-0005-0000-0000-0000D77F0000}"/>
    <cellStyle name="Nota 19 4 2 2 5" xfId="11987" xr:uid="{00000000-0005-0000-0000-0000D87F0000}"/>
    <cellStyle name="Nota 19 4 2 2 6" xfId="43855" xr:uid="{00000000-0005-0000-0000-0000D97F0000}"/>
    <cellStyle name="Nota 19 4 2 3" xfId="14143" xr:uid="{00000000-0005-0000-0000-0000DA7F0000}"/>
    <cellStyle name="Nota 19 4 2 3 2" xfId="25618" xr:uid="{00000000-0005-0000-0000-0000DB7F0000}"/>
    <cellStyle name="Nota 19 4 2 3 3" xfId="42134" xr:uid="{00000000-0005-0000-0000-0000DC7F0000}"/>
    <cellStyle name="Nota 19 4 2 4" xfId="32717" xr:uid="{00000000-0005-0000-0000-0000DD7F0000}"/>
    <cellStyle name="Nota 19 4 2 5" xfId="37874" xr:uid="{00000000-0005-0000-0000-0000DE7F0000}"/>
    <cellStyle name="Nota 19 4 2 6" xfId="21244" xr:uid="{00000000-0005-0000-0000-0000DF7F0000}"/>
    <cellStyle name="Nota 19 4 2 7" xfId="10266" xr:uid="{00000000-0005-0000-0000-0000E07F0000}"/>
    <cellStyle name="Nota 19 4 2 8" xfId="40259" xr:uid="{00000000-0005-0000-0000-0000E17F0000}"/>
    <cellStyle name="Nota 19 4 3" xfId="7305" xr:uid="{00000000-0005-0000-0000-0000E27F0000}"/>
    <cellStyle name="Nota 19 4 3 2" xfId="15359" xr:uid="{00000000-0005-0000-0000-0000E37F0000}"/>
    <cellStyle name="Nota 19 4 3 2 2" xfId="26833" xr:uid="{00000000-0005-0000-0000-0000E47F0000}"/>
    <cellStyle name="Nota 19 4 3 3" xfId="31693" xr:uid="{00000000-0005-0000-0000-0000E57F0000}"/>
    <cellStyle name="Nota 19 4 3 4" xfId="20220" xr:uid="{00000000-0005-0000-0000-0000E67F0000}"/>
    <cellStyle name="Nota 19 4 3 5" xfId="11222" xr:uid="{00000000-0005-0000-0000-0000E77F0000}"/>
    <cellStyle name="Nota 19 4 3 6" xfId="43090" xr:uid="{00000000-0005-0000-0000-0000E87F0000}"/>
    <cellStyle name="Nota 19 4 4" xfId="13125" xr:uid="{00000000-0005-0000-0000-0000E97F0000}"/>
    <cellStyle name="Nota 19 4 4 2" xfId="33805" xr:uid="{00000000-0005-0000-0000-0000EA7F0000}"/>
    <cellStyle name="Nota 19 4 4 3" xfId="22332" xr:uid="{00000000-0005-0000-0000-0000EB7F0000}"/>
    <cellStyle name="Nota 19 4 4 4" xfId="41342" xr:uid="{00000000-0005-0000-0000-0000EC7F0000}"/>
    <cellStyle name="Nota 19 4 5" xfId="24597" xr:uid="{00000000-0005-0000-0000-0000ED7F0000}"/>
    <cellStyle name="Nota 19 4 6" xfId="30505" xr:uid="{00000000-0005-0000-0000-0000EE7F0000}"/>
    <cellStyle name="Nota 19 4 7" xfId="36877" xr:uid="{00000000-0005-0000-0000-0000EF7F0000}"/>
    <cellStyle name="Nota 19 4 8" xfId="19032" xr:uid="{00000000-0005-0000-0000-0000F07F0000}"/>
    <cellStyle name="Nota 19 4 9" xfId="9501" xr:uid="{00000000-0005-0000-0000-0000F17F0000}"/>
    <cellStyle name="Nota 2" xfId="1142" xr:uid="{00000000-0005-0000-0000-0000F27F0000}"/>
    <cellStyle name="Nota 2 10" xfId="1143" xr:uid="{00000000-0005-0000-0000-0000F37F0000}"/>
    <cellStyle name="Nota 2 10 2" xfId="3934" xr:uid="{00000000-0005-0000-0000-0000F47F0000}"/>
    <cellStyle name="Nota 2 10 2 2" xfId="5425" xr:uid="{00000000-0005-0000-0000-0000F57F0000}"/>
    <cellStyle name="Nota 2 10 2 2 10" xfId="20878" xr:uid="{00000000-0005-0000-0000-0000F67F0000}"/>
    <cellStyle name="Nota 2 10 2 2 2" xfId="7963" xr:uid="{00000000-0005-0000-0000-0000F77F0000}"/>
    <cellStyle name="Nota 2 10 2 2 2 2" xfId="16017" xr:uid="{00000000-0005-0000-0000-0000F87F0000}"/>
    <cellStyle name="Nota 2 10 2 2 2 2 2" xfId="27491" xr:uid="{00000000-0005-0000-0000-0000F97F0000}"/>
    <cellStyle name="Nota 2 10 2 2 2 3" xfId="17953" xr:uid="{00000000-0005-0000-0000-0000FA7F0000}"/>
    <cellStyle name="Nota 2 10 2 2 2 3 2" xfId="29427" xr:uid="{00000000-0005-0000-0000-0000FB7F0000}"/>
    <cellStyle name="Nota 2 10 2 2 2 4" xfId="17736" xr:uid="{00000000-0005-0000-0000-0000FC7F0000}"/>
    <cellStyle name="Nota 2 10 2 2 2 4 2" xfId="29210" xr:uid="{00000000-0005-0000-0000-0000FD7F0000}"/>
    <cellStyle name="Nota 2 10 2 2 2 5" xfId="34436" xr:uid="{00000000-0005-0000-0000-0000FE7F0000}"/>
    <cellStyle name="Nota 2 10 2 2 2 6" xfId="36103" xr:uid="{00000000-0005-0000-0000-0000FF7F0000}"/>
    <cellStyle name="Nota 2 10 2 2 2 7" xfId="22963" xr:uid="{00000000-0005-0000-0000-000000800000}"/>
    <cellStyle name="Nota 2 10 2 2 3" xfId="13777" xr:uid="{00000000-0005-0000-0000-000001800000}"/>
    <cellStyle name="Nota 2 10 2 2 3 2" xfId="25252" xr:uid="{00000000-0005-0000-0000-000002800000}"/>
    <cellStyle name="Nota 2 10 2 2 4" xfId="17143" xr:uid="{00000000-0005-0000-0000-000003800000}"/>
    <cellStyle name="Nota 2 10 2 2 4 2" xfId="28617" xr:uid="{00000000-0005-0000-0000-000004800000}"/>
    <cellStyle name="Nota 2 10 2 2 5" xfId="17527" xr:uid="{00000000-0005-0000-0000-000005800000}"/>
    <cellStyle name="Nota 2 10 2 2 5 2" xfId="29001" xr:uid="{00000000-0005-0000-0000-000006800000}"/>
    <cellStyle name="Nota 2 10 2 2 6" xfId="32351" xr:uid="{00000000-0005-0000-0000-000007800000}"/>
    <cellStyle name="Nota 2 10 2 2 7" xfId="35739" xr:uid="{00000000-0005-0000-0000-000008800000}"/>
    <cellStyle name="Nota 2 10 2 2 8" xfId="37508" xr:uid="{00000000-0005-0000-0000-000009800000}"/>
    <cellStyle name="Nota 2 10 2 2 9" xfId="38718" xr:uid="{00000000-0005-0000-0000-00000A800000}"/>
    <cellStyle name="Nota 2 10 2 3" xfId="6939" xr:uid="{00000000-0005-0000-0000-00000B800000}"/>
    <cellStyle name="Nota 2 10 2 3 2" xfId="14993" xr:uid="{00000000-0005-0000-0000-00000C800000}"/>
    <cellStyle name="Nota 2 10 2 3 2 2" xfId="26467" xr:uid="{00000000-0005-0000-0000-00000D800000}"/>
    <cellStyle name="Nota 2 10 2 3 3" xfId="17568" xr:uid="{00000000-0005-0000-0000-00000E800000}"/>
    <cellStyle name="Nota 2 10 2 3 3 2" xfId="29042" xr:uid="{00000000-0005-0000-0000-00000F800000}"/>
    <cellStyle name="Nota 2 10 2 3 4" xfId="17198" xr:uid="{00000000-0005-0000-0000-000010800000}"/>
    <cellStyle name="Nota 2 10 2 3 4 2" xfId="28672" xr:uid="{00000000-0005-0000-0000-000011800000}"/>
    <cellStyle name="Nota 2 10 2 3 5" xfId="31327" xr:uid="{00000000-0005-0000-0000-000012800000}"/>
    <cellStyle name="Nota 2 10 2 3 6" xfId="35480" xr:uid="{00000000-0005-0000-0000-000013800000}"/>
    <cellStyle name="Nota 2 10 2 3 7" xfId="19854" xr:uid="{00000000-0005-0000-0000-000014800000}"/>
    <cellStyle name="Nota 2 10 2 4" xfId="40976" xr:uid="{00000000-0005-0000-0000-000015800000}"/>
    <cellStyle name="Nota 2 10 3" xfId="6292" xr:uid="{00000000-0005-0000-0000-000016800000}"/>
    <cellStyle name="Nota 2 10 3 10" xfId="38880" xr:uid="{00000000-0005-0000-0000-000017800000}"/>
    <cellStyle name="Nota 2 10 3 11" xfId="19481" xr:uid="{00000000-0005-0000-0000-000018800000}"/>
    <cellStyle name="Nota 2 10 3 2" xfId="8805" xr:uid="{00000000-0005-0000-0000-000019800000}"/>
    <cellStyle name="Nota 2 10 3 2 2" xfId="16859" xr:uid="{00000000-0005-0000-0000-00001A800000}"/>
    <cellStyle name="Nota 2 10 3 2 2 2" xfId="28333" xr:uid="{00000000-0005-0000-0000-00001B800000}"/>
    <cellStyle name="Nota 2 10 3 2 3" xfId="18217" xr:uid="{00000000-0005-0000-0000-00001C800000}"/>
    <cellStyle name="Nota 2 10 3 2 3 2" xfId="29691" xr:uid="{00000000-0005-0000-0000-00001D800000}"/>
    <cellStyle name="Nota 2 10 3 2 4" xfId="18419" xr:uid="{00000000-0005-0000-0000-00001E800000}"/>
    <cellStyle name="Nota 2 10 3 2 4 2" xfId="29893" xr:uid="{00000000-0005-0000-0000-00001F800000}"/>
    <cellStyle name="Nota 2 10 3 2 5" xfId="33193" xr:uid="{00000000-0005-0000-0000-000020800000}"/>
    <cellStyle name="Nota 2 10 3 2 6" xfId="35901" xr:uid="{00000000-0005-0000-0000-000021800000}"/>
    <cellStyle name="Nota 2 10 3 2 7" xfId="21720" xr:uid="{00000000-0005-0000-0000-000022800000}"/>
    <cellStyle name="Nota 2 10 3 3" xfId="14619" xr:uid="{00000000-0005-0000-0000-000023800000}"/>
    <cellStyle name="Nota 2 10 3 3 2" xfId="35278" xr:uid="{00000000-0005-0000-0000-000024800000}"/>
    <cellStyle name="Nota 2 10 3 3 3" xfId="36265" xr:uid="{00000000-0005-0000-0000-000025800000}"/>
    <cellStyle name="Nota 2 10 3 3 4" xfId="23805" xr:uid="{00000000-0005-0000-0000-000026800000}"/>
    <cellStyle name="Nota 2 10 3 4" xfId="17410" xr:uid="{00000000-0005-0000-0000-000027800000}"/>
    <cellStyle name="Nota 2 10 3 4 2" xfId="26094" xr:uid="{00000000-0005-0000-0000-000028800000}"/>
    <cellStyle name="Nota 2 10 3 5" xfId="17772" xr:uid="{00000000-0005-0000-0000-000029800000}"/>
    <cellStyle name="Nota 2 10 3 5 2" xfId="28884" xr:uid="{00000000-0005-0000-0000-00002A800000}"/>
    <cellStyle name="Nota 2 10 3 6" xfId="29246" xr:uid="{00000000-0005-0000-0000-00002B800000}"/>
    <cellStyle name="Nota 2 10 3 7" xfId="30954" xr:uid="{00000000-0005-0000-0000-00002C800000}"/>
    <cellStyle name="Nota 2 10 3 8" xfId="35383" xr:uid="{00000000-0005-0000-0000-00002D800000}"/>
    <cellStyle name="Nota 2 10 3 9" xfId="38350" xr:uid="{00000000-0005-0000-0000-00002E800000}"/>
    <cellStyle name="Nota 2 10 4" xfId="5158" xr:uid="{00000000-0005-0000-0000-00002F800000}"/>
    <cellStyle name="Nota 2 10 4 10" xfId="20696" xr:uid="{00000000-0005-0000-0000-000030800000}"/>
    <cellStyle name="Nota 2 10 4 2" xfId="7781" xr:uid="{00000000-0005-0000-0000-000031800000}"/>
    <cellStyle name="Nota 2 10 4 2 2" xfId="15835" xr:uid="{00000000-0005-0000-0000-000032800000}"/>
    <cellStyle name="Nota 2 10 4 2 2 2" xfId="27309" xr:uid="{00000000-0005-0000-0000-000033800000}"/>
    <cellStyle name="Nota 2 10 4 2 3" xfId="17836" xr:uid="{00000000-0005-0000-0000-000034800000}"/>
    <cellStyle name="Nota 2 10 4 2 3 2" xfId="29310" xr:uid="{00000000-0005-0000-0000-000035800000}"/>
    <cellStyle name="Nota 2 10 4 2 4" xfId="12724" xr:uid="{00000000-0005-0000-0000-000036800000}"/>
    <cellStyle name="Nota 2 10 4 2 4 2" xfId="24196" xr:uid="{00000000-0005-0000-0000-000037800000}"/>
    <cellStyle name="Nota 2 10 4 2 5" xfId="34254" xr:uid="{00000000-0005-0000-0000-000038800000}"/>
    <cellStyle name="Nota 2 10 4 2 6" xfId="36006" xr:uid="{00000000-0005-0000-0000-000039800000}"/>
    <cellStyle name="Nota 2 10 4 2 7" xfId="22781" xr:uid="{00000000-0005-0000-0000-00003A800000}"/>
    <cellStyle name="Nota 2 10 4 3" xfId="13594" xr:uid="{00000000-0005-0000-0000-00003B800000}"/>
    <cellStyle name="Nota 2 10 4 3 2" xfId="25070" xr:uid="{00000000-0005-0000-0000-00003C800000}"/>
    <cellStyle name="Nota 2 10 4 4" xfId="17027" xr:uid="{00000000-0005-0000-0000-00003D800000}"/>
    <cellStyle name="Nota 2 10 4 4 2" xfId="28501" xr:uid="{00000000-0005-0000-0000-00003E800000}"/>
    <cellStyle name="Nota 2 10 4 5" xfId="17661" xr:uid="{00000000-0005-0000-0000-00003F800000}"/>
    <cellStyle name="Nota 2 10 4 5 2" xfId="29135" xr:uid="{00000000-0005-0000-0000-000040800000}"/>
    <cellStyle name="Nota 2 10 4 6" xfId="32169" xr:uid="{00000000-0005-0000-0000-000041800000}"/>
    <cellStyle name="Nota 2 10 4 7" xfId="35642" xr:uid="{00000000-0005-0000-0000-000042800000}"/>
    <cellStyle name="Nota 2 10 4 8" xfId="37326" xr:uid="{00000000-0005-0000-0000-000043800000}"/>
    <cellStyle name="Nota 2 10 4 9" xfId="38621" xr:uid="{00000000-0005-0000-0000-000044800000}"/>
    <cellStyle name="Nota 2 10 5" xfId="6757" xr:uid="{00000000-0005-0000-0000-000045800000}"/>
    <cellStyle name="Nota 2 11" xfId="1144" xr:uid="{00000000-0005-0000-0000-000046800000}"/>
    <cellStyle name="Nota 2 11 2" xfId="3935" xr:uid="{00000000-0005-0000-0000-000047800000}"/>
    <cellStyle name="Nota 2 11 2 2" xfId="5426" xr:uid="{00000000-0005-0000-0000-000048800000}"/>
    <cellStyle name="Nota 2 11 2 2 10" xfId="20879" xr:uid="{00000000-0005-0000-0000-000049800000}"/>
    <cellStyle name="Nota 2 11 2 2 2" xfId="7964" xr:uid="{00000000-0005-0000-0000-00004A800000}"/>
    <cellStyle name="Nota 2 11 2 2 2 2" xfId="16018" xr:uid="{00000000-0005-0000-0000-00004B800000}"/>
    <cellStyle name="Nota 2 11 2 2 2 2 2" xfId="27492" xr:uid="{00000000-0005-0000-0000-00004C800000}"/>
    <cellStyle name="Nota 2 11 2 2 2 3" xfId="17954" xr:uid="{00000000-0005-0000-0000-00004D800000}"/>
    <cellStyle name="Nota 2 11 2 2 2 3 2" xfId="29428" xr:uid="{00000000-0005-0000-0000-00004E800000}"/>
    <cellStyle name="Nota 2 11 2 2 2 4" xfId="18118" xr:uid="{00000000-0005-0000-0000-00004F800000}"/>
    <cellStyle name="Nota 2 11 2 2 2 4 2" xfId="29592" xr:uid="{00000000-0005-0000-0000-000050800000}"/>
    <cellStyle name="Nota 2 11 2 2 2 5" xfId="34437" xr:uid="{00000000-0005-0000-0000-000051800000}"/>
    <cellStyle name="Nota 2 11 2 2 2 6" xfId="36104" xr:uid="{00000000-0005-0000-0000-000052800000}"/>
    <cellStyle name="Nota 2 11 2 2 2 7" xfId="22964" xr:uid="{00000000-0005-0000-0000-000053800000}"/>
    <cellStyle name="Nota 2 11 2 2 3" xfId="13778" xr:uid="{00000000-0005-0000-0000-000054800000}"/>
    <cellStyle name="Nota 2 11 2 2 3 2" xfId="25253" xr:uid="{00000000-0005-0000-0000-000055800000}"/>
    <cellStyle name="Nota 2 11 2 2 4" xfId="17144" xr:uid="{00000000-0005-0000-0000-000056800000}"/>
    <cellStyle name="Nota 2 11 2 2 4 2" xfId="28618" xr:uid="{00000000-0005-0000-0000-000057800000}"/>
    <cellStyle name="Nota 2 11 2 2 5" xfId="17913" xr:uid="{00000000-0005-0000-0000-000058800000}"/>
    <cellStyle name="Nota 2 11 2 2 5 2" xfId="29387" xr:uid="{00000000-0005-0000-0000-000059800000}"/>
    <cellStyle name="Nota 2 11 2 2 6" xfId="32352" xr:uid="{00000000-0005-0000-0000-00005A800000}"/>
    <cellStyle name="Nota 2 11 2 2 7" xfId="35740" xr:uid="{00000000-0005-0000-0000-00005B800000}"/>
    <cellStyle name="Nota 2 11 2 2 8" xfId="37509" xr:uid="{00000000-0005-0000-0000-00005C800000}"/>
    <cellStyle name="Nota 2 11 2 2 9" xfId="38719" xr:uid="{00000000-0005-0000-0000-00005D800000}"/>
    <cellStyle name="Nota 2 11 2 3" xfId="6940" xr:uid="{00000000-0005-0000-0000-00005E800000}"/>
    <cellStyle name="Nota 2 11 2 3 2" xfId="14994" xr:uid="{00000000-0005-0000-0000-00005F800000}"/>
    <cellStyle name="Nota 2 11 2 3 2 2" xfId="26468" xr:uid="{00000000-0005-0000-0000-000060800000}"/>
    <cellStyle name="Nota 2 11 2 3 3" xfId="17569" xr:uid="{00000000-0005-0000-0000-000061800000}"/>
    <cellStyle name="Nota 2 11 2 3 3 2" xfId="29043" xr:uid="{00000000-0005-0000-0000-000062800000}"/>
    <cellStyle name="Nota 2 11 2 3 4" xfId="13035" xr:uid="{00000000-0005-0000-0000-000063800000}"/>
    <cellStyle name="Nota 2 11 2 3 4 2" xfId="24036" xr:uid="{00000000-0005-0000-0000-000064800000}"/>
    <cellStyle name="Nota 2 11 2 3 5" xfId="31328" xr:uid="{00000000-0005-0000-0000-000065800000}"/>
    <cellStyle name="Nota 2 11 2 3 6" xfId="35481" xr:uid="{00000000-0005-0000-0000-000066800000}"/>
    <cellStyle name="Nota 2 11 2 3 7" xfId="19855" xr:uid="{00000000-0005-0000-0000-000067800000}"/>
    <cellStyle name="Nota 2 11 2 4" xfId="40977" xr:uid="{00000000-0005-0000-0000-000068800000}"/>
    <cellStyle name="Nota 2 11 3" xfId="6293" xr:uid="{00000000-0005-0000-0000-000069800000}"/>
    <cellStyle name="Nota 2 11 3 10" xfId="38881" xr:uid="{00000000-0005-0000-0000-00006A800000}"/>
    <cellStyle name="Nota 2 11 3 11" xfId="19482" xr:uid="{00000000-0005-0000-0000-00006B800000}"/>
    <cellStyle name="Nota 2 11 3 2" xfId="8806" xr:uid="{00000000-0005-0000-0000-00006C800000}"/>
    <cellStyle name="Nota 2 11 3 2 2" xfId="16860" xr:uid="{00000000-0005-0000-0000-00006D800000}"/>
    <cellStyle name="Nota 2 11 3 2 2 2" xfId="28334" xr:uid="{00000000-0005-0000-0000-00006E800000}"/>
    <cellStyle name="Nota 2 11 3 2 3" xfId="18218" xr:uid="{00000000-0005-0000-0000-00006F800000}"/>
    <cellStyle name="Nota 2 11 3 2 3 2" xfId="29692" xr:uid="{00000000-0005-0000-0000-000070800000}"/>
    <cellStyle name="Nota 2 11 3 2 4" xfId="18420" xr:uid="{00000000-0005-0000-0000-000071800000}"/>
    <cellStyle name="Nota 2 11 3 2 4 2" xfId="29894" xr:uid="{00000000-0005-0000-0000-000072800000}"/>
    <cellStyle name="Nota 2 11 3 2 5" xfId="33194" xr:uid="{00000000-0005-0000-0000-000073800000}"/>
    <cellStyle name="Nota 2 11 3 2 6" xfId="35902" xr:uid="{00000000-0005-0000-0000-000074800000}"/>
    <cellStyle name="Nota 2 11 3 2 7" xfId="21721" xr:uid="{00000000-0005-0000-0000-000075800000}"/>
    <cellStyle name="Nota 2 11 3 3" xfId="14620" xr:uid="{00000000-0005-0000-0000-000076800000}"/>
    <cellStyle name="Nota 2 11 3 3 2" xfId="35279" xr:uid="{00000000-0005-0000-0000-000077800000}"/>
    <cellStyle name="Nota 2 11 3 3 3" xfId="36266" xr:uid="{00000000-0005-0000-0000-000078800000}"/>
    <cellStyle name="Nota 2 11 3 3 4" xfId="23806" xr:uid="{00000000-0005-0000-0000-000079800000}"/>
    <cellStyle name="Nota 2 11 3 4" xfId="17411" xr:uid="{00000000-0005-0000-0000-00007A800000}"/>
    <cellStyle name="Nota 2 11 3 4 2" xfId="26095" xr:uid="{00000000-0005-0000-0000-00007B800000}"/>
    <cellStyle name="Nota 2 11 3 5" xfId="16961" xr:uid="{00000000-0005-0000-0000-00007C800000}"/>
    <cellStyle name="Nota 2 11 3 5 2" xfId="28885" xr:uid="{00000000-0005-0000-0000-00007D800000}"/>
    <cellStyle name="Nota 2 11 3 6" xfId="28435" xr:uid="{00000000-0005-0000-0000-00007E800000}"/>
    <cellStyle name="Nota 2 11 3 7" xfId="30955" xr:uid="{00000000-0005-0000-0000-00007F800000}"/>
    <cellStyle name="Nota 2 11 3 8" xfId="35384" xr:uid="{00000000-0005-0000-0000-000080800000}"/>
    <cellStyle name="Nota 2 11 3 9" xfId="38351" xr:uid="{00000000-0005-0000-0000-000081800000}"/>
    <cellStyle name="Nota 2 11 4" xfId="5159" xr:uid="{00000000-0005-0000-0000-000082800000}"/>
    <cellStyle name="Nota 2 11 4 10" xfId="20697" xr:uid="{00000000-0005-0000-0000-000083800000}"/>
    <cellStyle name="Nota 2 11 4 2" xfId="7782" xr:uid="{00000000-0005-0000-0000-000084800000}"/>
    <cellStyle name="Nota 2 11 4 2 2" xfId="15836" xr:uid="{00000000-0005-0000-0000-000085800000}"/>
    <cellStyle name="Nota 2 11 4 2 2 2" xfId="27310" xr:uid="{00000000-0005-0000-0000-000086800000}"/>
    <cellStyle name="Nota 2 11 4 2 3" xfId="17837" xr:uid="{00000000-0005-0000-0000-000087800000}"/>
    <cellStyle name="Nota 2 11 4 2 3 2" xfId="29311" xr:uid="{00000000-0005-0000-0000-000088800000}"/>
    <cellStyle name="Nota 2 11 4 2 4" xfId="13220" xr:uid="{00000000-0005-0000-0000-000089800000}"/>
    <cellStyle name="Nota 2 11 4 2 4 2" xfId="24197" xr:uid="{00000000-0005-0000-0000-00008A800000}"/>
    <cellStyle name="Nota 2 11 4 2 5" xfId="34255" xr:uid="{00000000-0005-0000-0000-00008B800000}"/>
    <cellStyle name="Nota 2 11 4 2 6" xfId="36007" xr:uid="{00000000-0005-0000-0000-00008C800000}"/>
    <cellStyle name="Nota 2 11 4 2 7" xfId="22782" xr:uid="{00000000-0005-0000-0000-00008D800000}"/>
    <cellStyle name="Nota 2 11 4 3" xfId="13595" xr:uid="{00000000-0005-0000-0000-00008E800000}"/>
    <cellStyle name="Nota 2 11 4 3 2" xfId="25071" xr:uid="{00000000-0005-0000-0000-00008F800000}"/>
    <cellStyle name="Nota 2 11 4 4" xfId="17028" xr:uid="{00000000-0005-0000-0000-000090800000}"/>
    <cellStyle name="Nota 2 11 4 4 2" xfId="28502" xr:uid="{00000000-0005-0000-0000-000091800000}"/>
    <cellStyle name="Nota 2 11 4 5" xfId="18044" xr:uid="{00000000-0005-0000-0000-000092800000}"/>
    <cellStyle name="Nota 2 11 4 5 2" xfId="29518" xr:uid="{00000000-0005-0000-0000-000093800000}"/>
    <cellStyle name="Nota 2 11 4 6" xfId="32170" xr:uid="{00000000-0005-0000-0000-000094800000}"/>
    <cellStyle name="Nota 2 11 4 7" xfId="35643" xr:uid="{00000000-0005-0000-0000-000095800000}"/>
    <cellStyle name="Nota 2 11 4 8" xfId="37327" xr:uid="{00000000-0005-0000-0000-000096800000}"/>
    <cellStyle name="Nota 2 11 4 9" xfId="38622" xr:uid="{00000000-0005-0000-0000-000097800000}"/>
    <cellStyle name="Nota 2 11 5" xfId="6758" xr:uid="{00000000-0005-0000-0000-000098800000}"/>
    <cellStyle name="Nota 2 12" xfId="1145" xr:uid="{00000000-0005-0000-0000-000099800000}"/>
    <cellStyle name="Nota 2 12 2" xfId="3936" xr:uid="{00000000-0005-0000-0000-00009A800000}"/>
    <cellStyle name="Nota 2 12 2 2" xfId="5427" xr:uid="{00000000-0005-0000-0000-00009B800000}"/>
    <cellStyle name="Nota 2 12 2 2 10" xfId="20880" xr:uid="{00000000-0005-0000-0000-00009C800000}"/>
    <cellStyle name="Nota 2 12 2 2 2" xfId="7965" xr:uid="{00000000-0005-0000-0000-00009D800000}"/>
    <cellStyle name="Nota 2 12 2 2 2 2" xfId="16019" xr:uid="{00000000-0005-0000-0000-00009E800000}"/>
    <cellStyle name="Nota 2 12 2 2 2 2 2" xfId="27493" xr:uid="{00000000-0005-0000-0000-00009F800000}"/>
    <cellStyle name="Nota 2 12 2 2 2 3" xfId="17955" xr:uid="{00000000-0005-0000-0000-0000A0800000}"/>
    <cellStyle name="Nota 2 12 2 2 2 3 2" xfId="29429" xr:uid="{00000000-0005-0000-0000-0000A1800000}"/>
    <cellStyle name="Nota 2 12 2 2 2 4" xfId="17313" xr:uid="{00000000-0005-0000-0000-0000A2800000}"/>
    <cellStyle name="Nota 2 12 2 2 2 4 2" xfId="28787" xr:uid="{00000000-0005-0000-0000-0000A3800000}"/>
    <cellStyle name="Nota 2 12 2 2 2 5" xfId="34438" xr:uid="{00000000-0005-0000-0000-0000A4800000}"/>
    <cellStyle name="Nota 2 12 2 2 2 6" xfId="36105" xr:uid="{00000000-0005-0000-0000-0000A5800000}"/>
    <cellStyle name="Nota 2 12 2 2 2 7" xfId="22965" xr:uid="{00000000-0005-0000-0000-0000A6800000}"/>
    <cellStyle name="Nota 2 12 2 2 3" xfId="13779" xr:uid="{00000000-0005-0000-0000-0000A7800000}"/>
    <cellStyle name="Nota 2 12 2 2 3 2" xfId="25254" xr:uid="{00000000-0005-0000-0000-0000A8800000}"/>
    <cellStyle name="Nota 2 12 2 2 4" xfId="17145" xr:uid="{00000000-0005-0000-0000-0000A9800000}"/>
    <cellStyle name="Nota 2 12 2 2 4 2" xfId="28619" xr:uid="{00000000-0005-0000-0000-0000AA800000}"/>
    <cellStyle name="Nota 2 12 2 2 5" xfId="17103" xr:uid="{00000000-0005-0000-0000-0000AB800000}"/>
    <cellStyle name="Nota 2 12 2 2 5 2" xfId="28577" xr:uid="{00000000-0005-0000-0000-0000AC800000}"/>
    <cellStyle name="Nota 2 12 2 2 6" xfId="32353" xr:uid="{00000000-0005-0000-0000-0000AD800000}"/>
    <cellStyle name="Nota 2 12 2 2 7" xfId="35741" xr:uid="{00000000-0005-0000-0000-0000AE800000}"/>
    <cellStyle name="Nota 2 12 2 2 8" xfId="37510" xr:uid="{00000000-0005-0000-0000-0000AF800000}"/>
    <cellStyle name="Nota 2 12 2 2 9" xfId="38720" xr:uid="{00000000-0005-0000-0000-0000B0800000}"/>
    <cellStyle name="Nota 2 12 2 3" xfId="6941" xr:uid="{00000000-0005-0000-0000-0000B1800000}"/>
    <cellStyle name="Nota 2 12 2 3 2" xfId="14995" xr:uid="{00000000-0005-0000-0000-0000B2800000}"/>
    <cellStyle name="Nota 2 12 2 3 2 2" xfId="26469" xr:uid="{00000000-0005-0000-0000-0000B3800000}"/>
    <cellStyle name="Nota 2 12 2 3 3" xfId="17570" xr:uid="{00000000-0005-0000-0000-0000B4800000}"/>
    <cellStyle name="Nota 2 12 2 3 3 2" xfId="29044" xr:uid="{00000000-0005-0000-0000-0000B5800000}"/>
    <cellStyle name="Nota 2 12 2 3 4" xfId="17732" xr:uid="{00000000-0005-0000-0000-0000B6800000}"/>
    <cellStyle name="Nota 2 12 2 3 4 2" xfId="29206" xr:uid="{00000000-0005-0000-0000-0000B7800000}"/>
    <cellStyle name="Nota 2 12 2 3 5" xfId="31329" xr:uid="{00000000-0005-0000-0000-0000B8800000}"/>
    <cellStyle name="Nota 2 12 2 3 6" xfId="35482" xr:uid="{00000000-0005-0000-0000-0000B9800000}"/>
    <cellStyle name="Nota 2 12 2 3 7" xfId="19856" xr:uid="{00000000-0005-0000-0000-0000BA800000}"/>
    <cellStyle name="Nota 2 12 2 4" xfId="40978" xr:uid="{00000000-0005-0000-0000-0000BB800000}"/>
    <cellStyle name="Nota 2 12 3" xfId="6294" xr:uid="{00000000-0005-0000-0000-0000BC800000}"/>
    <cellStyle name="Nota 2 12 3 10" xfId="38882" xr:uid="{00000000-0005-0000-0000-0000BD800000}"/>
    <cellStyle name="Nota 2 12 3 11" xfId="19483" xr:uid="{00000000-0005-0000-0000-0000BE800000}"/>
    <cellStyle name="Nota 2 12 3 2" xfId="8807" xr:uid="{00000000-0005-0000-0000-0000BF800000}"/>
    <cellStyle name="Nota 2 12 3 2 2" xfId="16861" xr:uid="{00000000-0005-0000-0000-0000C0800000}"/>
    <cellStyle name="Nota 2 12 3 2 2 2" xfId="28335" xr:uid="{00000000-0005-0000-0000-0000C1800000}"/>
    <cellStyle name="Nota 2 12 3 2 3" xfId="18219" xr:uid="{00000000-0005-0000-0000-0000C2800000}"/>
    <cellStyle name="Nota 2 12 3 2 3 2" xfId="29693" xr:uid="{00000000-0005-0000-0000-0000C3800000}"/>
    <cellStyle name="Nota 2 12 3 2 4" xfId="18421" xr:uid="{00000000-0005-0000-0000-0000C4800000}"/>
    <cellStyle name="Nota 2 12 3 2 4 2" xfId="29895" xr:uid="{00000000-0005-0000-0000-0000C5800000}"/>
    <cellStyle name="Nota 2 12 3 2 5" xfId="33195" xr:uid="{00000000-0005-0000-0000-0000C6800000}"/>
    <cellStyle name="Nota 2 12 3 2 6" xfId="35903" xr:uid="{00000000-0005-0000-0000-0000C7800000}"/>
    <cellStyle name="Nota 2 12 3 2 7" xfId="21722" xr:uid="{00000000-0005-0000-0000-0000C8800000}"/>
    <cellStyle name="Nota 2 12 3 3" xfId="14621" xr:uid="{00000000-0005-0000-0000-0000C9800000}"/>
    <cellStyle name="Nota 2 12 3 3 2" xfId="35280" xr:uid="{00000000-0005-0000-0000-0000CA800000}"/>
    <cellStyle name="Nota 2 12 3 3 3" xfId="36267" xr:uid="{00000000-0005-0000-0000-0000CB800000}"/>
    <cellStyle name="Nota 2 12 3 3 4" xfId="23807" xr:uid="{00000000-0005-0000-0000-0000CC800000}"/>
    <cellStyle name="Nota 2 12 3 4" xfId="17412" xr:uid="{00000000-0005-0000-0000-0000CD800000}"/>
    <cellStyle name="Nota 2 12 3 4 2" xfId="26096" xr:uid="{00000000-0005-0000-0000-0000CE800000}"/>
    <cellStyle name="Nota 2 12 3 5" xfId="18154" xr:uid="{00000000-0005-0000-0000-0000CF800000}"/>
    <cellStyle name="Nota 2 12 3 5 2" xfId="28886" xr:uid="{00000000-0005-0000-0000-0000D0800000}"/>
    <cellStyle name="Nota 2 12 3 6" xfId="29628" xr:uid="{00000000-0005-0000-0000-0000D1800000}"/>
    <cellStyle name="Nota 2 12 3 7" xfId="30956" xr:uid="{00000000-0005-0000-0000-0000D2800000}"/>
    <cellStyle name="Nota 2 12 3 8" xfId="35385" xr:uid="{00000000-0005-0000-0000-0000D3800000}"/>
    <cellStyle name="Nota 2 12 3 9" xfId="38352" xr:uid="{00000000-0005-0000-0000-0000D4800000}"/>
    <cellStyle name="Nota 2 12 4" xfId="5160" xr:uid="{00000000-0005-0000-0000-0000D5800000}"/>
    <cellStyle name="Nota 2 12 4 10" xfId="20698" xr:uid="{00000000-0005-0000-0000-0000D6800000}"/>
    <cellStyle name="Nota 2 12 4 2" xfId="7783" xr:uid="{00000000-0005-0000-0000-0000D7800000}"/>
    <cellStyle name="Nota 2 12 4 2 2" xfId="15837" xr:uid="{00000000-0005-0000-0000-0000D8800000}"/>
    <cellStyle name="Nota 2 12 4 2 2 2" xfId="27311" xr:uid="{00000000-0005-0000-0000-0000D9800000}"/>
    <cellStyle name="Nota 2 12 4 2 3" xfId="17838" xr:uid="{00000000-0005-0000-0000-0000DA800000}"/>
    <cellStyle name="Nota 2 12 4 2 3 2" xfId="29312" xr:uid="{00000000-0005-0000-0000-0000DB800000}"/>
    <cellStyle name="Nota 2 12 4 2 4" xfId="13221" xr:uid="{00000000-0005-0000-0000-0000DC800000}"/>
    <cellStyle name="Nota 2 12 4 2 4 2" xfId="24198" xr:uid="{00000000-0005-0000-0000-0000DD800000}"/>
    <cellStyle name="Nota 2 12 4 2 5" xfId="34256" xr:uid="{00000000-0005-0000-0000-0000DE800000}"/>
    <cellStyle name="Nota 2 12 4 2 6" xfId="36008" xr:uid="{00000000-0005-0000-0000-0000DF800000}"/>
    <cellStyle name="Nota 2 12 4 2 7" xfId="22783" xr:uid="{00000000-0005-0000-0000-0000E0800000}"/>
    <cellStyle name="Nota 2 12 4 3" xfId="13596" xr:uid="{00000000-0005-0000-0000-0000E1800000}"/>
    <cellStyle name="Nota 2 12 4 3 2" xfId="25072" xr:uid="{00000000-0005-0000-0000-0000E2800000}"/>
    <cellStyle name="Nota 2 12 4 4" xfId="17029" xr:uid="{00000000-0005-0000-0000-0000E3800000}"/>
    <cellStyle name="Nota 2 12 4 4 2" xfId="28503" xr:uid="{00000000-0005-0000-0000-0000E4800000}"/>
    <cellStyle name="Nota 2 12 4 5" xfId="17237" xr:uid="{00000000-0005-0000-0000-0000E5800000}"/>
    <cellStyle name="Nota 2 12 4 5 2" xfId="28711" xr:uid="{00000000-0005-0000-0000-0000E6800000}"/>
    <cellStyle name="Nota 2 12 4 6" xfId="32171" xr:uid="{00000000-0005-0000-0000-0000E7800000}"/>
    <cellStyle name="Nota 2 12 4 7" xfId="35644" xr:uid="{00000000-0005-0000-0000-0000E8800000}"/>
    <cellStyle name="Nota 2 12 4 8" xfId="37328" xr:uid="{00000000-0005-0000-0000-0000E9800000}"/>
    <cellStyle name="Nota 2 12 4 9" xfId="38623" xr:uid="{00000000-0005-0000-0000-0000EA800000}"/>
    <cellStyle name="Nota 2 12 5" xfId="6759" xr:uid="{00000000-0005-0000-0000-0000EB800000}"/>
    <cellStyle name="Nota 2 13" xfId="1146" xr:uid="{00000000-0005-0000-0000-0000EC800000}"/>
    <cellStyle name="Nota 2 13 2" xfId="3937" xr:uid="{00000000-0005-0000-0000-0000ED800000}"/>
    <cellStyle name="Nota 2 13 2 2" xfId="5428" xr:uid="{00000000-0005-0000-0000-0000EE800000}"/>
    <cellStyle name="Nota 2 13 2 2 10" xfId="20881" xr:uid="{00000000-0005-0000-0000-0000EF800000}"/>
    <cellStyle name="Nota 2 13 2 2 2" xfId="7966" xr:uid="{00000000-0005-0000-0000-0000F0800000}"/>
    <cellStyle name="Nota 2 13 2 2 2 2" xfId="16020" xr:uid="{00000000-0005-0000-0000-0000F1800000}"/>
    <cellStyle name="Nota 2 13 2 2 2 2 2" xfId="27494" xr:uid="{00000000-0005-0000-0000-0000F2800000}"/>
    <cellStyle name="Nota 2 13 2 2 2 3" xfId="17956" xr:uid="{00000000-0005-0000-0000-0000F3800000}"/>
    <cellStyle name="Nota 2 13 2 2 2 3 2" xfId="29430" xr:uid="{00000000-0005-0000-0000-0000F4800000}"/>
    <cellStyle name="Nota 2 13 2 2 2 4" xfId="16926" xr:uid="{00000000-0005-0000-0000-0000F5800000}"/>
    <cellStyle name="Nota 2 13 2 2 2 4 2" xfId="28400" xr:uid="{00000000-0005-0000-0000-0000F6800000}"/>
    <cellStyle name="Nota 2 13 2 2 2 5" xfId="34439" xr:uid="{00000000-0005-0000-0000-0000F7800000}"/>
    <cellStyle name="Nota 2 13 2 2 2 6" xfId="36106" xr:uid="{00000000-0005-0000-0000-0000F8800000}"/>
    <cellStyle name="Nota 2 13 2 2 2 7" xfId="22966" xr:uid="{00000000-0005-0000-0000-0000F9800000}"/>
    <cellStyle name="Nota 2 13 2 2 3" xfId="13780" xr:uid="{00000000-0005-0000-0000-0000FA800000}"/>
    <cellStyle name="Nota 2 13 2 2 3 2" xfId="25255" xr:uid="{00000000-0005-0000-0000-0000FB800000}"/>
    <cellStyle name="Nota 2 13 2 2 4" xfId="17146" xr:uid="{00000000-0005-0000-0000-0000FC800000}"/>
    <cellStyle name="Nota 2 13 2 2 4 2" xfId="28620" xr:uid="{00000000-0005-0000-0000-0000FD800000}"/>
    <cellStyle name="Nota 2 13 2 2 5" xfId="12601" xr:uid="{00000000-0005-0000-0000-0000FE800000}"/>
    <cellStyle name="Nota 2 13 2 2 5 2" xfId="24077" xr:uid="{00000000-0005-0000-0000-0000FF800000}"/>
    <cellStyle name="Nota 2 13 2 2 6" xfId="32354" xr:uid="{00000000-0005-0000-0000-000000810000}"/>
    <cellStyle name="Nota 2 13 2 2 7" xfId="35742" xr:uid="{00000000-0005-0000-0000-000001810000}"/>
    <cellStyle name="Nota 2 13 2 2 8" xfId="37511" xr:uid="{00000000-0005-0000-0000-000002810000}"/>
    <cellStyle name="Nota 2 13 2 2 9" xfId="38721" xr:uid="{00000000-0005-0000-0000-000003810000}"/>
    <cellStyle name="Nota 2 13 2 3" xfId="6942" xr:uid="{00000000-0005-0000-0000-000004810000}"/>
    <cellStyle name="Nota 2 13 2 3 2" xfId="14996" xr:uid="{00000000-0005-0000-0000-000005810000}"/>
    <cellStyle name="Nota 2 13 2 3 2 2" xfId="26470" xr:uid="{00000000-0005-0000-0000-000006810000}"/>
    <cellStyle name="Nota 2 13 2 3 3" xfId="17571" xr:uid="{00000000-0005-0000-0000-000007810000}"/>
    <cellStyle name="Nota 2 13 2 3 3 2" xfId="29045" xr:uid="{00000000-0005-0000-0000-000008810000}"/>
    <cellStyle name="Nota 2 13 2 3 4" xfId="18115" xr:uid="{00000000-0005-0000-0000-000009810000}"/>
    <cellStyle name="Nota 2 13 2 3 4 2" xfId="29589" xr:uid="{00000000-0005-0000-0000-00000A810000}"/>
    <cellStyle name="Nota 2 13 2 3 5" xfId="31330" xr:uid="{00000000-0005-0000-0000-00000B810000}"/>
    <cellStyle name="Nota 2 13 2 3 6" xfId="35483" xr:uid="{00000000-0005-0000-0000-00000C810000}"/>
    <cellStyle name="Nota 2 13 2 3 7" xfId="19857" xr:uid="{00000000-0005-0000-0000-00000D810000}"/>
    <cellStyle name="Nota 2 13 2 4" xfId="40979" xr:uid="{00000000-0005-0000-0000-00000E810000}"/>
    <cellStyle name="Nota 2 13 3" xfId="6295" xr:uid="{00000000-0005-0000-0000-00000F810000}"/>
    <cellStyle name="Nota 2 13 3 10" xfId="38883" xr:uid="{00000000-0005-0000-0000-000010810000}"/>
    <cellStyle name="Nota 2 13 3 11" xfId="19484" xr:uid="{00000000-0005-0000-0000-000011810000}"/>
    <cellStyle name="Nota 2 13 3 2" xfId="8808" xr:uid="{00000000-0005-0000-0000-000012810000}"/>
    <cellStyle name="Nota 2 13 3 2 2" xfId="16862" xr:uid="{00000000-0005-0000-0000-000013810000}"/>
    <cellStyle name="Nota 2 13 3 2 2 2" xfId="28336" xr:uid="{00000000-0005-0000-0000-000014810000}"/>
    <cellStyle name="Nota 2 13 3 2 3" xfId="18220" xr:uid="{00000000-0005-0000-0000-000015810000}"/>
    <cellStyle name="Nota 2 13 3 2 3 2" xfId="29694" xr:uid="{00000000-0005-0000-0000-000016810000}"/>
    <cellStyle name="Nota 2 13 3 2 4" xfId="18422" xr:uid="{00000000-0005-0000-0000-000017810000}"/>
    <cellStyle name="Nota 2 13 3 2 4 2" xfId="29896" xr:uid="{00000000-0005-0000-0000-000018810000}"/>
    <cellStyle name="Nota 2 13 3 2 5" xfId="33196" xr:uid="{00000000-0005-0000-0000-000019810000}"/>
    <cellStyle name="Nota 2 13 3 2 6" xfId="35904" xr:uid="{00000000-0005-0000-0000-00001A810000}"/>
    <cellStyle name="Nota 2 13 3 2 7" xfId="21723" xr:uid="{00000000-0005-0000-0000-00001B810000}"/>
    <cellStyle name="Nota 2 13 3 3" xfId="14622" xr:uid="{00000000-0005-0000-0000-00001C810000}"/>
    <cellStyle name="Nota 2 13 3 3 2" xfId="35281" xr:uid="{00000000-0005-0000-0000-00001D810000}"/>
    <cellStyle name="Nota 2 13 3 3 3" xfId="36268" xr:uid="{00000000-0005-0000-0000-00001E810000}"/>
    <cellStyle name="Nota 2 13 3 3 4" xfId="23808" xr:uid="{00000000-0005-0000-0000-00001F810000}"/>
    <cellStyle name="Nota 2 13 3 4" xfId="17413" xr:uid="{00000000-0005-0000-0000-000020810000}"/>
    <cellStyle name="Nota 2 13 3 4 2" xfId="26097" xr:uid="{00000000-0005-0000-0000-000021810000}"/>
    <cellStyle name="Nota 2 13 3 5" xfId="12695" xr:uid="{00000000-0005-0000-0000-000022810000}"/>
    <cellStyle name="Nota 2 13 3 5 2" xfId="28887" xr:uid="{00000000-0005-0000-0000-000023810000}"/>
    <cellStyle name="Nota 2 13 3 6" xfId="24167" xr:uid="{00000000-0005-0000-0000-000024810000}"/>
    <cellStyle name="Nota 2 13 3 7" xfId="30957" xr:uid="{00000000-0005-0000-0000-000025810000}"/>
    <cellStyle name="Nota 2 13 3 8" xfId="35386" xr:uid="{00000000-0005-0000-0000-000026810000}"/>
    <cellStyle name="Nota 2 13 3 9" xfId="38353" xr:uid="{00000000-0005-0000-0000-000027810000}"/>
    <cellStyle name="Nota 2 13 4" xfId="5161" xr:uid="{00000000-0005-0000-0000-000028810000}"/>
    <cellStyle name="Nota 2 13 4 10" xfId="20699" xr:uid="{00000000-0005-0000-0000-000029810000}"/>
    <cellStyle name="Nota 2 13 4 2" xfId="7784" xr:uid="{00000000-0005-0000-0000-00002A810000}"/>
    <cellStyle name="Nota 2 13 4 2 2" xfId="15838" xr:uid="{00000000-0005-0000-0000-00002B810000}"/>
    <cellStyle name="Nota 2 13 4 2 2 2" xfId="27312" xr:uid="{00000000-0005-0000-0000-00002C810000}"/>
    <cellStyle name="Nota 2 13 4 2 3" xfId="17839" xr:uid="{00000000-0005-0000-0000-00002D810000}"/>
    <cellStyle name="Nota 2 13 4 2 3 2" xfId="29313" xr:uid="{00000000-0005-0000-0000-00002E810000}"/>
    <cellStyle name="Nota 2 13 4 2 4" xfId="17636" xr:uid="{00000000-0005-0000-0000-00002F810000}"/>
    <cellStyle name="Nota 2 13 4 2 4 2" xfId="29110" xr:uid="{00000000-0005-0000-0000-000030810000}"/>
    <cellStyle name="Nota 2 13 4 2 5" xfId="34257" xr:uid="{00000000-0005-0000-0000-000031810000}"/>
    <cellStyle name="Nota 2 13 4 2 6" xfId="36009" xr:uid="{00000000-0005-0000-0000-000032810000}"/>
    <cellStyle name="Nota 2 13 4 2 7" xfId="22784" xr:uid="{00000000-0005-0000-0000-000033810000}"/>
    <cellStyle name="Nota 2 13 4 3" xfId="13597" xr:uid="{00000000-0005-0000-0000-000034810000}"/>
    <cellStyle name="Nota 2 13 4 3 2" xfId="25073" xr:uid="{00000000-0005-0000-0000-000035810000}"/>
    <cellStyle name="Nota 2 13 4 4" xfId="17030" xr:uid="{00000000-0005-0000-0000-000036810000}"/>
    <cellStyle name="Nota 2 13 4 4 2" xfId="28504" xr:uid="{00000000-0005-0000-0000-000037810000}"/>
    <cellStyle name="Nota 2 13 4 5" xfId="12414" xr:uid="{00000000-0005-0000-0000-000038810000}"/>
    <cellStyle name="Nota 2 13 4 5 2" xfId="23888" xr:uid="{00000000-0005-0000-0000-000039810000}"/>
    <cellStyle name="Nota 2 13 4 6" xfId="32172" xr:uid="{00000000-0005-0000-0000-00003A810000}"/>
    <cellStyle name="Nota 2 13 4 7" xfId="35645" xr:uid="{00000000-0005-0000-0000-00003B810000}"/>
    <cellStyle name="Nota 2 13 4 8" xfId="37329" xr:uid="{00000000-0005-0000-0000-00003C810000}"/>
    <cellStyle name="Nota 2 13 4 9" xfId="38624" xr:uid="{00000000-0005-0000-0000-00003D810000}"/>
    <cellStyle name="Nota 2 13 5" xfId="6760" xr:uid="{00000000-0005-0000-0000-00003E810000}"/>
    <cellStyle name="Nota 2 14" xfId="1147" xr:uid="{00000000-0005-0000-0000-00003F810000}"/>
    <cellStyle name="Nota 2 14 2" xfId="3938" xr:uid="{00000000-0005-0000-0000-000040810000}"/>
    <cellStyle name="Nota 2 14 2 2" xfId="5429" xr:uid="{00000000-0005-0000-0000-000041810000}"/>
    <cellStyle name="Nota 2 14 2 2 10" xfId="20882" xr:uid="{00000000-0005-0000-0000-000042810000}"/>
    <cellStyle name="Nota 2 14 2 2 2" xfId="7967" xr:uid="{00000000-0005-0000-0000-000043810000}"/>
    <cellStyle name="Nota 2 14 2 2 2 2" xfId="16021" xr:uid="{00000000-0005-0000-0000-000044810000}"/>
    <cellStyle name="Nota 2 14 2 2 2 2 2" xfId="27495" xr:uid="{00000000-0005-0000-0000-000045810000}"/>
    <cellStyle name="Nota 2 14 2 2 2 3" xfId="17957" xr:uid="{00000000-0005-0000-0000-000046810000}"/>
    <cellStyle name="Nota 2 14 2 2 2 3 2" xfId="29431" xr:uid="{00000000-0005-0000-0000-000047810000}"/>
    <cellStyle name="Nota 2 14 2 2 2 4" xfId="17515" xr:uid="{00000000-0005-0000-0000-000048810000}"/>
    <cellStyle name="Nota 2 14 2 2 2 4 2" xfId="28989" xr:uid="{00000000-0005-0000-0000-000049810000}"/>
    <cellStyle name="Nota 2 14 2 2 2 5" xfId="34440" xr:uid="{00000000-0005-0000-0000-00004A810000}"/>
    <cellStyle name="Nota 2 14 2 2 2 6" xfId="36107" xr:uid="{00000000-0005-0000-0000-00004B810000}"/>
    <cellStyle name="Nota 2 14 2 2 2 7" xfId="22967" xr:uid="{00000000-0005-0000-0000-00004C810000}"/>
    <cellStyle name="Nota 2 14 2 2 3" xfId="13781" xr:uid="{00000000-0005-0000-0000-00004D810000}"/>
    <cellStyle name="Nota 2 14 2 2 3 2" xfId="25256" xr:uid="{00000000-0005-0000-0000-00004E810000}"/>
    <cellStyle name="Nota 2 14 2 2 4" xfId="17147" xr:uid="{00000000-0005-0000-0000-00004F810000}"/>
    <cellStyle name="Nota 2 14 2 2 4 2" xfId="28621" xr:uid="{00000000-0005-0000-0000-000050810000}"/>
    <cellStyle name="Nota 2 14 2 2 5" xfId="17653" xr:uid="{00000000-0005-0000-0000-000051810000}"/>
    <cellStyle name="Nota 2 14 2 2 5 2" xfId="29127" xr:uid="{00000000-0005-0000-0000-000052810000}"/>
    <cellStyle name="Nota 2 14 2 2 6" xfId="32355" xr:uid="{00000000-0005-0000-0000-000053810000}"/>
    <cellStyle name="Nota 2 14 2 2 7" xfId="35743" xr:uid="{00000000-0005-0000-0000-000054810000}"/>
    <cellStyle name="Nota 2 14 2 2 8" xfId="37512" xr:uid="{00000000-0005-0000-0000-000055810000}"/>
    <cellStyle name="Nota 2 14 2 2 9" xfId="38722" xr:uid="{00000000-0005-0000-0000-000056810000}"/>
    <cellStyle name="Nota 2 14 2 3" xfId="6943" xr:uid="{00000000-0005-0000-0000-000057810000}"/>
    <cellStyle name="Nota 2 14 2 3 2" xfId="14997" xr:uid="{00000000-0005-0000-0000-000058810000}"/>
    <cellStyle name="Nota 2 14 2 3 2 2" xfId="26471" xr:uid="{00000000-0005-0000-0000-000059810000}"/>
    <cellStyle name="Nota 2 14 2 3 3" xfId="17572" xr:uid="{00000000-0005-0000-0000-00005A810000}"/>
    <cellStyle name="Nota 2 14 2 3 3 2" xfId="29046" xr:uid="{00000000-0005-0000-0000-00005B810000}"/>
    <cellStyle name="Nota 2 14 2 3 4" xfId="17309" xr:uid="{00000000-0005-0000-0000-00005C810000}"/>
    <cellStyle name="Nota 2 14 2 3 4 2" xfId="28783" xr:uid="{00000000-0005-0000-0000-00005D810000}"/>
    <cellStyle name="Nota 2 14 2 3 5" xfId="31331" xr:uid="{00000000-0005-0000-0000-00005E810000}"/>
    <cellStyle name="Nota 2 14 2 3 6" xfId="35484" xr:uid="{00000000-0005-0000-0000-00005F810000}"/>
    <cellStyle name="Nota 2 14 2 3 7" xfId="19858" xr:uid="{00000000-0005-0000-0000-000060810000}"/>
    <cellStyle name="Nota 2 14 2 4" xfId="40980" xr:uid="{00000000-0005-0000-0000-000061810000}"/>
    <cellStyle name="Nota 2 14 3" xfId="6296" xr:uid="{00000000-0005-0000-0000-000062810000}"/>
    <cellStyle name="Nota 2 14 3 10" xfId="38884" xr:uid="{00000000-0005-0000-0000-000063810000}"/>
    <cellStyle name="Nota 2 14 3 11" xfId="19485" xr:uid="{00000000-0005-0000-0000-000064810000}"/>
    <cellStyle name="Nota 2 14 3 2" xfId="8809" xr:uid="{00000000-0005-0000-0000-000065810000}"/>
    <cellStyle name="Nota 2 14 3 2 2" xfId="16863" xr:uid="{00000000-0005-0000-0000-000066810000}"/>
    <cellStyle name="Nota 2 14 3 2 2 2" xfId="28337" xr:uid="{00000000-0005-0000-0000-000067810000}"/>
    <cellStyle name="Nota 2 14 3 2 3" xfId="18221" xr:uid="{00000000-0005-0000-0000-000068810000}"/>
    <cellStyle name="Nota 2 14 3 2 3 2" xfId="29695" xr:uid="{00000000-0005-0000-0000-000069810000}"/>
    <cellStyle name="Nota 2 14 3 2 4" xfId="18423" xr:uid="{00000000-0005-0000-0000-00006A810000}"/>
    <cellStyle name="Nota 2 14 3 2 4 2" xfId="29897" xr:uid="{00000000-0005-0000-0000-00006B810000}"/>
    <cellStyle name="Nota 2 14 3 2 5" xfId="33197" xr:uid="{00000000-0005-0000-0000-00006C810000}"/>
    <cellStyle name="Nota 2 14 3 2 6" xfId="35905" xr:uid="{00000000-0005-0000-0000-00006D810000}"/>
    <cellStyle name="Nota 2 14 3 2 7" xfId="21724" xr:uid="{00000000-0005-0000-0000-00006E810000}"/>
    <cellStyle name="Nota 2 14 3 3" xfId="14623" xr:uid="{00000000-0005-0000-0000-00006F810000}"/>
    <cellStyle name="Nota 2 14 3 3 2" xfId="35282" xr:uid="{00000000-0005-0000-0000-000070810000}"/>
    <cellStyle name="Nota 2 14 3 3 3" xfId="36269" xr:uid="{00000000-0005-0000-0000-000071810000}"/>
    <cellStyle name="Nota 2 14 3 3 4" xfId="23809" xr:uid="{00000000-0005-0000-0000-000072810000}"/>
    <cellStyle name="Nota 2 14 3 4" xfId="17414" xr:uid="{00000000-0005-0000-0000-000073810000}"/>
    <cellStyle name="Nota 2 14 3 4 2" xfId="26098" xr:uid="{00000000-0005-0000-0000-000074810000}"/>
    <cellStyle name="Nota 2 14 3 5" xfId="17349" xr:uid="{00000000-0005-0000-0000-000075810000}"/>
    <cellStyle name="Nota 2 14 3 5 2" xfId="28888" xr:uid="{00000000-0005-0000-0000-000076810000}"/>
    <cellStyle name="Nota 2 14 3 6" xfId="28823" xr:uid="{00000000-0005-0000-0000-000077810000}"/>
    <cellStyle name="Nota 2 14 3 7" xfId="30958" xr:uid="{00000000-0005-0000-0000-000078810000}"/>
    <cellStyle name="Nota 2 14 3 8" xfId="35387" xr:uid="{00000000-0005-0000-0000-000079810000}"/>
    <cellStyle name="Nota 2 14 3 9" xfId="38354" xr:uid="{00000000-0005-0000-0000-00007A810000}"/>
    <cellStyle name="Nota 2 14 4" xfId="5162" xr:uid="{00000000-0005-0000-0000-00007B810000}"/>
    <cellStyle name="Nota 2 14 4 10" xfId="20700" xr:uid="{00000000-0005-0000-0000-00007C810000}"/>
    <cellStyle name="Nota 2 14 4 2" xfId="7785" xr:uid="{00000000-0005-0000-0000-00007D810000}"/>
    <cellStyle name="Nota 2 14 4 2 2" xfId="15839" xr:uid="{00000000-0005-0000-0000-00007E810000}"/>
    <cellStyle name="Nota 2 14 4 2 2 2" xfId="27313" xr:uid="{00000000-0005-0000-0000-00007F810000}"/>
    <cellStyle name="Nota 2 14 4 2 3" xfId="17840" xr:uid="{00000000-0005-0000-0000-000080810000}"/>
    <cellStyle name="Nota 2 14 4 2 3 2" xfId="29314" xr:uid="{00000000-0005-0000-0000-000081810000}"/>
    <cellStyle name="Nota 2 14 4 2 4" xfId="18019" xr:uid="{00000000-0005-0000-0000-000082810000}"/>
    <cellStyle name="Nota 2 14 4 2 4 2" xfId="29493" xr:uid="{00000000-0005-0000-0000-000083810000}"/>
    <cellStyle name="Nota 2 14 4 2 5" xfId="34258" xr:uid="{00000000-0005-0000-0000-000084810000}"/>
    <cellStyle name="Nota 2 14 4 2 6" xfId="36010" xr:uid="{00000000-0005-0000-0000-000085810000}"/>
    <cellStyle name="Nota 2 14 4 2 7" xfId="22785" xr:uid="{00000000-0005-0000-0000-000086810000}"/>
    <cellStyle name="Nota 2 14 4 3" xfId="13598" xr:uid="{00000000-0005-0000-0000-000087810000}"/>
    <cellStyle name="Nota 2 14 4 3 2" xfId="25074" xr:uid="{00000000-0005-0000-0000-000088810000}"/>
    <cellStyle name="Nota 2 14 4 4" xfId="17031" xr:uid="{00000000-0005-0000-0000-000089810000}"/>
    <cellStyle name="Nota 2 14 4 4 2" xfId="28505" xr:uid="{00000000-0005-0000-0000-00008A810000}"/>
    <cellStyle name="Nota 2 14 4 5" xfId="12655" xr:uid="{00000000-0005-0000-0000-00008B810000}"/>
    <cellStyle name="Nota 2 14 4 5 2" xfId="24129" xr:uid="{00000000-0005-0000-0000-00008C810000}"/>
    <cellStyle name="Nota 2 14 4 6" xfId="32173" xr:uid="{00000000-0005-0000-0000-00008D810000}"/>
    <cellStyle name="Nota 2 14 4 7" xfId="35646" xr:uid="{00000000-0005-0000-0000-00008E810000}"/>
    <cellStyle name="Nota 2 14 4 8" xfId="37330" xr:uid="{00000000-0005-0000-0000-00008F810000}"/>
    <cellStyle name="Nota 2 14 4 9" xfId="38625" xr:uid="{00000000-0005-0000-0000-000090810000}"/>
    <cellStyle name="Nota 2 14 5" xfId="6761" xr:uid="{00000000-0005-0000-0000-000091810000}"/>
    <cellStyle name="Nota 2 15" xfId="1148" xr:uid="{00000000-0005-0000-0000-000092810000}"/>
    <cellStyle name="Nota 2 15 2" xfId="3939" xr:uid="{00000000-0005-0000-0000-000093810000}"/>
    <cellStyle name="Nota 2 15 2 2" xfId="5430" xr:uid="{00000000-0005-0000-0000-000094810000}"/>
    <cellStyle name="Nota 2 15 2 2 10" xfId="20883" xr:uid="{00000000-0005-0000-0000-000095810000}"/>
    <cellStyle name="Nota 2 15 2 2 2" xfId="7968" xr:uid="{00000000-0005-0000-0000-000096810000}"/>
    <cellStyle name="Nota 2 15 2 2 2 2" xfId="16022" xr:uid="{00000000-0005-0000-0000-000097810000}"/>
    <cellStyle name="Nota 2 15 2 2 2 2 2" xfId="27496" xr:uid="{00000000-0005-0000-0000-000098810000}"/>
    <cellStyle name="Nota 2 15 2 2 2 3" xfId="17958" xr:uid="{00000000-0005-0000-0000-000099810000}"/>
    <cellStyle name="Nota 2 15 2 2 2 3 2" xfId="29432" xr:uid="{00000000-0005-0000-0000-00009A810000}"/>
    <cellStyle name="Nota 2 15 2 2 2 4" xfId="17903" xr:uid="{00000000-0005-0000-0000-00009B810000}"/>
    <cellStyle name="Nota 2 15 2 2 2 4 2" xfId="29377" xr:uid="{00000000-0005-0000-0000-00009C810000}"/>
    <cellStyle name="Nota 2 15 2 2 2 5" xfId="34441" xr:uid="{00000000-0005-0000-0000-00009D810000}"/>
    <cellStyle name="Nota 2 15 2 2 2 6" xfId="36108" xr:uid="{00000000-0005-0000-0000-00009E810000}"/>
    <cellStyle name="Nota 2 15 2 2 2 7" xfId="22968" xr:uid="{00000000-0005-0000-0000-00009F810000}"/>
    <cellStyle name="Nota 2 15 2 2 3" xfId="13782" xr:uid="{00000000-0005-0000-0000-0000A0810000}"/>
    <cellStyle name="Nota 2 15 2 2 3 2" xfId="25257" xr:uid="{00000000-0005-0000-0000-0000A1810000}"/>
    <cellStyle name="Nota 2 15 2 2 4" xfId="17148" xr:uid="{00000000-0005-0000-0000-0000A2810000}"/>
    <cellStyle name="Nota 2 15 2 2 4 2" xfId="28622" xr:uid="{00000000-0005-0000-0000-0000A3810000}"/>
    <cellStyle name="Nota 2 15 2 2 5" xfId="18038" xr:uid="{00000000-0005-0000-0000-0000A4810000}"/>
    <cellStyle name="Nota 2 15 2 2 5 2" xfId="29512" xr:uid="{00000000-0005-0000-0000-0000A5810000}"/>
    <cellStyle name="Nota 2 15 2 2 6" xfId="32356" xr:uid="{00000000-0005-0000-0000-0000A6810000}"/>
    <cellStyle name="Nota 2 15 2 2 7" xfId="35744" xr:uid="{00000000-0005-0000-0000-0000A7810000}"/>
    <cellStyle name="Nota 2 15 2 2 8" xfId="37513" xr:uid="{00000000-0005-0000-0000-0000A8810000}"/>
    <cellStyle name="Nota 2 15 2 2 9" xfId="38723" xr:uid="{00000000-0005-0000-0000-0000A9810000}"/>
    <cellStyle name="Nota 2 15 2 3" xfId="6944" xr:uid="{00000000-0005-0000-0000-0000AA810000}"/>
    <cellStyle name="Nota 2 15 2 3 2" xfId="14998" xr:uid="{00000000-0005-0000-0000-0000AB810000}"/>
    <cellStyle name="Nota 2 15 2 3 2 2" xfId="26472" xr:uid="{00000000-0005-0000-0000-0000AC810000}"/>
    <cellStyle name="Nota 2 15 2 3 3" xfId="17573" xr:uid="{00000000-0005-0000-0000-0000AD810000}"/>
    <cellStyle name="Nota 2 15 2 3 3 2" xfId="29047" xr:uid="{00000000-0005-0000-0000-0000AE810000}"/>
    <cellStyle name="Nota 2 15 2 3 4" xfId="16924" xr:uid="{00000000-0005-0000-0000-0000AF810000}"/>
    <cellStyle name="Nota 2 15 2 3 4 2" xfId="28398" xr:uid="{00000000-0005-0000-0000-0000B0810000}"/>
    <cellStyle name="Nota 2 15 2 3 5" xfId="31332" xr:uid="{00000000-0005-0000-0000-0000B1810000}"/>
    <cellStyle name="Nota 2 15 2 3 6" xfId="35485" xr:uid="{00000000-0005-0000-0000-0000B2810000}"/>
    <cellStyle name="Nota 2 15 2 3 7" xfId="19859" xr:uid="{00000000-0005-0000-0000-0000B3810000}"/>
    <cellStyle name="Nota 2 15 2 4" xfId="40981" xr:uid="{00000000-0005-0000-0000-0000B4810000}"/>
    <cellStyle name="Nota 2 15 3" xfId="6297" xr:uid="{00000000-0005-0000-0000-0000B5810000}"/>
    <cellStyle name="Nota 2 15 3 10" xfId="38885" xr:uid="{00000000-0005-0000-0000-0000B6810000}"/>
    <cellStyle name="Nota 2 15 3 11" xfId="19486" xr:uid="{00000000-0005-0000-0000-0000B7810000}"/>
    <cellStyle name="Nota 2 15 3 2" xfId="8810" xr:uid="{00000000-0005-0000-0000-0000B8810000}"/>
    <cellStyle name="Nota 2 15 3 2 2" xfId="16864" xr:uid="{00000000-0005-0000-0000-0000B9810000}"/>
    <cellStyle name="Nota 2 15 3 2 2 2" xfId="28338" xr:uid="{00000000-0005-0000-0000-0000BA810000}"/>
    <cellStyle name="Nota 2 15 3 2 3" xfId="18222" xr:uid="{00000000-0005-0000-0000-0000BB810000}"/>
    <cellStyle name="Nota 2 15 3 2 3 2" xfId="29696" xr:uid="{00000000-0005-0000-0000-0000BC810000}"/>
    <cellStyle name="Nota 2 15 3 2 4" xfId="18424" xr:uid="{00000000-0005-0000-0000-0000BD810000}"/>
    <cellStyle name="Nota 2 15 3 2 4 2" xfId="29898" xr:uid="{00000000-0005-0000-0000-0000BE810000}"/>
    <cellStyle name="Nota 2 15 3 2 5" xfId="33198" xr:uid="{00000000-0005-0000-0000-0000BF810000}"/>
    <cellStyle name="Nota 2 15 3 2 6" xfId="35906" xr:uid="{00000000-0005-0000-0000-0000C0810000}"/>
    <cellStyle name="Nota 2 15 3 2 7" xfId="21725" xr:uid="{00000000-0005-0000-0000-0000C1810000}"/>
    <cellStyle name="Nota 2 15 3 3" xfId="14624" xr:uid="{00000000-0005-0000-0000-0000C2810000}"/>
    <cellStyle name="Nota 2 15 3 3 2" xfId="35283" xr:uid="{00000000-0005-0000-0000-0000C3810000}"/>
    <cellStyle name="Nota 2 15 3 3 3" xfId="36270" xr:uid="{00000000-0005-0000-0000-0000C4810000}"/>
    <cellStyle name="Nota 2 15 3 3 4" xfId="23810" xr:uid="{00000000-0005-0000-0000-0000C5810000}"/>
    <cellStyle name="Nota 2 15 3 4" xfId="17415" xr:uid="{00000000-0005-0000-0000-0000C6810000}"/>
    <cellStyle name="Nota 2 15 3 4 2" xfId="26099" xr:uid="{00000000-0005-0000-0000-0000C7810000}"/>
    <cellStyle name="Nota 2 15 3 5" xfId="17745" xr:uid="{00000000-0005-0000-0000-0000C8810000}"/>
    <cellStyle name="Nota 2 15 3 5 2" xfId="28889" xr:uid="{00000000-0005-0000-0000-0000C9810000}"/>
    <cellStyle name="Nota 2 15 3 6" xfId="29219" xr:uid="{00000000-0005-0000-0000-0000CA810000}"/>
    <cellStyle name="Nota 2 15 3 7" xfId="30959" xr:uid="{00000000-0005-0000-0000-0000CB810000}"/>
    <cellStyle name="Nota 2 15 3 8" xfId="35388" xr:uid="{00000000-0005-0000-0000-0000CC810000}"/>
    <cellStyle name="Nota 2 15 3 9" xfId="38355" xr:uid="{00000000-0005-0000-0000-0000CD810000}"/>
    <cellStyle name="Nota 2 15 4" xfId="5163" xr:uid="{00000000-0005-0000-0000-0000CE810000}"/>
    <cellStyle name="Nota 2 15 4 10" xfId="20701" xr:uid="{00000000-0005-0000-0000-0000CF810000}"/>
    <cellStyle name="Nota 2 15 4 2" xfId="7786" xr:uid="{00000000-0005-0000-0000-0000D0810000}"/>
    <cellStyle name="Nota 2 15 4 2 2" xfId="15840" xr:uid="{00000000-0005-0000-0000-0000D1810000}"/>
    <cellStyle name="Nota 2 15 4 2 2 2" xfId="27314" xr:uid="{00000000-0005-0000-0000-0000D2810000}"/>
    <cellStyle name="Nota 2 15 4 2 3" xfId="17841" xr:uid="{00000000-0005-0000-0000-0000D3810000}"/>
    <cellStyle name="Nota 2 15 4 2 3 2" xfId="29315" xr:uid="{00000000-0005-0000-0000-0000D4810000}"/>
    <cellStyle name="Nota 2 15 4 2 4" xfId="17209" xr:uid="{00000000-0005-0000-0000-0000D5810000}"/>
    <cellStyle name="Nota 2 15 4 2 4 2" xfId="28683" xr:uid="{00000000-0005-0000-0000-0000D6810000}"/>
    <cellStyle name="Nota 2 15 4 2 5" xfId="34259" xr:uid="{00000000-0005-0000-0000-0000D7810000}"/>
    <cellStyle name="Nota 2 15 4 2 6" xfId="36011" xr:uid="{00000000-0005-0000-0000-0000D8810000}"/>
    <cellStyle name="Nota 2 15 4 2 7" xfId="22786" xr:uid="{00000000-0005-0000-0000-0000D9810000}"/>
    <cellStyle name="Nota 2 15 4 3" xfId="13599" xr:uid="{00000000-0005-0000-0000-0000DA810000}"/>
    <cellStyle name="Nota 2 15 4 3 2" xfId="25075" xr:uid="{00000000-0005-0000-0000-0000DB810000}"/>
    <cellStyle name="Nota 2 15 4 4" xfId="17032" xr:uid="{00000000-0005-0000-0000-0000DC810000}"/>
    <cellStyle name="Nota 2 15 4 4 2" xfId="28506" xr:uid="{00000000-0005-0000-0000-0000DD810000}"/>
    <cellStyle name="Nota 2 15 4 5" xfId="12656" xr:uid="{00000000-0005-0000-0000-0000DE810000}"/>
    <cellStyle name="Nota 2 15 4 5 2" xfId="24130" xr:uid="{00000000-0005-0000-0000-0000DF810000}"/>
    <cellStyle name="Nota 2 15 4 6" xfId="32174" xr:uid="{00000000-0005-0000-0000-0000E0810000}"/>
    <cellStyle name="Nota 2 15 4 7" xfId="35647" xr:uid="{00000000-0005-0000-0000-0000E1810000}"/>
    <cellStyle name="Nota 2 15 4 8" xfId="37331" xr:uid="{00000000-0005-0000-0000-0000E2810000}"/>
    <cellStyle name="Nota 2 15 4 9" xfId="38626" xr:uid="{00000000-0005-0000-0000-0000E3810000}"/>
    <cellStyle name="Nota 2 15 5" xfId="6762" xr:uid="{00000000-0005-0000-0000-0000E4810000}"/>
    <cellStyle name="Nota 2 16" xfId="1149" xr:uid="{00000000-0005-0000-0000-0000E5810000}"/>
    <cellStyle name="Nota 2 16 2" xfId="3940" xr:uid="{00000000-0005-0000-0000-0000E6810000}"/>
    <cellStyle name="Nota 2 16 2 2" xfId="5431" xr:uid="{00000000-0005-0000-0000-0000E7810000}"/>
    <cellStyle name="Nota 2 16 2 2 10" xfId="20884" xr:uid="{00000000-0005-0000-0000-0000E8810000}"/>
    <cellStyle name="Nota 2 16 2 2 2" xfId="7969" xr:uid="{00000000-0005-0000-0000-0000E9810000}"/>
    <cellStyle name="Nota 2 16 2 2 2 2" xfId="16023" xr:uid="{00000000-0005-0000-0000-0000EA810000}"/>
    <cellStyle name="Nota 2 16 2 2 2 2 2" xfId="27497" xr:uid="{00000000-0005-0000-0000-0000EB810000}"/>
    <cellStyle name="Nota 2 16 2 2 2 3" xfId="17959" xr:uid="{00000000-0005-0000-0000-0000EC810000}"/>
    <cellStyle name="Nota 2 16 2 2 2 3 2" xfId="29433" xr:uid="{00000000-0005-0000-0000-0000ED810000}"/>
    <cellStyle name="Nota 2 16 2 2 2 4" xfId="17093" xr:uid="{00000000-0005-0000-0000-0000EE810000}"/>
    <cellStyle name="Nota 2 16 2 2 2 4 2" xfId="28567" xr:uid="{00000000-0005-0000-0000-0000EF810000}"/>
    <cellStyle name="Nota 2 16 2 2 2 5" xfId="34442" xr:uid="{00000000-0005-0000-0000-0000F0810000}"/>
    <cellStyle name="Nota 2 16 2 2 2 6" xfId="36109" xr:uid="{00000000-0005-0000-0000-0000F1810000}"/>
    <cellStyle name="Nota 2 16 2 2 2 7" xfId="22969" xr:uid="{00000000-0005-0000-0000-0000F2810000}"/>
    <cellStyle name="Nota 2 16 2 2 3" xfId="13783" xr:uid="{00000000-0005-0000-0000-0000F3810000}"/>
    <cellStyle name="Nota 2 16 2 2 3 2" xfId="25258" xr:uid="{00000000-0005-0000-0000-0000F4810000}"/>
    <cellStyle name="Nota 2 16 2 2 4" xfId="17149" xr:uid="{00000000-0005-0000-0000-0000F5810000}"/>
    <cellStyle name="Nota 2 16 2 2 4 2" xfId="28623" xr:uid="{00000000-0005-0000-0000-0000F6810000}"/>
    <cellStyle name="Nota 2 16 2 2 5" xfId="17230" xr:uid="{00000000-0005-0000-0000-0000F7810000}"/>
    <cellStyle name="Nota 2 16 2 2 5 2" xfId="28704" xr:uid="{00000000-0005-0000-0000-0000F8810000}"/>
    <cellStyle name="Nota 2 16 2 2 6" xfId="32357" xr:uid="{00000000-0005-0000-0000-0000F9810000}"/>
    <cellStyle name="Nota 2 16 2 2 7" xfId="35745" xr:uid="{00000000-0005-0000-0000-0000FA810000}"/>
    <cellStyle name="Nota 2 16 2 2 8" xfId="37514" xr:uid="{00000000-0005-0000-0000-0000FB810000}"/>
    <cellStyle name="Nota 2 16 2 2 9" xfId="38724" xr:uid="{00000000-0005-0000-0000-0000FC810000}"/>
    <cellStyle name="Nota 2 16 2 3" xfId="6945" xr:uid="{00000000-0005-0000-0000-0000FD810000}"/>
    <cellStyle name="Nota 2 16 2 3 2" xfId="14999" xr:uid="{00000000-0005-0000-0000-0000FE810000}"/>
    <cellStyle name="Nota 2 16 2 3 2 2" xfId="26473" xr:uid="{00000000-0005-0000-0000-0000FF810000}"/>
    <cellStyle name="Nota 2 16 2 3 3" xfId="17574" xr:uid="{00000000-0005-0000-0000-000000820000}"/>
    <cellStyle name="Nota 2 16 2 3 3 2" xfId="29048" xr:uid="{00000000-0005-0000-0000-000001820000}"/>
    <cellStyle name="Nota 2 16 2 3 4" xfId="16920" xr:uid="{00000000-0005-0000-0000-000002820000}"/>
    <cellStyle name="Nota 2 16 2 3 4 2" xfId="28394" xr:uid="{00000000-0005-0000-0000-000003820000}"/>
    <cellStyle name="Nota 2 16 2 3 5" xfId="31333" xr:uid="{00000000-0005-0000-0000-000004820000}"/>
    <cellStyle name="Nota 2 16 2 3 6" xfId="35486" xr:uid="{00000000-0005-0000-0000-000005820000}"/>
    <cellStyle name="Nota 2 16 2 3 7" xfId="19860" xr:uid="{00000000-0005-0000-0000-000006820000}"/>
    <cellStyle name="Nota 2 16 2 4" xfId="40982" xr:uid="{00000000-0005-0000-0000-000007820000}"/>
    <cellStyle name="Nota 2 16 3" xfId="6298" xr:uid="{00000000-0005-0000-0000-000008820000}"/>
    <cellStyle name="Nota 2 16 3 10" xfId="38886" xr:uid="{00000000-0005-0000-0000-000009820000}"/>
    <cellStyle name="Nota 2 16 3 11" xfId="19487" xr:uid="{00000000-0005-0000-0000-00000A820000}"/>
    <cellStyle name="Nota 2 16 3 2" xfId="8811" xr:uid="{00000000-0005-0000-0000-00000B820000}"/>
    <cellStyle name="Nota 2 16 3 2 2" xfId="16865" xr:uid="{00000000-0005-0000-0000-00000C820000}"/>
    <cellStyle name="Nota 2 16 3 2 2 2" xfId="28339" xr:uid="{00000000-0005-0000-0000-00000D820000}"/>
    <cellStyle name="Nota 2 16 3 2 3" xfId="18223" xr:uid="{00000000-0005-0000-0000-00000E820000}"/>
    <cellStyle name="Nota 2 16 3 2 3 2" xfId="29697" xr:uid="{00000000-0005-0000-0000-00000F820000}"/>
    <cellStyle name="Nota 2 16 3 2 4" xfId="18425" xr:uid="{00000000-0005-0000-0000-000010820000}"/>
    <cellStyle name="Nota 2 16 3 2 4 2" xfId="29899" xr:uid="{00000000-0005-0000-0000-000011820000}"/>
    <cellStyle name="Nota 2 16 3 2 5" xfId="33199" xr:uid="{00000000-0005-0000-0000-000012820000}"/>
    <cellStyle name="Nota 2 16 3 2 6" xfId="35907" xr:uid="{00000000-0005-0000-0000-000013820000}"/>
    <cellStyle name="Nota 2 16 3 2 7" xfId="21726" xr:uid="{00000000-0005-0000-0000-000014820000}"/>
    <cellStyle name="Nota 2 16 3 3" xfId="14625" xr:uid="{00000000-0005-0000-0000-000015820000}"/>
    <cellStyle name="Nota 2 16 3 3 2" xfId="35284" xr:uid="{00000000-0005-0000-0000-000016820000}"/>
    <cellStyle name="Nota 2 16 3 3 3" xfId="36271" xr:uid="{00000000-0005-0000-0000-000017820000}"/>
    <cellStyle name="Nota 2 16 3 3 4" xfId="23811" xr:uid="{00000000-0005-0000-0000-000018820000}"/>
    <cellStyle name="Nota 2 16 3 4" xfId="17416" xr:uid="{00000000-0005-0000-0000-000019820000}"/>
    <cellStyle name="Nota 2 16 3 4 2" xfId="26100" xr:uid="{00000000-0005-0000-0000-00001A820000}"/>
    <cellStyle name="Nota 2 16 3 5" xfId="18127" xr:uid="{00000000-0005-0000-0000-00001B820000}"/>
    <cellStyle name="Nota 2 16 3 5 2" xfId="28890" xr:uid="{00000000-0005-0000-0000-00001C820000}"/>
    <cellStyle name="Nota 2 16 3 6" xfId="29601" xr:uid="{00000000-0005-0000-0000-00001D820000}"/>
    <cellStyle name="Nota 2 16 3 7" xfId="30960" xr:uid="{00000000-0005-0000-0000-00001E820000}"/>
    <cellStyle name="Nota 2 16 3 8" xfId="35389" xr:uid="{00000000-0005-0000-0000-00001F820000}"/>
    <cellStyle name="Nota 2 16 3 9" xfId="38356" xr:uid="{00000000-0005-0000-0000-000020820000}"/>
    <cellStyle name="Nota 2 16 4" xfId="5164" xr:uid="{00000000-0005-0000-0000-000021820000}"/>
    <cellStyle name="Nota 2 16 4 10" xfId="20702" xr:uid="{00000000-0005-0000-0000-000022820000}"/>
    <cellStyle name="Nota 2 16 4 2" xfId="7787" xr:uid="{00000000-0005-0000-0000-000023820000}"/>
    <cellStyle name="Nota 2 16 4 2 2" xfId="15841" xr:uid="{00000000-0005-0000-0000-000024820000}"/>
    <cellStyle name="Nota 2 16 4 2 2 2" xfId="27315" xr:uid="{00000000-0005-0000-0000-000025820000}"/>
    <cellStyle name="Nota 2 16 4 2 3" xfId="17842" xr:uid="{00000000-0005-0000-0000-000026820000}"/>
    <cellStyle name="Nota 2 16 4 2 3 2" xfId="29316" xr:uid="{00000000-0005-0000-0000-000027820000}"/>
    <cellStyle name="Nota 2 16 4 2 4" xfId="12522" xr:uid="{00000000-0005-0000-0000-000028820000}"/>
    <cellStyle name="Nota 2 16 4 2 4 2" xfId="23995" xr:uid="{00000000-0005-0000-0000-000029820000}"/>
    <cellStyle name="Nota 2 16 4 2 5" xfId="34260" xr:uid="{00000000-0005-0000-0000-00002A820000}"/>
    <cellStyle name="Nota 2 16 4 2 6" xfId="36012" xr:uid="{00000000-0005-0000-0000-00002B820000}"/>
    <cellStyle name="Nota 2 16 4 2 7" xfId="22787" xr:uid="{00000000-0005-0000-0000-00002C820000}"/>
    <cellStyle name="Nota 2 16 4 3" xfId="13600" xr:uid="{00000000-0005-0000-0000-00002D820000}"/>
    <cellStyle name="Nota 2 16 4 3 2" xfId="25076" xr:uid="{00000000-0005-0000-0000-00002E820000}"/>
    <cellStyle name="Nota 2 16 4 4" xfId="17033" xr:uid="{00000000-0005-0000-0000-00002F820000}"/>
    <cellStyle name="Nota 2 16 4 4 2" xfId="28507" xr:uid="{00000000-0005-0000-0000-000030820000}"/>
    <cellStyle name="Nota 2 16 4 5" xfId="17506" xr:uid="{00000000-0005-0000-0000-000031820000}"/>
    <cellStyle name="Nota 2 16 4 5 2" xfId="28980" xr:uid="{00000000-0005-0000-0000-000032820000}"/>
    <cellStyle name="Nota 2 16 4 6" xfId="32175" xr:uid="{00000000-0005-0000-0000-000033820000}"/>
    <cellStyle name="Nota 2 16 4 7" xfId="35648" xr:uid="{00000000-0005-0000-0000-000034820000}"/>
    <cellStyle name="Nota 2 16 4 8" xfId="37332" xr:uid="{00000000-0005-0000-0000-000035820000}"/>
    <cellStyle name="Nota 2 16 4 9" xfId="38627" xr:uid="{00000000-0005-0000-0000-000036820000}"/>
    <cellStyle name="Nota 2 16 5" xfId="6763" xr:uid="{00000000-0005-0000-0000-000037820000}"/>
    <cellStyle name="Nota 2 17" xfId="1150" xr:uid="{00000000-0005-0000-0000-000038820000}"/>
    <cellStyle name="Nota 2 17 2" xfId="3941" xr:uid="{00000000-0005-0000-0000-000039820000}"/>
    <cellStyle name="Nota 2 17 2 2" xfId="5432" xr:uid="{00000000-0005-0000-0000-00003A820000}"/>
    <cellStyle name="Nota 2 17 2 2 10" xfId="20885" xr:uid="{00000000-0005-0000-0000-00003B820000}"/>
    <cellStyle name="Nota 2 17 2 2 2" xfId="7970" xr:uid="{00000000-0005-0000-0000-00003C820000}"/>
    <cellStyle name="Nota 2 17 2 2 2 2" xfId="16024" xr:uid="{00000000-0005-0000-0000-00003D820000}"/>
    <cellStyle name="Nota 2 17 2 2 2 2 2" xfId="27498" xr:uid="{00000000-0005-0000-0000-00003E820000}"/>
    <cellStyle name="Nota 2 17 2 2 2 3" xfId="17960" xr:uid="{00000000-0005-0000-0000-00003F820000}"/>
    <cellStyle name="Nota 2 17 2 2 2 3 2" xfId="29434" xr:uid="{00000000-0005-0000-0000-000040820000}"/>
    <cellStyle name="Nota 2 17 2 2 2 4" xfId="12610" xr:uid="{00000000-0005-0000-0000-000041820000}"/>
    <cellStyle name="Nota 2 17 2 2 2 4 2" xfId="24085" xr:uid="{00000000-0005-0000-0000-000042820000}"/>
    <cellStyle name="Nota 2 17 2 2 2 5" xfId="34443" xr:uid="{00000000-0005-0000-0000-000043820000}"/>
    <cellStyle name="Nota 2 17 2 2 2 6" xfId="36110" xr:uid="{00000000-0005-0000-0000-000044820000}"/>
    <cellStyle name="Nota 2 17 2 2 2 7" xfId="22970" xr:uid="{00000000-0005-0000-0000-000045820000}"/>
    <cellStyle name="Nota 2 17 2 2 3" xfId="13784" xr:uid="{00000000-0005-0000-0000-000046820000}"/>
    <cellStyle name="Nota 2 17 2 2 3 2" xfId="25259" xr:uid="{00000000-0005-0000-0000-000047820000}"/>
    <cellStyle name="Nota 2 17 2 2 4" xfId="17150" xr:uid="{00000000-0005-0000-0000-000048820000}"/>
    <cellStyle name="Nota 2 17 2 2 4 2" xfId="28624" xr:uid="{00000000-0005-0000-0000-000049820000}"/>
    <cellStyle name="Nota 2 17 2 2 5" xfId="12432" xr:uid="{00000000-0005-0000-0000-00004A820000}"/>
    <cellStyle name="Nota 2 17 2 2 5 2" xfId="24404" xr:uid="{00000000-0005-0000-0000-00004B820000}"/>
    <cellStyle name="Nota 2 17 2 2 6" xfId="32358" xr:uid="{00000000-0005-0000-0000-00004C820000}"/>
    <cellStyle name="Nota 2 17 2 2 7" xfId="35746" xr:uid="{00000000-0005-0000-0000-00004D820000}"/>
    <cellStyle name="Nota 2 17 2 2 8" xfId="37515" xr:uid="{00000000-0005-0000-0000-00004E820000}"/>
    <cellStyle name="Nota 2 17 2 2 9" xfId="38725" xr:uid="{00000000-0005-0000-0000-00004F820000}"/>
    <cellStyle name="Nota 2 17 2 3" xfId="6946" xr:uid="{00000000-0005-0000-0000-000050820000}"/>
    <cellStyle name="Nota 2 17 2 3 2" xfId="15000" xr:uid="{00000000-0005-0000-0000-000051820000}"/>
    <cellStyle name="Nota 2 17 2 3 2 2" xfId="26474" xr:uid="{00000000-0005-0000-0000-000052820000}"/>
    <cellStyle name="Nota 2 17 2 3 3" xfId="17575" xr:uid="{00000000-0005-0000-0000-000053820000}"/>
    <cellStyle name="Nota 2 17 2 3 3 2" xfId="29049" xr:uid="{00000000-0005-0000-0000-000054820000}"/>
    <cellStyle name="Nota 2 17 2 3 4" xfId="17628" xr:uid="{00000000-0005-0000-0000-000055820000}"/>
    <cellStyle name="Nota 2 17 2 3 4 2" xfId="29102" xr:uid="{00000000-0005-0000-0000-000056820000}"/>
    <cellStyle name="Nota 2 17 2 3 5" xfId="31334" xr:uid="{00000000-0005-0000-0000-000057820000}"/>
    <cellStyle name="Nota 2 17 2 3 6" xfId="35487" xr:uid="{00000000-0005-0000-0000-000058820000}"/>
    <cellStyle name="Nota 2 17 2 3 7" xfId="19861" xr:uid="{00000000-0005-0000-0000-000059820000}"/>
    <cellStyle name="Nota 2 17 2 4" xfId="40983" xr:uid="{00000000-0005-0000-0000-00005A820000}"/>
    <cellStyle name="Nota 2 17 3" xfId="6299" xr:uid="{00000000-0005-0000-0000-00005B820000}"/>
    <cellStyle name="Nota 2 17 3 10" xfId="38887" xr:uid="{00000000-0005-0000-0000-00005C820000}"/>
    <cellStyle name="Nota 2 17 3 11" xfId="19488" xr:uid="{00000000-0005-0000-0000-00005D820000}"/>
    <cellStyle name="Nota 2 17 3 2" xfId="8812" xr:uid="{00000000-0005-0000-0000-00005E820000}"/>
    <cellStyle name="Nota 2 17 3 2 2" xfId="16866" xr:uid="{00000000-0005-0000-0000-00005F820000}"/>
    <cellStyle name="Nota 2 17 3 2 2 2" xfId="28340" xr:uid="{00000000-0005-0000-0000-000060820000}"/>
    <cellStyle name="Nota 2 17 3 2 3" xfId="18224" xr:uid="{00000000-0005-0000-0000-000061820000}"/>
    <cellStyle name="Nota 2 17 3 2 3 2" xfId="29698" xr:uid="{00000000-0005-0000-0000-000062820000}"/>
    <cellStyle name="Nota 2 17 3 2 4" xfId="18426" xr:uid="{00000000-0005-0000-0000-000063820000}"/>
    <cellStyle name="Nota 2 17 3 2 4 2" xfId="29900" xr:uid="{00000000-0005-0000-0000-000064820000}"/>
    <cellStyle name="Nota 2 17 3 2 5" xfId="33200" xr:uid="{00000000-0005-0000-0000-000065820000}"/>
    <cellStyle name="Nota 2 17 3 2 6" xfId="35908" xr:uid="{00000000-0005-0000-0000-000066820000}"/>
    <cellStyle name="Nota 2 17 3 2 7" xfId="21727" xr:uid="{00000000-0005-0000-0000-000067820000}"/>
    <cellStyle name="Nota 2 17 3 3" xfId="14626" xr:uid="{00000000-0005-0000-0000-000068820000}"/>
    <cellStyle name="Nota 2 17 3 3 2" xfId="35285" xr:uid="{00000000-0005-0000-0000-000069820000}"/>
    <cellStyle name="Nota 2 17 3 3 3" xfId="36272" xr:uid="{00000000-0005-0000-0000-00006A820000}"/>
    <cellStyle name="Nota 2 17 3 3 4" xfId="23812" xr:uid="{00000000-0005-0000-0000-00006B820000}"/>
    <cellStyle name="Nota 2 17 3 4" xfId="17417" xr:uid="{00000000-0005-0000-0000-00006C820000}"/>
    <cellStyle name="Nota 2 17 3 4 2" xfId="26101" xr:uid="{00000000-0005-0000-0000-00006D820000}"/>
    <cellStyle name="Nota 2 17 3 5" xfId="17322" xr:uid="{00000000-0005-0000-0000-00006E820000}"/>
    <cellStyle name="Nota 2 17 3 5 2" xfId="28891" xr:uid="{00000000-0005-0000-0000-00006F820000}"/>
    <cellStyle name="Nota 2 17 3 6" xfId="28796" xr:uid="{00000000-0005-0000-0000-000070820000}"/>
    <cellStyle name="Nota 2 17 3 7" xfId="30961" xr:uid="{00000000-0005-0000-0000-000071820000}"/>
    <cellStyle name="Nota 2 17 3 8" xfId="35390" xr:uid="{00000000-0005-0000-0000-000072820000}"/>
    <cellStyle name="Nota 2 17 3 9" xfId="38357" xr:uid="{00000000-0005-0000-0000-000073820000}"/>
    <cellStyle name="Nota 2 17 4" xfId="5165" xr:uid="{00000000-0005-0000-0000-000074820000}"/>
    <cellStyle name="Nota 2 17 4 10" xfId="20703" xr:uid="{00000000-0005-0000-0000-000075820000}"/>
    <cellStyle name="Nota 2 17 4 2" xfId="7788" xr:uid="{00000000-0005-0000-0000-000076820000}"/>
    <cellStyle name="Nota 2 17 4 2 2" xfId="15842" xr:uid="{00000000-0005-0000-0000-000077820000}"/>
    <cellStyle name="Nota 2 17 4 2 2 2" xfId="27316" xr:uid="{00000000-0005-0000-0000-000078820000}"/>
    <cellStyle name="Nota 2 17 4 2 3" xfId="17843" xr:uid="{00000000-0005-0000-0000-000079820000}"/>
    <cellStyle name="Nota 2 17 4 2 3 2" xfId="29317" xr:uid="{00000000-0005-0000-0000-00007A820000}"/>
    <cellStyle name="Nota 2 17 4 2 4" xfId="17476" xr:uid="{00000000-0005-0000-0000-00007B820000}"/>
    <cellStyle name="Nota 2 17 4 2 4 2" xfId="28950" xr:uid="{00000000-0005-0000-0000-00007C820000}"/>
    <cellStyle name="Nota 2 17 4 2 5" xfId="34261" xr:uid="{00000000-0005-0000-0000-00007D820000}"/>
    <cellStyle name="Nota 2 17 4 2 6" xfId="36013" xr:uid="{00000000-0005-0000-0000-00007E820000}"/>
    <cellStyle name="Nota 2 17 4 2 7" xfId="22788" xr:uid="{00000000-0005-0000-0000-00007F820000}"/>
    <cellStyle name="Nota 2 17 4 3" xfId="13601" xr:uid="{00000000-0005-0000-0000-000080820000}"/>
    <cellStyle name="Nota 2 17 4 3 2" xfId="25077" xr:uid="{00000000-0005-0000-0000-000081820000}"/>
    <cellStyle name="Nota 2 17 4 4" xfId="17034" xr:uid="{00000000-0005-0000-0000-000082820000}"/>
    <cellStyle name="Nota 2 17 4 4 2" xfId="28508" xr:uid="{00000000-0005-0000-0000-000083820000}"/>
    <cellStyle name="Nota 2 17 4 5" xfId="17789" xr:uid="{00000000-0005-0000-0000-000084820000}"/>
    <cellStyle name="Nota 2 17 4 5 2" xfId="29263" xr:uid="{00000000-0005-0000-0000-000085820000}"/>
    <cellStyle name="Nota 2 17 4 6" xfId="32176" xr:uid="{00000000-0005-0000-0000-000086820000}"/>
    <cellStyle name="Nota 2 17 4 7" xfId="35649" xr:uid="{00000000-0005-0000-0000-000087820000}"/>
    <cellStyle name="Nota 2 17 4 8" xfId="37333" xr:uid="{00000000-0005-0000-0000-000088820000}"/>
    <cellStyle name="Nota 2 17 4 9" xfId="38628" xr:uid="{00000000-0005-0000-0000-000089820000}"/>
    <cellStyle name="Nota 2 17 5" xfId="6764" xr:uid="{00000000-0005-0000-0000-00008A820000}"/>
    <cellStyle name="Nota 2 18" xfId="1151" xr:uid="{00000000-0005-0000-0000-00008B820000}"/>
    <cellStyle name="Nota 2 18 2" xfId="3942" xr:uid="{00000000-0005-0000-0000-00008C820000}"/>
    <cellStyle name="Nota 2 18 2 2" xfId="5433" xr:uid="{00000000-0005-0000-0000-00008D820000}"/>
    <cellStyle name="Nota 2 18 2 2 10" xfId="20886" xr:uid="{00000000-0005-0000-0000-00008E820000}"/>
    <cellStyle name="Nota 2 18 2 2 2" xfId="7971" xr:uid="{00000000-0005-0000-0000-00008F820000}"/>
    <cellStyle name="Nota 2 18 2 2 2 2" xfId="16025" xr:uid="{00000000-0005-0000-0000-000090820000}"/>
    <cellStyle name="Nota 2 18 2 2 2 2 2" xfId="27499" xr:uid="{00000000-0005-0000-0000-000091820000}"/>
    <cellStyle name="Nota 2 18 2 2 2 3" xfId="17961" xr:uid="{00000000-0005-0000-0000-000092820000}"/>
    <cellStyle name="Nota 2 18 2 2 2 3 2" xfId="29435" xr:uid="{00000000-0005-0000-0000-000093820000}"/>
    <cellStyle name="Nota 2 18 2 2 2 4" xfId="17631" xr:uid="{00000000-0005-0000-0000-000094820000}"/>
    <cellStyle name="Nota 2 18 2 2 2 4 2" xfId="29105" xr:uid="{00000000-0005-0000-0000-000095820000}"/>
    <cellStyle name="Nota 2 18 2 2 2 5" xfId="34444" xr:uid="{00000000-0005-0000-0000-000096820000}"/>
    <cellStyle name="Nota 2 18 2 2 2 6" xfId="36111" xr:uid="{00000000-0005-0000-0000-000097820000}"/>
    <cellStyle name="Nota 2 18 2 2 2 7" xfId="22971" xr:uid="{00000000-0005-0000-0000-000098820000}"/>
    <cellStyle name="Nota 2 18 2 2 3" xfId="13785" xr:uid="{00000000-0005-0000-0000-000099820000}"/>
    <cellStyle name="Nota 2 18 2 2 3 2" xfId="25260" xr:uid="{00000000-0005-0000-0000-00009A820000}"/>
    <cellStyle name="Nota 2 18 2 2 4" xfId="17151" xr:uid="{00000000-0005-0000-0000-00009B820000}"/>
    <cellStyle name="Nota 2 18 2 2 4 2" xfId="28625" xr:uid="{00000000-0005-0000-0000-00009C820000}"/>
    <cellStyle name="Nota 2 18 2 2 5" xfId="13231" xr:uid="{00000000-0005-0000-0000-00009D820000}"/>
    <cellStyle name="Nota 2 18 2 2 5 2" xfId="24143" xr:uid="{00000000-0005-0000-0000-00009E820000}"/>
    <cellStyle name="Nota 2 18 2 2 6" xfId="32359" xr:uid="{00000000-0005-0000-0000-00009F820000}"/>
    <cellStyle name="Nota 2 18 2 2 7" xfId="35747" xr:uid="{00000000-0005-0000-0000-0000A0820000}"/>
    <cellStyle name="Nota 2 18 2 2 8" xfId="37516" xr:uid="{00000000-0005-0000-0000-0000A1820000}"/>
    <cellStyle name="Nota 2 18 2 2 9" xfId="38726" xr:uid="{00000000-0005-0000-0000-0000A2820000}"/>
    <cellStyle name="Nota 2 18 2 3" xfId="6947" xr:uid="{00000000-0005-0000-0000-0000A3820000}"/>
    <cellStyle name="Nota 2 18 2 3 2" xfId="15001" xr:uid="{00000000-0005-0000-0000-0000A4820000}"/>
    <cellStyle name="Nota 2 18 2 3 2 2" xfId="26475" xr:uid="{00000000-0005-0000-0000-0000A5820000}"/>
    <cellStyle name="Nota 2 18 2 3 3" xfId="17576" xr:uid="{00000000-0005-0000-0000-0000A6820000}"/>
    <cellStyle name="Nota 2 18 2 3 3 2" xfId="29050" xr:uid="{00000000-0005-0000-0000-0000A7820000}"/>
    <cellStyle name="Nota 2 18 2 3 4" xfId="18012" xr:uid="{00000000-0005-0000-0000-0000A8820000}"/>
    <cellStyle name="Nota 2 18 2 3 4 2" xfId="29486" xr:uid="{00000000-0005-0000-0000-0000A9820000}"/>
    <cellStyle name="Nota 2 18 2 3 5" xfId="31335" xr:uid="{00000000-0005-0000-0000-0000AA820000}"/>
    <cellStyle name="Nota 2 18 2 3 6" xfId="35488" xr:uid="{00000000-0005-0000-0000-0000AB820000}"/>
    <cellStyle name="Nota 2 18 2 3 7" xfId="19862" xr:uid="{00000000-0005-0000-0000-0000AC820000}"/>
    <cellStyle name="Nota 2 18 2 4" xfId="40984" xr:uid="{00000000-0005-0000-0000-0000AD820000}"/>
    <cellStyle name="Nota 2 18 3" xfId="6300" xr:uid="{00000000-0005-0000-0000-0000AE820000}"/>
    <cellStyle name="Nota 2 18 3 10" xfId="38888" xr:uid="{00000000-0005-0000-0000-0000AF820000}"/>
    <cellStyle name="Nota 2 18 3 11" xfId="19489" xr:uid="{00000000-0005-0000-0000-0000B0820000}"/>
    <cellStyle name="Nota 2 18 3 2" xfId="8813" xr:uid="{00000000-0005-0000-0000-0000B1820000}"/>
    <cellStyle name="Nota 2 18 3 2 2" xfId="16867" xr:uid="{00000000-0005-0000-0000-0000B2820000}"/>
    <cellStyle name="Nota 2 18 3 2 2 2" xfId="28341" xr:uid="{00000000-0005-0000-0000-0000B3820000}"/>
    <cellStyle name="Nota 2 18 3 2 3" xfId="18225" xr:uid="{00000000-0005-0000-0000-0000B4820000}"/>
    <cellStyle name="Nota 2 18 3 2 3 2" xfId="29699" xr:uid="{00000000-0005-0000-0000-0000B5820000}"/>
    <cellStyle name="Nota 2 18 3 2 4" xfId="18427" xr:uid="{00000000-0005-0000-0000-0000B6820000}"/>
    <cellStyle name="Nota 2 18 3 2 4 2" xfId="29901" xr:uid="{00000000-0005-0000-0000-0000B7820000}"/>
    <cellStyle name="Nota 2 18 3 2 5" xfId="33201" xr:uid="{00000000-0005-0000-0000-0000B8820000}"/>
    <cellStyle name="Nota 2 18 3 2 6" xfId="35909" xr:uid="{00000000-0005-0000-0000-0000B9820000}"/>
    <cellStyle name="Nota 2 18 3 2 7" xfId="21728" xr:uid="{00000000-0005-0000-0000-0000BA820000}"/>
    <cellStyle name="Nota 2 18 3 3" xfId="14627" xr:uid="{00000000-0005-0000-0000-0000BB820000}"/>
    <cellStyle name="Nota 2 18 3 3 2" xfId="35286" xr:uid="{00000000-0005-0000-0000-0000BC820000}"/>
    <cellStyle name="Nota 2 18 3 3 3" xfId="36273" xr:uid="{00000000-0005-0000-0000-0000BD820000}"/>
    <cellStyle name="Nota 2 18 3 3 4" xfId="23813" xr:uid="{00000000-0005-0000-0000-0000BE820000}"/>
    <cellStyle name="Nota 2 18 3 4" xfId="17418" xr:uid="{00000000-0005-0000-0000-0000BF820000}"/>
    <cellStyle name="Nota 2 18 3 4 2" xfId="26102" xr:uid="{00000000-0005-0000-0000-0000C0820000}"/>
    <cellStyle name="Nota 2 18 3 5" xfId="13232" xr:uid="{00000000-0005-0000-0000-0000C1820000}"/>
    <cellStyle name="Nota 2 18 3 5 2" xfId="28892" xr:uid="{00000000-0005-0000-0000-0000C2820000}"/>
    <cellStyle name="Nota 2 18 3 6" xfId="24168" xr:uid="{00000000-0005-0000-0000-0000C3820000}"/>
    <cellStyle name="Nota 2 18 3 7" xfId="30962" xr:uid="{00000000-0005-0000-0000-0000C4820000}"/>
    <cellStyle name="Nota 2 18 3 8" xfId="35391" xr:uid="{00000000-0005-0000-0000-0000C5820000}"/>
    <cellStyle name="Nota 2 18 3 9" xfId="38358" xr:uid="{00000000-0005-0000-0000-0000C6820000}"/>
    <cellStyle name="Nota 2 18 4" xfId="5166" xr:uid="{00000000-0005-0000-0000-0000C7820000}"/>
    <cellStyle name="Nota 2 18 4 10" xfId="20704" xr:uid="{00000000-0005-0000-0000-0000C8820000}"/>
    <cellStyle name="Nota 2 18 4 2" xfId="7789" xr:uid="{00000000-0005-0000-0000-0000C9820000}"/>
    <cellStyle name="Nota 2 18 4 2 2" xfId="15843" xr:uid="{00000000-0005-0000-0000-0000CA820000}"/>
    <cellStyle name="Nota 2 18 4 2 2 2" xfId="27317" xr:uid="{00000000-0005-0000-0000-0000CB820000}"/>
    <cellStyle name="Nota 2 18 4 2 3" xfId="17844" xr:uid="{00000000-0005-0000-0000-0000CC820000}"/>
    <cellStyle name="Nota 2 18 4 2 3 2" xfId="29318" xr:uid="{00000000-0005-0000-0000-0000CD820000}"/>
    <cellStyle name="Nota 2 18 4 2 4" xfId="17757" xr:uid="{00000000-0005-0000-0000-0000CE820000}"/>
    <cellStyle name="Nota 2 18 4 2 4 2" xfId="29231" xr:uid="{00000000-0005-0000-0000-0000CF820000}"/>
    <cellStyle name="Nota 2 18 4 2 5" xfId="34262" xr:uid="{00000000-0005-0000-0000-0000D0820000}"/>
    <cellStyle name="Nota 2 18 4 2 6" xfId="36014" xr:uid="{00000000-0005-0000-0000-0000D1820000}"/>
    <cellStyle name="Nota 2 18 4 2 7" xfId="22789" xr:uid="{00000000-0005-0000-0000-0000D2820000}"/>
    <cellStyle name="Nota 2 18 4 3" xfId="13602" xr:uid="{00000000-0005-0000-0000-0000D3820000}"/>
    <cellStyle name="Nota 2 18 4 3 2" xfId="25078" xr:uid="{00000000-0005-0000-0000-0000D4820000}"/>
    <cellStyle name="Nota 2 18 4 4" xfId="17035" xr:uid="{00000000-0005-0000-0000-0000D5820000}"/>
    <cellStyle name="Nota 2 18 4 4 2" xfId="28509" xr:uid="{00000000-0005-0000-0000-0000D6820000}"/>
    <cellStyle name="Nota 2 18 4 5" xfId="16980" xr:uid="{00000000-0005-0000-0000-0000D7820000}"/>
    <cellStyle name="Nota 2 18 4 5 2" xfId="28454" xr:uid="{00000000-0005-0000-0000-0000D8820000}"/>
    <cellStyle name="Nota 2 18 4 6" xfId="32177" xr:uid="{00000000-0005-0000-0000-0000D9820000}"/>
    <cellStyle name="Nota 2 18 4 7" xfId="35650" xr:uid="{00000000-0005-0000-0000-0000DA820000}"/>
    <cellStyle name="Nota 2 18 4 8" xfId="37334" xr:uid="{00000000-0005-0000-0000-0000DB820000}"/>
    <cellStyle name="Nota 2 18 4 9" xfId="38629" xr:uid="{00000000-0005-0000-0000-0000DC820000}"/>
    <cellStyle name="Nota 2 18 5" xfId="6765" xr:uid="{00000000-0005-0000-0000-0000DD820000}"/>
    <cellStyle name="Nota 2 19" xfId="3444" xr:uid="{00000000-0005-0000-0000-0000DE820000}"/>
    <cellStyle name="Nota 2 19 2" xfId="4514" xr:uid="{00000000-0005-0000-0000-0000DF820000}"/>
    <cellStyle name="Nota 2 19 3" xfId="6301" xr:uid="{00000000-0005-0000-0000-0000E0820000}"/>
    <cellStyle name="Nota 2 19 4" xfId="5167" xr:uid="{00000000-0005-0000-0000-0000E1820000}"/>
    <cellStyle name="Nota 2 2" xfId="1152" xr:uid="{00000000-0005-0000-0000-0000E2820000}"/>
    <cellStyle name="Nota 2 2 10" xfId="6766" xr:uid="{00000000-0005-0000-0000-0000E3820000}"/>
    <cellStyle name="Nota 2 2 2" xfId="3445" xr:uid="{00000000-0005-0000-0000-0000E4820000}"/>
    <cellStyle name="Nota 2 2 2 2" xfId="4773" xr:uid="{00000000-0005-0000-0000-0000E5820000}"/>
    <cellStyle name="Nota 2 2 2 2 2" xfId="5907" xr:uid="{00000000-0005-0000-0000-0000E6820000}"/>
    <cellStyle name="Nota 2 2 2 2 2 10" xfId="21360" xr:uid="{00000000-0005-0000-0000-0000E7820000}"/>
    <cellStyle name="Nota 2 2 2 2 2 2" xfId="8445" xr:uid="{00000000-0005-0000-0000-0000E8820000}"/>
    <cellStyle name="Nota 2 2 2 2 2 2 2" xfId="16499" xr:uid="{00000000-0005-0000-0000-0000E9820000}"/>
    <cellStyle name="Nota 2 2 2 2 2 2 2 2" xfId="27973" xr:uid="{00000000-0005-0000-0000-0000EA820000}"/>
    <cellStyle name="Nota 2 2 2 2 2 2 3" xfId="18112" xr:uid="{00000000-0005-0000-0000-0000EB820000}"/>
    <cellStyle name="Nota 2 2 2 2 2 2 3 2" xfId="29586" xr:uid="{00000000-0005-0000-0000-0000EC820000}"/>
    <cellStyle name="Nota 2 2 2 2 2 2 4" xfId="18373" xr:uid="{00000000-0005-0000-0000-0000ED820000}"/>
    <cellStyle name="Nota 2 2 2 2 2 2 4 2" xfId="29847" xr:uid="{00000000-0005-0000-0000-0000EE820000}"/>
    <cellStyle name="Nota 2 2 2 2 2 2 5" xfId="34918" xr:uid="{00000000-0005-0000-0000-0000EF820000}"/>
    <cellStyle name="Nota 2 2 2 2 2 2 6" xfId="36219" xr:uid="{00000000-0005-0000-0000-0000F0820000}"/>
    <cellStyle name="Nota 2 2 2 2 2 2 7" xfId="23445" xr:uid="{00000000-0005-0000-0000-0000F1820000}"/>
    <cellStyle name="Nota 2 2 2 2 2 3" xfId="14259" xr:uid="{00000000-0005-0000-0000-0000F2820000}"/>
    <cellStyle name="Nota 2 2 2 2 2 3 2" xfId="25734" xr:uid="{00000000-0005-0000-0000-0000F3820000}"/>
    <cellStyle name="Nota 2 2 2 2 2 4" xfId="17305" xr:uid="{00000000-0005-0000-0000-0000F4820000}"/>
    <cellStyle name="Nota 2 2 2 2 2 4 2" xfId="28779" xr:uid="{00000000-0005-0000-0000-0000F5820000}"/>
    <cellStyle name="Nota 2 2 2 2 2 5" xfId="18129" xr:uid="{00000000-0005-0000-0000-0000F6820000}"/>
    <cellStyle name="Nota 2 2 2 2 2 5 2" xfId="29603" xr:uid="{00000000-0005-0000-0000-0000F7820000}"/>
    <cellStyle name="Nota 2 2 2 2 2 6" xfId="32833" xr:uid="{00000000-0005-0000-0000-0000F8820000}"/>
    <cellStyle name="Nota 2 2 2 2 2 7" xfId="35855" xr:uid="{00000000-0005-0000-0000-0000F9820000}"/>
    <cellStyle name="Nota 2 2 2 2 2 8" xfId="37990" xr:uid="{00000000-0005-0000-0000-0000FA820000}"/>
    <cellStyle name="Nota 2 2 2 2 2 9" xfId="38834" xr:uid="{00000000-0005-0000-0000-0000FB820000}"/>
    <cellStyle name="Nota 2 2 2 2 3" xfId="7421" xr:uid="{00000000-0005-0000-0000-0000FC820000}"/>
    <cellStyle name="Nota 2 2 2 2 3 2" xfId="15475" xr:uid="{00000000-0005-0000-0000-0000FD820000}"/>
    <cellStyle name="Nota 2 2 2 2 3 2 2" xfId="26949" xr:uid="{00000000-0005-0000-0000-0000FE820000}"/>
    <cellStyle name="Nota 2 2 2 2 3 3" xfId="17729" xr:uid="{00000000-0005-0000-0000-0000FF820000}"/>
    <cellStyle name="Nota 2 2 2 2 3 3 2" xfId="29203" xr:uid="{00000000-0005-0000-0000-000000830000}"/>
    <cellStyle name="Nota 2 2 2 2 3 4" xfId="12719" xr:uid="{00000000-0005-0000-0000-000001830000}"/>
    <cellStyle name="Nota 2 2 2 2 3 4 2" xfId="24193" xr:uid="{00000000-0005-0000-0000-000002830000}"/>
    <cellStyle name="Nota 2 2 2 2 3 5" xfId="31809" xr:uid="{00000000-0005-0000-0000-000003830000}"/>
    <cellStyle name="Nota 2 2 2 2 3 6" xfId="35596" xr:uid="{00000000-0005-0000-0000-000004830000}"/>
    <cellStyle name="Nota 2 2 2 2 3 7" xfId="20336" xr:uid="{00000000-0005-0000-0000-000005830000}"/>
    <cellStyle name="Nota 2 2 2 2 4" xfId="41458" xr:uid="{00000000-0005-0000-0000-000006830000}"/>
    <cellStyle name="Nota 2 2 2 3" xfId="4067" xr:uid="{00000000-0005-0000-0000-000007830000}"/>
    <cellStyle name="Nota 2 2 2 3 10" xfId="39286" xr:uid="{00000000-0005-0000-0000-000008830000}"/>
    <cellStyle name="Nota 2 2 2 3 2" xfId="5543" xr:uid="{00000000-0005-0000-0000-000009830000}"/>
    <cellStyle name="Nota 2 2 2 3 2 2" xfId="8081" xr:uid="{00000000-0005-0000-0000-00000A830000}"/>
    <cellStyle name="Nota 2 2 2 3 2 2 2" xfId="16135" xr:uid="{00000000-0005-0000-0000-00000B830000}"/>
    <cellStyle name="Nota 2 2 2 3 2 2 2 2" xfId="27609" xr:uid="{00000000-0005-0000-0000-00000C830000}"/>
    <cellStyle name="Nota 2 2 2 3 2 2 3" xfId="34554" xr:uid="{00000000-0005-0000-0000-00000D830000}"/>
    <cellStyle name="Nota 2 2 2 3 2 2 4" xfId="23081" xr:uid="{00000000-0005-0000-0000-00000E830000}"/>
    <cellStyle name="Nota 2 2 2 3 2 2 5" xfId="11779" xr:uid="{00000000-0005-0000-0000-00000F830000}"/>
    <cellStyle name="Nota 2 2 2 3 2 2 6" xfId="43647" xr:uid="{00000000-0005-0000-0000-000010830000}"/>
    <cellStyle name="Nota 2 2 2 3 2 3" xfId="13895" xr:uid="{00000000-0005-0000-0000-000011830000}"/>
    <cellStyle name="Nota 2 2 2 3 2 3 2" xfId="25370" xr:uid="{00000000-0005-0000-0000-000012830000}"/>
    <cellStyle name="Nota 2 2 2 3 2 3 3" xfId="41926" xr:uid="{00000000-0005-0000-0000-000013830000}"/>
    <cellStyle name="Nota 2 2 2 3 2 4" xfId="32469" xr:uid="{00000000-0005-0000-0000-000014830000}"/>
    <cellStyle name="Nota 2 2 2 3 2 5" xfId="37626" xr:uid="{00000000-0005-0000-0000-000015830000}"/>
    <cellStyle name="Nota 2 2 2 3 2 6" xfId="20996" xr:uid="{00000000-0005-0000-0000-000016830000}"/>
    <cellStyle name="Nota 2 2 2 3 2 7" xfId="10058" xr:uid="{00000000-0005-0000-0000-000017830000}"/>
    <cellStyle name="Nota 2 2 2 3 2 8" xfId="40051" xr:uid="{00000000-0005-0000-0000-000018830000}"/>
    <cellStyle name="Nota 2 2 2 3 3" xfId="7057" xr:uid="{00000000-0005-0000-0000-000019830000}"/>
    <cellStyle name="Nota 2 2 2 3 3 2" xfId="15111" xr:uid="{00000000-0005-0000-0000-00001A830000}"/>
    <cellStyle name="Nota 2 2 2 3 3 2 2" xfId="26585" xr:uid="{00000000-0005-0000-0000-00001B830000}"/>
    <cellStyle name="Nota 2 2 2 3 3 3" xfId="31445" xr:uid="{00000000-0005-0000-0000-00001C830000}"/>
    <cellStyle name="Nota 2 2 2 3 3 4" xfId="19972" xr:uid="{00000000-0005-0000-0000-00001D830000}"/>
    <cellStyle name="Nota 2 2 2 3 3 5" xfId="11014" xr:uid="{00000000-0005-0000-0000-00001E830000}"/>
    <cellStyle name="Nota 2 2 2 3 3 6" xfId="42882" xr:uid="{00000000-0005-0000-0000-00001F830000}"/>
    <cellStyle name="Nota 2 2 2 3 4" xfId="12899" xr:uid="{00000000-0005-0000-0000-000020830000}"/>
    <cellStyle name="Nota 2 2 2 3 4 2" xfId="33597" xr:uid="{00000000-0005-0000-0000-000021830000}"/>
    <cellStyle name="Nota 2 2 2 3 4 3" xfId="22124" xr:uid="{00000000-0005-0000-0000-000022830000}"/>
    <cellStyle name="Nota 2 2 2 3 4 4" xfId="41094" xr:uid="{00000000-0005-0000-0000-000023830000}"/>
    <cellStyle name="Nota 2 2 2 3 5" xfId="24375" xr:uid="{00000000-0005-0000-0000-000024830000}"/>
    <cellStyle name="Nota 2 2 2 3 6" xfId="30297" xr:uid="{00000000-0005-0000-0000-000025830000}"/>
    <cellStyle name="Nota 2 2 2 3 7" xfId="36669" xr:uid="{00000000-0005-0000-0000-000026830000}"/>
    <cellStyle name="Nota 2 2 2 3 8" xfId="18824" xr:uid="{00000000-0005-0000-0000-000027830000}"/>
    <cellStyle name="Nota 2 2 2 3 9" xfId="9293" xr:uid="{00000000-0005-0000-0000-000028830000}"/>
    <cellStyle name="Nota 2 2 2 4" xfId="6303" xr:uid="{00000000-0005-0000-0000-000029830000}"/>
    <cellStyle name="Nota 2 2 2 5" xfId="5169" xr:uid="{00000000-0005-0000-0000-00002A830000}"/>
    <cellStyle name="Nota 2 2 3" xfId="4515" xr:uid="{00000000-0005-0000-0000-00002B830000}"/>
    <cellStyle name="Nota 2 2 3 10" xfId="39495" xr:uid="{00000000-0005-0000-0000-00002C830000}"/>
    <cellStyle name="Nota 2 2 3 2" xfId="5792" xr:uid="{00000000-0005-0000-0000-00002D830000}"/>
    <cellStyle name="Nota 2 2 3 2 2" xfId="8330" xr:uid="{00000000-0005-0000-0000-00002E830000}"/>
    <cellStyle name="Nota 2 2 3 2 2 2" xfId="16384" xr:uid="{00000000-0005-0000-0000-00002F830000}"/>
    <cellStyle name="Nota 2 2 3 2 2 2 2" xfId="27858" xr:uid="{00000000-0005-0000-0000-000030830000}"/>
    <cellStyle name="Nota 2 2 3 2 2 3" xfId="34803" xr:uid="{00000000-0005-0000-0000-000031830000}"/>
    <cellStyle name="Nota 2 2 3 2 2 4" xfId="23330" xr:uid="{00000000-0005-0000-0000-000032830000}"/>
    <cellStyle name="Nota 2 2 3 2 2 5" xfId="11988" xr:uid="{00000000-0005-0000-0000-000033830000}"/>
    <cellStyle name="Nota 2 2 3 2 2 6" xfId="43856" xr:uid="{00000000-0005-0000-0000-000034830000}"/>
    <cellStyle name="Nota 2 2 3 2 3" xfId="14144" xr:uid="{00000000-0005-0000-0000-000035830000}"/>
    <cellStyle name="Nota 2 2 3 2 3 2" xfId="25619" xr:uid="{00000000-0005-0000-0000-000036830000}"/>
    <cellStyle name="Nota 2 2 3 2 3 3" xfId="42135" xr:uid="{00000000-0005-0000-0000-000037830000}"/>
    <cellStyle name="Nota 2 2 3 2 4" xfId="32718" xr:uid="{00000000-0005-0000-0000-000038830000}"/>
    <cellStyle name="Nota 2 2 3 2 5" xfId="37875" xr:uid="{00000000-0005-0000-0000-000039830000}"/>
    <cellStyle name="Nota 2 2 3 2 6" xfId="21245" xr:uid="{00000000-0005-0000-0000-00003A830000}"/>
    <cellStyle name="Nota 2 2 3 2 7" xfId="10267" xr:uid="{00000000-0005-0000-0000-00003B830000}"/>
    <cellStyle name="Nota 2 2 3 2 8" xfId="40260" xr:uid="{00000000-0005-0000-0000-00003C830000}"/>
    <cellStyle name="Nota 2 2 3 3" xfId="7306" xr:uid="{00000000-0005-0000-0000-00003D830000}"/>
    <cellStyle name="Nota 2 2 3 3 2" xfId="15360" xr:uid="{00000000-0005-0000-0000-00003E830000}"/>
    <cellStyle name="Nota 2 2 3 3 2 2" xfId="26834" xr:uid="{00000000-0005-0000-0000-00003F830000}"/>
    <cellStyle name="Nota 2 2 3 3 3" xfId="31694" xr:uid="{00000000-0005-0000-0000-000040830000}"/>
    <cellStyle name="Nota 2 2 3 3 4" xfId="20221" xr:uid="{00000000-0005-0000-0000-000041830000}"/>
    <cellStyle name="Nota 2 2 3 3 5" xfId="11223" xr:uid="{00000000-0005-0000-0000-000042830000}"/>
    <cellStyle name="Nota 2 2 3 3 6" xfId="43091" xr:uid="{00000000-0005-0000-0000-000043830000}"/>
    <cellStyle name="Nota 2 2 3 4" xfId="13126" xr:uid="{00000000-0005-0000-0000-000044830000}"/>
    <cellStyle name="Nota 2 2 3 4 2" xfId="33806" xr:uid="{00000000-0005-0000-0000-000045830000}"/>
    <cellStyle name="Nota 2 2 3 4 3" xfId="22333" xr:uid="{00000000-0005-0000-0000-000046830000}"/>
    <cellStyle name="Nota 2 2 3 4 4" xfId="41343" xr:uid="{00000000-0005-0000-0000-000047830000}"/>
    <cellStyle name="Nota 2 2 3 5" xfId="24598" xr:uid="{00000000-0005-0000-0000-000048830000}"/>
    <cellStyle name="Nota 2 2 3 6" xfId="30506" xr:uid="{00000000-0005-0000-0000-000049830000}"/>
    <cellStyle name="Nota 2 2 3 7" xfId="36878" xr:uid="{00000000-0005-0000-0000-00004A830000}"/>
    <cellStyle name="Nota 2 2 3 8" xfId="19033" xr:uid="{00000000-0005-0000-0000-00004B830000}"/>
    <cellStyle name="Nota 2 2 3 9" xfId="9502" xr:uid="{00000000-0005-0000-0000-00004C830000}"/>
    <cellStyle name="Nota 2 2 4" xfId="4755" xr:uid="{00000000-0005-0000-0000-00004D830000}"/>
    <cellStyle name="Nota 2 2 4 2" xfId="5902" xr:uid="{00000000-0005-0000-0000-00004E830000}"/>
    <cellStyle name="Nota 2 2 4 2 10" xfId="21355" xr:uid="{00000000-0005-0000-0000-00004F830000}"/>
    <cellStyle name="Nota 2 2 4 2 2" xfId="8440" xr:uid="{00000000-0005-0000-0000-000050830000}"/>
    <cellStyle name="Nota 2 2 4 2 2 2" xfId="16494" xr:uid="{00000000-0005-0000-0000-000051830000}"/>
    <cellStyle name="Nota 2 2 4 2 2 2 2" xfId="27968" xr:uid="{00000000-0005-0000-0000-000052830000}"/>
    <cellStyle name="Nota 2 2 4 2 2 3" xfId="18108" xr:uid="{00000000-0005-0000-0000-000053830000}"/>
    <cellStyle name="Nota 2 2 4 2 2 3 2" xfId="29582" xr:uid="{00000000-0005-0000-0000-000054830000}"/>
    <cellStyle name="Nota 2 2 4 2 2 4" xfId="18369" xr:uid="{00000000-0005-0000-0000-000055830000}"/>
    <cellStyle name="Nota 2 2 4 2 2 4 2" xfId="29843" xr:uid="{00000000-0005-0000-0000-000056830000}"/>
    <cellStyle name="Nota 2 2 4 2 2 5" xfId="34913" xr:uid="{00000000-0005-0000-0000-000057830000}"/>
    <cellStyle name="Nota 2 2 4 2 2 6" xfId="36215" xr:uid="{00000000-0005-0000-0000-000058830000}"/>
    <cellStyle name="Nota 2 2 4 2 2 7" xfId="23440" xr:uid="{00000000-0005-0000-0000-000059830000}"/>
    <cellStyle name="Nota 2 2 4 2 3" xfId="14254" xr:uid="{00000000-0005-0000-0000-00005A830000}"/>
    <cellStyle name="Nota 2 2 4 2 3 2" xfId="25729" xr:uid="{00000000-0005-0000-0000-00005B830000}"/>
    <cellStyle name="Nota 2 2 4 2 4" xfId="17301" xr:uid="{00000000-0005-0000-0000-00005C830000}"/>
    <cellStyle name="Nota 2 2 4 2 4 2" xfId="28775" xr:uid="{00000000-0005-0000-0000-00005D830000}"/>
    <cellStyle name="Nota 2 2 4 2 5" xfId="17777" xr:uid="{00000000-0005-0000-0000-00005E830000}"/>
    <cellStyle name="Nota 2 2 4 2 5 2" xfId="29251" xr:uid="{00000000-0005-0000-0000-00005F830000}"/>
    <cellStyle name="Nota 2 2 4 2 6" xfId="32828" xr:uid="{00000000-0005-0000-0000-000060830000}"/>
    <cellStyle name="Nota 2 2 4 2 7" xfId="35851" xr:uid="{00000000-0005-0000-0000-000061830000}"/>
    <cellStyle name="Nota 2 2 4 2 8" xfId="37985" xr:uid="{00000000-0005-0000-0000-000062830000}"/>
    <cellStyle name="Nota 2 2 4 2 9" xfId="38830" xr:uid="{00000000-0005-0000-0000-000063830000}"/>
    <cellStyle name="Nota 2 2 4 3" xfId="7416" xr:uid="{00000000-0005-0000-0000-000064830000}"/>
    <cellStyle name="Nota 2 2 4 3 2" xfId="15470" xr:uid="{00000000-0005-0000-0000-000065830000}"/>
    <cellStyle name="Nota 2 2 4 3 2 2" xfId="26944" xr:uid="{00000000-0005-0000-0000-000066830000}"/>
    <cellStyle name="Nota 2 2 4 3 3" xfId="17725" xr:uid="{00000000-0005-0000-0000-000067830000}"/>
    <cellStyle name="Nota 2 2 4 3 3 2" xfId="29199" xr:uid="{00000000-0005-0000-0000-000068830000}"/>
    <cellStyle name="Nota 2 2 4 3 4" xfId="12718" xr:uid="{00000000-0005-0000-0000-000069830000}"/>
    <cellStyle name="Nota 2 2 4 3 4 2" xfId="24192" xr:uid="{00000000-0005-0000-0000-00006A830000}"/>
    <cellStyle name="Nota 2 2 4 3 5" xfId="31804" xr:uid="{00000000-0005-0000-0000-00006B830000}"/>
    <cellStyle name="Nota 2 2 4 3 6" xfId="35592" xr:uid="{00000000-0005-0000-0000-00006C830000}"/>
    <cellStyle name="Nota 2 2 4 3 7" xfId="20331" xr:uid="{00000000-0005-0000-0000-00006D830000}"/>
    <cellStyle name="Nota 2 2 4 4" xfId="41453" xr:uid="{00000000-0005-0000-0000-00006E830000}"/>
    <cellStyle name="Nota 2 2 5" xfId="4801" xr:uid="{00000000-0005-0000-0000-00006F830000}"/>
    <cellStyle name="Nota 2 2 5 10" xfId="39611" xr:uid="{00000000-0005-0000-0000-000070830000}"/>
    <cellStyle name="Nota 2 2 5 2" xfId="5935" xr:uid="{00000000-0005-0000-0000-000071830000}"/>
    <cellStyle name="Nota 2 2 5 2 2" xfId="8473" xr:uid="{00000000-0005-0000-0000-000072830000}"/>
    <cellStyle name="Nota 2 2 5 2 2 2" xfId="16527" xr:uid="{00000000-0005-0000-0000-000073830000}"/>
    <cellStyle name="Nota 2 2 5 2 2 2 2" xfId="28001" xr:uid="{00000000-0005-0000-0000-000074830000}"/>
    <cellStyle name="Nota 2 2 5 2 2 3" xfId="34946" xr:uid="{00000000-0005-0000-0000-000075830000}"/>
    <cellStyle name="Nota 2 2 5 2 2 4" xfId="23473" xr:uid="{00000000-0005-0000-0000-000076830000}"/>
    <cellStyle name="Nota 2 2 5 2 2 5" xfId="12104" xr:uid="{00000000-0005-0000-0000-000077830000}"/>
    <cellStyle name="Nota 2 2 5 2 2 6" xfId="43972" xr:uid="{00000000-0005-0000-0000-000078830000}"/>
    <cellStyle name="Nota 2 2 5 2 3" xfId="14287" xr:uid="{00000000-0005-0000-0000-000079830000}"/>
    <cellStyle name="Nota 2 2 5 2 3 2" xfId="25762" xr:uid="{00000000-0005-0000-0000-00007A830000}"/>
    <cellStyle name="Nota 2 2 5 2 3 3" xfId="42251" xr:uid="{00000000-0005-0000-0000-00007B830000}"/>
    <cellStyle name="Nota 2 2 5 2 4" xfId="32861" xr:uid="{00000000-0005-0000-0000-00007C830000}"/>
    <cellStyle name="Nota 2 2 5 2 5" xfId="38018" xr:uid="{00000000-0005-0000-0000-00007D830000}"/>
    <cellStyle name="Nota 2 2 5 2 6" xfId="21388" xr:uid="{00000000-0005-0000-0000-00007E830000}"/>
    <cellStyle name="Nota 2 2 5 2 7" xfId="10383" xr:uid="{00000000-0005-0000-0000-00007F830000}"/>
    <cellStyle name="Nota 2 2 5 2 8" xfId="40376" xr:uid="{00000000-0005-0000-0000-000080830000}"/>
    <cellStyle name="Nota 2 2 5 3" xfId="7449" xr:uid="{00000000-0005-0000-0000-000081830000}"/>
    <cellStyle name="Nota 2 2 5 3 2" xfId="15503" xr:uid="{00000000-0005-0000-0000-000082830000}"/>
    <cellStyle name="Nota 2 2 5 3 2 2" xfId="26977" xr:uid="{00000000-0005-0000-0000-000083830000}"/>
    <cellStyle name="Nota 2 2 5 3 3" xfId="31837" xr:uid="{00000000-0005-0000-0000-000084830000}"/>
    <cellStyle name="Nota 2 2 5 3 4" xfId="20364" xr:uid="{00000000-0005-0000-0000-000085830000}"/>
    <cellStyle name="Nota 2 2 5 3 5" xfId="11339" xr:uid="{00000000-0005-0000-0000-000086830000}"/>
    <cellStyle name="Nota 2 2 5 3 6" xfId="43207" xr:uid="{00000000-0005-0000-0000-000087830000}"/>
    <cellStyle name="Nota 2 2 5 4" xfId="13262" xr:uid="{00000000-0005-0000-0000-000088830000}"/>
    <cellStyle name="Nota 2 2 5 4 2" xfId="33922" xr:uid="{00000000-0005-0000-0000-000089830000}"/>
    <cellStyle name="Nota 2 2 5 4 3" xfId="22449" xr:uid="{00000000-0005-0000-0000-00008A830000}"/>
    <cellStyle name="Nota 2 2 5 4 4" xfId="41486" xr:uid="{00000000-0005-0000-0000-00008B830000}"/>
    <cellStyle name="Nota 2 2 5 5" xfId="24738" xr:uid="{00000000-0005-0000-0000-00008C830000}"/>
    <cellStyle name="Nota 2 2 5 6" xfId="30622" xr:uid="{00000000-0005-0000-0000-00008D830000}"/>
    <cellStyle name="Nota 2 2 5 7" xfId="36994" xr:uid="{00000000-0005-0000-0000-00008E830000}"/>
    <cellStyle name="Nota 2 2 5 8" xfId="19149" xr:uid="{00000000-0005-0000-0000-00008F830000}"/>
    <cellStyle name="Nota 2 2 5 9" xfId="9618" xr:uid="{00000000-0005-0000-0000-000090830000}"/>
    <cellStyle name="Nota 2 2 6" xfId="4032" xr:uid="{00000000-0005-0000-0000-000091830000}"/>
    <cellStyle name="Nota 2 2 6 10" xfId="39257" xr:uid="{00000000-0005-0000-0000-000092830000}"/>
    <cellStyle name="Nota 2 2 6 2" xfId="5514" xr:uid="{00000000-0005-0000-0000-000093830000}"/>
    <cellStyle name="Nota 2 2 6 2 2" xfId="8052" xr:uid="{00000000-0005-0000-0000-000094830000}"/>
    <cellStyle name="Nota 2 2 6 2 2 2" xfId="16106" xr:uid="{00000000-0005-0000-0000-000095830000}"/>
    <cellStyle name="Nota 2 2 6 2 2 2 2" xfId="27580" xr:uid="{00000000-0005-0000-0000-000096830000}"/>
    <cellStyle name="Nota 2 2 6 2 2 3" xfId="34525" xr:uid="{00000000-0005-0000-0000-000097830000}"/>
    <cellStyle name="Nota 2 2 6 2 2 4" xfId="23052" xr:uid="{00000000-0005-0000-0000-000098830000}"/>
    <cellStyle name="Nota 2 2 6 2 2 5" xfId="11750" xr:uid="{00000000-0005-0000-0000-000099830000}"/>
    <cellStyle name="Nota 2 2 6 2 2 6" xfId="43618" xr:uid="{00000000-0005-0000-0000-00009A830000}"/>
    <cellStyle name="Nota 2 2 6 2 3" xfId="13866" xr:uid="{00000000-0005-0000-0000-00009B830000}"/>
    <cellStyle name="Nota 2 2 6 2 3 2" xfId="25341" xr:uid="{00000000-0005-0000-0000-00009C830000}"/>
    <cellStyle name="Nota 2 2 6 2 3 3" xfId="41897" xr:uid="{00000000-0005-0000-0000-00009D830000}"/>
    <cellStyle name="Nota 2 2 6 2 4" xfId="32440" xr:uid="{00000000-0005-0000-0000-00009E830000}"/>
    <cellStyle name="Nota 2 2 6 2 5" xfId="37597" xr:uid="{00000000-0005-0000-0000-00009F830000}"/>
    <cellStyle name="Nota 2 2 6 2 6" xfId="20967" xr:uid="{00000000-0005-0000-0000-0000A0830000}"/>
    <cellStyle name="Nota 2 2 6 2 7" xfId="10029" xr:uid="{00000000-0005-0000-0000-0000A1830000}"/>
    <cellStyle name="Nota 2 2 6 2 8" xfId="40022" xr:uid="{00000000-0005-0000-0000-0000A2830000}"/>
    <cellStyle name="Nota 2 2 6 3" xfId="7028" xr:uid="{00000000-0005-0000-0000-0000A3830000}"/>
    <cellStyle name="Nota 2 2 6 3 2" xfId="15082" xr:uid="{00000000-0005-0000-0000-0000A4830000}"/>
    <cellStyle name="Nota 2 2 6 3 2 2" xfId="26556" xr:uid="{00000000-0005-0000-0000-0000A5830000}"/>
    <cellStyle name="Nota 2 2 6 3 3" xfId="31416" xr:uid="{00000000-0005-0000-0000-0000A6830000}"/>
    <cellStyle name="Nota 2 2 6 3 4" xfId="19943" xr:uid="{00000000-0005-0000-0000-0000A7830000}"/>
    <cellStyle name="Nota 2 2 6 3 5" xfId="10985" xr:uid="{00000000-0005-0000-0000-0000A8830000}"/>
    <cellStyle name="Nota 2 2 6 3 6" xfId="42853" xr:uid="{00000000-0005-0000-0000-0000A9830000}"/>
    <cellStyle name="Nota 2 2 6 4" xfId="12869" xr:uid="{00000000-0005-0000-0000-0000AA830000}"/>
    <cellStyle name="Nota 2 2 6 4 2" xfId="33568" xr:uid="{00000000-0005-0000-0000-0000AB830000}"/>
    <cellStyle name="Nota 2 2 6 4 3" xfId="22095" xr:uid="{00000000-0005-0000-0000-0000AC830000}"/>
    <cellStyle name="Nota 2 2 6 4 4" xfId="41065" xr:uid="{00000000-0005-0000-0000-0000AD830000}"/>
    <cellStyle name="Nota 2 2 6 5" xfId="24346" xr:uid="{00000000-0005-0000-0000-0000AE830000}"/>
    <cellStyle name="Nota 2 2 6 6" xfId="30268" xr:uid="{00000000-0005-0000-0000-0000AF830000}"/>
    <cellStyle name="Nota 2 2 6 7" xfId="36640" xr:uid="{00000000-0005-0000-0000-0000B0830000}"/>
    <cellStyle name="Nota 2 2 6 8" xfId="18795" xr:uid="{00000000-0005-0000-0000-0000B1830000}"/>
    <cellStyle name="Nota 2 2 6 9" xfId="9264" xr:uid="{00000000-0005-0000-0000-0000B2830000}"/>
    <cellStyle name="Nota 2 2 7" xfId="3823" xr:uid="{00000000-0005-0000-0000-0000B3830000}"/>
    <cellStyle name="Nota 2 2 7 10" xfId="39159" xr:uid="{00000000-0005-0000-0000-0000B4830000}"/>
    <cellStyle name="Nota 2 2 7 2" xfId="5329" xr:uid="{00000000-0005-0000-0000-0000B5830000}"/>
    <cellStyle name="Nota 2 2 7 2 2" xfId="7867" xr:uid="{00000000-0005-0000-0000-0000B6830000}"/>
    <cellStyle name="Nota 2 2 7 2 2 2" xfId="15921" xr:uid="{00000000-0005-0000-0000-0000B7830000}"/>
    <cellStyle name="Nota 2 2 7 2 2 2 2" xfId="27395" xr:uid="{00000000-0005-0000-0000-0000B8830000}"/>
    <cellStyle name="Nota 2 2 7 2 2 3" xfId="34340" xr:uid="{00000000-0005-0000-0000-0000B9830000}"/>
    <cellStyle name="Nota 2 2 7 2 2 4" xfId="22867" xr:uid="{00000000-0005-0000-0000-0000BA830000}"/>
    <cellStyle name="Nota 2 2 7 2 2 5" xfId="11652" xr:uid="{00000000-0005-0000-0000-0000BB830000}"/>
    <cellStyle name="Nota 2 2 7 2 2 6" xfId="43520" xr:uid="{00000000-0005-0000-0000-0000BC830000}"/>
    <cellStyle name="Nota 2 2 7 2 3" xfId="13681" xr:uid="{00000000-0005-0000-0000-0000BD830000}"/>
    <cellStyle name="Nota 2 2 7 2 3 2" xfId="25156" xr:uid="{00000000-0005-0000-0000-0000BE830000}"/>
    <cellStyle name="Nota 2 2 7 2 3 3" xfId="41799" xr:uid="{00000000-0005-0000-0000-0000BF830000}"/>
    <cellStyle name="Nota 2 2 7 2 4" xfId="32255" xr:uid="{00000000-0005-0000-0000-0000C0830000}"/>
    <cellStyle name="Nota 2 2 7 2 5" xfId="37412" xr:uid="{00000000-0005-0000-0000-0000C1830000}"/>
    <cellStyle name="Nota 2 2 7 2 6" xfId="20782" xr:uid="{00000000-0005-0000-0000-0000C2830000}"/>
    <cellStyle name="Nota 2 2 7 2 7" xfId="9931" xr:uid="{00000000-0005-0000-0000-0000C3830000}"/>
    <cellStyle name="Nota 2 2 7 2 8" xfId="39924" xr:uid="{00000000-0005-0000-0000-0000C4830000}"/>
    <cellStyle name="Nota 2 2 7 3" xfId="6843" xr:uid="{00000000-0005-0000-0000-0000C5830000}"/>
    <cellStyle name="Nota 2 2 7 3 2" xfId="14897" xr:uid="{00000000-0005-0000-0000-0000C6830000}"/>
    <cellStyle name="Nota 2 2 7 3 2 2" xfId="26371" xr:uid="{00000000-0005-0000-0000-0000C7830000}"/>
    <cellStyle name="Nota 2 2 7 3 3" xfId="31231" xr:uid="{00000000-0005-0000-0000-0000C8830000}"/>
    <cellStyle name="Nota 2 2 7 3 4" xfId="19758" xr:uid="{00000000-0005-0000-0000-0000C9830000}"/>
    <cellStyle name="Nota 2 2 7 3 5" xfId="10887" xr:uid="{00000000-0005-0000-0000-0000CA830000}"/>
    <cellStyle name="Nota 2 2 7 3 6" xfId="42755" xr:uid="{00000000-0005-0000-0000-0000CB830000}"/>
    <cellStyle name="Nota 2 2 7 4" xfId="12766" xr:uid="{00000000-0005-0000-0000-0000CC830000}"/>
    <cellStyle name="Nota 2 2 7 4 2" xfId="33470" xr:uid="{00000000-0005-0000-0000-0000CD830000}"/>
    <cellStyle name="Nota 2 2 7 4 3" xfId="21997" xr:uid="{00000000-0005-0000-0000-0000CE830000}"/>
    <cellStyle name="Nota 2 2 7 4 4" xfId="40880" xr:uid="{00000000-0005-0000-0000-0000CF830000}"/>
    <cellStyle name="Nota 2 2 7 5" xfId="24243" xr:uid="{00000000-0005-0000-0000-0000D0830000}"/>
    <cellStyle name="Nota 2 2 7 6" xfId="30170" xr:uid="{00000000-0005-0000-0000-0000D1830000}"/>
    <cellStyle name="Nota 2 2 7 7" xfId="36542" xr:uid="{00000000-0005-0000-0000-0000D2830000}"/>
    <cellStyle name="Nota 2 2 7 8" xfId="18697" xr:uid="{00000000-0005-0000-0000-0000D3830000}"/>
    <cellStyle name="Nota 2 2 7 9" xfId="9166" xr:uid="{00000000-0005-0000-0000-0000D4830000}"/>
    <cellStyle name="Nota 2 2 8" xfId="6302" xr:uid="{00000000-0005-0000-0000-0000D5830000}"/>
    <cellStyle name="Nota 2 2 8 10" xfId="38889" xr:uid="{00000000-0005-0000-0000-0000D6830000}"/>
    <cellStyle name="Nota 2 2 8 11" xfId="19490" xr:uid="{00000000-0005-0000-0000-0000D7830000}"/>
    <cellStyle name="Nota 2 2 8 2" xfId="8814" xr:uid="{00000000-0005-0000-0000-0000D8830000}"/>
    <cellStyle name="Nota 2 2 8 2 2" xfId="16868" xr:uid="{00000000-0005-0000-0000-0000D9830000}"/>
    <cellStyle name="Nota 2 2 8 2 2 2" xfId="28342" xr:uid="{00000000-0005-0000-0000-0000DA830000}"/>
    <cellStyle name="Nota 2 2 8 2 3" xfId="18226" xr:uid="{00000000-0005-0000-0000-0000DB830000}"/>
    <cellStyle name="Nota 2 2 8 2 3 2" xfId="29700" xr:uid="{00000000-0005-0000-0000-0000DC830000}"/>
    <cellStyle name="Nota 2 2 8 2 4" xfId="18428" xr:uid="{00000000-0005-0000-0000-0000DD830000}"/>
    <cellStyle name="Nota 2 2 8 2 4 2" xfId="29902" xr:uid="{00000000-0005-0000-0000-0000DE830000}"/>
    <cellStyle name="Nota 2 2 8 2 5" xfId="33202" xr:uid="{00000000-0005-0000-0000-0000DF830000}"/>
    <cellStyle name="Nota 2 2 8 2 6" xfId="35910" xr:uid="{00000000-0005-0000-0000-0000E0830000}"/>
    <cellStyle name="Nota 2 2 8 2 7" xfId="21729" xr:uid="{00000000-0005-0000-0000-0000E1830000}"/>
    <cellStyle name="Nota 2 2 8 3" xfId="14628" xr:uid="{00000000-0005-0000-0000-0000E2830000}"/>
    <cellStyle name="Nota 2 2 8 3 2" xfId="35287" xr:uid="{00000000-0005-0000-0000-0000E3830000}"/>
    <cellStyle name="Nota 2 2 8 3 3" xfId="36274" xr:uid="{00000000-0005-0000-0000-0000E4830000}"/>
    <cellStyle name="Nota 2 2 8 3 4" xfId="23814" xr:uid="{00000000-0005-0000-0000-0000E5830000}"/>
    <cellStyle name="Nota 2 2 8 4" xfId="17419" xr:uid="{00000000-0005-0000-0000-0000E6830000}"/>
    <cellStyle name="Nota 2 2 8 4 2" xfId="26103" xr:uid="{00000000-0005-0000-0000-0000E7830000}"/>
    <cellStyle name="Nota 2 2 8 5" xfId="17619" xr:uid="{00000000-0005-0000-0000-0000E8830000}"/>
    <cellStyle name="Nota 2 2 8 5 2" xfId="28893" xr:uid="{00000000-0005-0000-0000-0000E9830000}"/>
    <cellStyle name="Nota 2 2 8 6" xfId="29093" xr:uid="{00000000-0005-0000-0000-0000EA830000}"/>
    <cellStyle name="Nota 2 2 8 7" xfId="30963" xr:uid="{00000000-0005-0000-0000-0000EB830000}"/>
    <cellStyle name="Nota 2 2 8 8" xfId="35392" xr:uid="{00000000-0005-0000-0000-0000EC830000}"/>
    <cellStyle name="Nota 2 2 8 9" xfId="38359" xr:uid="{00000000-0005-0000-0000-0000ED830000}"/>
    <cellStyle name="Nota 2 2 9" xfId="5168" xr:uid="{00000000-0005-0000-0000-0000EE830000}"/>
    <cellStyle name="Nota 2 2 9 10" xfId="20705" xr:uid="{00000000-0005-0000-0000-0000EF830000}"/>
    <cellStyle name="Nota 2 2 9 2" xfId="7790" xr:uid="{00000000-0005-0000-0000-0000F0830000}"/>
    <cellStyle name="Nota 2 2 9 2 2" xfId="15844" xr:uid="{00000000-0005-0000-0000-0000F1830000}"/>
    <cellStyle name="Nota 2 2 9 2 2 2" xfId="27318" xr:uid="{00000000-0005-0000-0000-0000F2830000}"/>
    <cellStyle name="Nota 2 2 9 2 3" xfId="17845" xr:uid="{00000000-0005-0000-0000-0000F3830000}"/>
    <cellStyle name="Nota 2 2 9 2 3 2" xfId="29319" xr:uid="{00000000-0005-0000-0000-0000F4830000}"/>
    <cellStyle name="Nota 2 2 9 2 4" xfId="16949" xr:uid="{00000000-0005-0000-0000-0000F5830000}"/>
    <cellStyle name="Nota 2 2 9 2 4 2" xfId="28423" xr:uid="{00000000-0005-0000-0000-0000F6830000}"/>
    <cellStyle name="Nota 2 2 9 2 5" xfId="34263" xr:uid="{00000000-0005-0000-0000-0000F7830000}"/>
    <cellStyle name="Nota 2 2 9 2 6" xfId="36015" xr:uid="{00000000-0005-0000-0000-0000F8830000}"/>
    <cellStyle name="Nota 2 2 9 2 7" xfId="22790" xr:uid="{00000000-0005-0000-0000-0000F9830000}"/>
    <cellStyle name="Nota 2 2 9 3" xfId="13603" xr:uid="{00000000-0005-0000-0000-0000FA830000}"/>
    <cellStyle name="Nota 2 2 9 3 2" xfId="25079" xr:uid="{00000000-0005-0000-0000-0000FB830000}"/>
    <cellStyle name="Nota 2 2 9 4" xfId="17036" xr:uid="{00000000-0005-0000-0000-0000FC830000}"/>
    <cellStyle name="Nota 2 2 9 4 2" xfId="28510" xr:uid="{00000000-0005-0000-0000-0000FD830000}"/>
    <cellStyle name="Nota 2 2 9 5" xfId="17363" xr:uid="{00000000-0005-0000-0000-0000FE830000}"/>
    <cellStyle name="Nota 2 2 9 5 2" xfId="28837" xr:uid="{00000000-0005-0000-0000-0000FF830000}"/>
    <cellStyle name="Nota 2 2 9 6" xfId="32178" xr:uid="{00000000-0005-0000-0000-000000840000}"/>
    <cellStyle name="Nota 2 2 9 7" xfId="35651" xr:uid="{00000000-0005-0000-0000-000001840000}"/>
    <cellStyle name="Nota 2 2 9 8" xfId="37335" xr:uid="{00000000-0005-0000-0000-000002840000}"/>
    <cellStyle name="Nota 2 2 9 9" xfId="38630" xr:uid="{00000000-0005-0000-0000-000003840000}"/>
    <cellStyle name="Nota 2 20" xfId="4516" xr:uid="{00000000-0005-0000-0000-000004840000}"/>
    <cellStyle name="Nota 2 20 10" xfId="39496" xr:uid="{00000000-0005-0000-0000-000005840000}"/>
    <cellStyle name="Nota 2 20 2" xfId="5793" xr:uid="{00000000-0005-0000-0000-000006840000}"/>
    <cellStyle name="Nota 2 20 2 2" xfId="8331" xr:uid="{00000000-0005-0000-0000-000007840000}"/>
    <cellStyle name="Nota 2 20 2 2 2" xfId="16385" xr:uid="{00000000-0005-0000-0000-000008840000}"/>
    <cellStyle name="Nota 2 20 2 2 2 2" xfId="27859" xr:uid="{00000000-0005-0000-0000-000009840000}"/>
    <cellStyle name="Nota 2 20 2 2 3" xfId="34804" xr:uid="{00000000-0005-0000-0000-00000A840000}"/>
    <cellStyle name="Nota 2 20 2 2 4" xfId="23331" xr:uid="{00000000-0005-0000-0000-00000B840000}"/>
    <cellStyle name="Nota 2 20 2 2 5" xfId="11989" xr:uid="{00000000-0005-0000-0000-00000C840000}"/>
    <cellStyle name="Nota 2 20 2 2 6" xfId="43857" xr:uid="{00000000-0005-0000-0000-00000D840000}"/>
    <cellStyle name="Nota 2 20 2 3" xfId="14145" xr:uid="{00000000-0005-0000-0000-00000E840000}"/>
    <cellStyle name="Nota 2 20 2 3 2" xfId="25620" xr:uid="{00000000-0005-0000-0000-00000F840000}"/>
    <cellStyle name="Nota 2 20 2 3 3" xfId="42136" xr:uid="{00000000-0005-0000-0000-000010840000}"/>
    <cellStyle name="Nota 2 20 2 4" xfId="32719" xr:uid="{00000000-0005-0000-0000-000011840000}"/>
    <cellStyle name="Nota 2 20 2 5" xfId="37876" xr:uid="{00000000-0005-0000-0000-000012840000}"/>
    <cellStyle name="Nota 2 20 2 6" xfId="21246" xr:uid="{00000000-0005-0000-0000-000013840000}"/>
    <cellStyle name="Nota 2 20 2 7" xfId="10268" xr:uid="{00000000-0005-0000-0000-000014840000}"/>
    <cellStyle name="Nota 2 20 2 8" xfId="40261" xr:uid="{00000000-0005-0000-0000-000015840000}"/>
    <cellStyle name="Nota 2 20 3" xfId="7307" xr:uid="{00000000-0005-0000-0000-000016840000}"/>
    <cellStyle name="Nota 2 20 3 2" xfId="15361" xr:uid="{00000000-0005-0000-0000-000017840000}"/>
    <cellStyle name="Nota 2 20 3 2 2" xfId="26835" xr:uid="{00000000-0005-0000-0000-000018840000}"/>
    <cellStyle name="Nota 2 20 3 3" xfId="31695" xr:uid="{00000000-0005-0000-0000-000019840000}"/>
    <cellStyle name="Nota 2 20 3 4" xfId="20222" xr:uid="{00000000-0005-0000-0000-00001A840000}"/>
    <cellStyle name="Nota 2 20 3 5" xfId="11224" xr:uid="{00000000-0005-0000-0000-00001B840000}"/>
    <cellStyle name="Nota 2 20 3 6" xfId="43092" xr:uid="{00000000-0005-0000-0000-00001C840000}"/>
    <cellStyle name="Nota 2 20 4" xfId="13127" xr:uid="{00000000-0005-0000-0000-00001D840000}"/>
    <cellStyle name="Nota 2 20 4 2" xfId="33807" xr:uid="{00000000-0005-0000-0000-00001E840000}"/>
    <cellStyle name="Nota 2 20 4 3" xfId="22334" xr:uid="{00000000-0005-0000-0000-00001F840000}"/>
    <cellStyle name="Nota 2 20 4 4" xfId="41344" xr:uid="{00000000-0005-0000-0000-000020840000}"/>
    <cellStyle name="Nota 2 20 5" xfId="24599" xr:uid="{00000000-0005-0000-0000-000021840000}"/>
    <cellStyle name="Nota 2 20 6" xfId="30507" xr:uid="{00000000-0005-0000-0000-000022840000}"/>
    <cellStyle name="Nota 2 20 7" xfId="36879" xr:uid="{00000000-0005-0000-0000-000023840000}"/>
    <cellStyle name="Nota 2 20 8" xfId="19034" xr:uid="{00000000-0005-0000-0000-000024840000}"/>
    <cellStyle name="Nota 2 20 9" xfId="9503" xr:uid="{00000000-0005-0000-0000-000025840000}"/>
    <cellStyle name="Nota 2 3" xfId="1153" xr:uid="{00000000-0005-0000-0000-000026840000}"/>
    <cellStyle name="Nota 2 3 2" xfId="3943" xr:uid="{00000000-0005-0000-0000-000027840000}"/>
    <cellStyle name="Nota 2 3 2 2" xfId="5434" xr:uid="{00000000-0005-0000-0000-000028840000}"/>
    <cellStyle name="Nota 2 3 2 2 10" xfId="20887" xr:uid="{00000000-0005-0000-0000-000029840000}"/>
    <cellStyle name="Nota 2 3 2 2 2" xfId="7972" xr:uid="{00000000-0005-0000-0000-00002A840000}"/>
    <cellStyle name="Nota 2 3 2 2 2 2" xfId="16026" xr:uid="{00000000-0005-0000-0000-00002B840000}"/>
    <cellStyle name="Nota 2 3 2 2 2 2 2" xfId="27500" xr:uid="{00000000-0005-0000-0000-00002C840000}"/>
    <cellStyle name="Nota 2 3 2 2 2 3" xfId="17962" xr:uid="{00000000-0005-0000-0000-00002D840000}"/>
    <cellStyle name="Nota 2 3 2 2 2 3 2" xfId="29436" xr:uid="{00000000-0005-0000-0000-00002E840000}"/>
    <cellStyle name="Nota 2 3 2 2 2 4" xfId="18014" xr:uid="{00000000-0005-0000-0000-00002F840000}"/>
    <cellStyle name="Nota 2 3 2 2 2 4 2" xfId="29488" xr:uid="{00000000-0005-0000-0000-000030840000}"/>
    <cellStyle name="Nota 2 3 2 2 2 5" xfId="34445" xr:uid="{00000000-0005-0000-0000-000031840000}"/>
    <cellStyle name="Nota 2 3 2 2 2 6" xfId="36112" xr:uid="{00000000-0005-0000-0000-000032840000}"/>
    <cellStyle name="Nota 2 3 2 2 2 7" xfId="22972" xr:uid="{00000000-0005-0000-0000-000033840000}"/>
    <cellStyle name="Nota 2 3 2 2 3" xfId="13786" xr:uid="{00000000-0005-0000-0000-000034840000}"/>
    <cellStyle name="Nota 2 3 2 2 3 2" xfId="25261" xr:uid="{00000000-0005-0000-0000-000035840000}"/>
    <cellStyle name="Nota 2 3 2 2 4" xfId="17152" xr:uid="{00000000-0005-0000-0000-000036840000}"/>
    <cellStyle name="Nota 2 3 2 2 4 2" xfId="28626" xr:uid="{00000000-0005-0000-0000-000037840000}"/>
    <cellStyle name="Nota 2 3 2 2 5" xfId="12771" xr:uid="{00000000-0005-0000-0000-000038840000}"/>
    <cellStyle name="Nota 2 3 2 2 5 2" xfId="24144" xr:uid="{00000000-0005-0000-0000-000039840000}"/>
    <cellStyle name="Nota 2 3 2 2 6" xfId="32360" xr:uid="{00000000-0005-0000-0000-00003A840000}"/>
    <cellStyle name="Nota 2 3 2 2 7" xfId="35748" xr:uid="{00000000-0005-0000-0000-00003B840000}"/>
    <cellStyle name="Nota 2 3 2 2 8" xfId="37517" xr:uid="{00000000-0005-0000-0000-00003C840000}"/>
    <cellStyle name="Nota 2 3 2 2 9" xfId="38727" xr:uid="{00000000-0005-0000-0000-00003D840000}"/>
    <cellStyle name="Nota 2 3 2 3" xfId="6948" xr:uid="{00000000-0005-0000-0000-00003E840000}"/>
    <cellStyle name="Nota 2 3 2 3 2" xfId="15002" xr:uid="{00000000-0005-0000-0000-00003F840000}"/>
    <cellStyle name="Nota 2 3 2 3 2 2" xfId="26476" xr:uid="{00000000-0005-0000-0000-000040840000}"/>
    <cellStyle name="Nota 2 3 2 3 3" xfId="17577" xr:uid="{00000000-0005-0000-0000-000041840000}"/>
    <cellStyle name="Nota 2 3 2 3 3 2" xfId="29051" xr:uid="{00000000-0005-0000-0000-000042840000}"/>
    <cellStyle name="Nota 2 3 2 3 4" xfId="17202" xr:uid="{00000000-0005-0000-0000-000043840000}"/>
    <cellStyle name="Nota 2 3 2 3 4 2" xfId="28676" xr:uid="{00000000-0005-0000-0000-000044840000}"/>
    <cellStyle name="Nota 2 3 2 3 5" xfId="31336" xr:uid="{00000000-0005-0000-0000-000045840000}"/>
    <cellStyle name="Nota 2 3 2 3 6" xfId="35489" xr:uid="{00000000-0005-0000-0000-000046840000}"/>
    <cellStyle name="Nota 2 3 2 3 7" xfId="19863" xr:uid="{00000000-0005-0000-0000-000047840000}"/>
    <cellStyle name="Nota 2 3 2 4" xfId="40985" xr:uid="{00000000-0005-0000-0000-000048840000}"/>
    <cellStyle name="Nota 2 3 3" xfId="6304" xr:uid="{00000000-0005-0000-0000-000049840000}"/>
    <cellStyle name="Nota 2 3 3 10" xfId="38890" xr:uid="{00000000-0005-0000-0000-00004A840000}"/>
    <cellStyle name="Nota 2 3 3 11" xfId="19491" xr:uid="{00000000-0005-0000-0000-00004B840000}"/>
    <cellStyle name="Nota 2 3 3 2" xfId="8815" xr:uid="{00000000-0005-0000-0000-00004C840000}"/>
    <cellStyle name="Nota 2 3 3 2 2" xfId="16869" xr:uid="{00000000-0005-0000-0000-00004D840000}"/>
    <cellStyle name="Nota 2 3 3 2 2 2" xfId="28343" xr:uid="{00000000-0005-0000-0000-00004E840000}"/>
    <cellStyle name="Nota 2 3 3 2 3" xfId="18227" xr:uid="{00000000-0005-0000-0000-00004F840000}"/>
    <cellStyle name="Nota 2 3 3 2 3 2" xfId="29701" xr:uid="{00000000-0005-0000-0000-000050840000}"/>
    <cellStyle name="Nota 2 3 3 2 4" xfId="18429" xr:uid="{00000000-0005-0000-0000-000051840000}"/>
    <cellStyle name="Nota 2 3 3 2 4 2" xfId="29903" xr:uid="{00000000-0005-0000-0000-000052840000}"/>
    <cellStyle name="Nota 2 3 3 2 5" xfId="33203" xr:uid="{00000000-0005-0000-0000-000053840000}"/>
    <cellStyle name="Nota 2 3 3 2 6" xfId="35911" xr:uid="{00000000-0005-0000-0000-000054840000}"/>
    <cellStyle name="Nota 2 3 3 2 7" xfId="21730" xr:uid="{00000000-0005-0000-0000-000055840000}"/>
    <cellStyle name="Nota 2 3 3 3" xfId="14629" xr:uid="{00000000-0005-0000-0000-000056840000}"/>
    <cellStyle name="Nota 2 3 3 3 2" xfId="35288" xr:uid="{00000000-0005-0000-0000-000057840000}"/>
    <cellStyle name="Nota 2 3 3 3 3" xfId="36275" xr:uid="{00000000-0005-0000-0000-000058840000}"/>
    <cellStyle name="Nota 2 3 3 3 4" xfId="23815" xr:uid="{00000000-0005-0000-0000-000059840000}"/>
    <cellStyle name="Nota 2 3 3 4" xfId="17420" xr:uid="{00000000-0005-0000-0000-00005A840000}"/>
    <cellStyle name="Nota 2 3 3 4 2" xfId="26104" xr:uid="{00000000-0005-0000-0000-00005B840000}"/>
    <cellStyle name="Nota 2 3 3 5" xfId="17194" xr:uid="{00000000-0005-0000-0000-00005C840000}"/>
    <cellStyle name="Nota 2 3 3 5 2" xfId="28894" xr:uid="{00000000-0005-0000-0000-00005D840000}"/>
    <cellStyle name="Nota 2 3 3 6" xfId="28668" xr:uid="{00000000-0005-0000-0000-00005E840000}"/>
    <cellStyle name="Nota 2 3 3 7" xfId="30964" xr:uid="{00000000-0005-0000-0000-00005F840000}"/>
    <cellStyle name="Nota 2 3 3 8" xfId="35393" xr:uid="{00000000-0005-0000-0000-000060840000}"/>
    <cellStyle name="Nota 2 3 3 9" xfId="38360" xr:uid="{00000000-0005-0000-0000-000061840000}"/>
    <cellStyle name="Nota 2 3 4" xfId="5170" xr:uid="{00000000-0005-0000-0000-000062840000}"/>
    <cellStyle name="Nota 2 3 4 10" xfId="20706" xr:uid="{00000000-0005-0000-0000-000063840000}"/>
    <cellStyle name="Nota 2 3 4 2" xfId="7791" xr:uid="{00000000-0005-0000-0000-000064840000}"/>
    <cellStyle name="Nota 2 3 4 2 2" xfId="15845" xr:uid="{00000000-0005-0000-0000-000065840000}"/>
    <cellStyle name="Nota 2 3 4 2 2 2" xfId="27319" xr:uid="{00000000-0005-0000-0000-000066840000}"/>
    <cellStyle name="Nota 2 3 4 2 3" xfId="17846" xr:uid="{00000000-0005-0000-0000-000067840000}"/>
    <cellStyle name="Nota 2 3 4 2 3 2" xfId="29320" xr:uid="{00000000-0005-0000-0000-000068840000}"/>
    <cellStyle name="Nota 2 3 4 2 4" xfId="18142" xr:uid="{00000000-0005-0000-0000-000069840000}"/>
    <cellStyle name="Nota 2 3 4 2 4 2" xfId="29616" xr:uid="{00000000-0005-0000-0000-00006A840000}"/>
    <cellStyle name="Nota 2 3 4 2 5" xfId="34264" xr:uid="{00000000-0005-0000-0000-00006B840000}"/>
    <cellStyle name="Nota 2 3 4 2 6" xfId="36016" xr:uid="{00000000-0005-0000-0000-00006C840000}"/>
    <cellStyle name="Nota 2 3 4 2 7" xfId="22791" xr:uid="{00000000-0005-0000-0000-00006D840000}"/>
    <cellStyle name="Nota 2 3 4 3" xfId="13604" xr:uid="{00000000-0005-0000-0000-00006E840000}"/>
    <cellStyle name="Nota 2 3 4 3 2" xfId="25080" xr:uid="{00000000-0005-0000-0000-00006F840000}"/>
    <cellStyle name="Nota 2 3 4 4" xfId="17037" xr:uid="{00000000-0005-0000-0000-000070840000}"/>
    <cellStyle name="Nota 2 3 4 4 2" xfId="28511" xr:uid="{00000000-0005-0000-0000-000071840000}"/>
    <cellStyle name="Nota 2 3 4 5" xfId="18134" xr:uid="{00000000-0005-0000-0000-000072840000}"/>
    <cellStyle name="Nota 2 3 4 5 2" xfId="29608" xr:uid="{00000000-0005-0000-0000-000073840000}"/>
    <cellStyle name="Nota 2 3 4 6" xfId="32179" xr:uid="{00000000-0005-0000-0000-000074840000}"/>
    <cellStyle name="Nota 2 3 4 7" xfId="35652" xr:uid="{00000000-0005-0000-0000-000075840000}"/>
    <cellStyle name="Nota 2 3 4 8" xfId="37336" xr:uid="{00000000-0005-0000-0000-000076840000}"/>
    <cellStyle name="Nota 2 3 4 9" xfId="38631" xr:uid="{00000000-0005-0000-0000-000077840000}"/>
    <cellStyle name="Nota 2 3 5" xfId="6767" xr:uid="{00000000-0005-0000-0000-000078840000}"/>
    <cellStyle name="Nota 2 4" xfId="1154" xr:uid="{00000000-0005-0000-0000-000079840000}"/>
    <cellStyle name="Nota 2 4 2" xfId="3944" xr:uid="{00000000-0005-0000-0000-00007A840000}"/>
    <cellStyle name="Nota 2 4 2 2" xfId="5435" xr:uid="{00000000-0005-0000-0000-00007B840000}"/>
    <cellStyle name="Nota 2 4 2 2 10" xfId="20888" xr:uid="{00000000-0005-0000-0000-00007C840000}"/>
    <cellStyle name="Nota 2 4 2 2 2" xfId="7973" xr:uid="{00000000-0005-0000-0000-00007D840000}"/>
    <cellStyle name="Nota 2 4 2 2 2 2" xfId="16027" xr:uid="{00000000-0005-0000-0000-00007E840000}"/>
    <cellStyle name="Nota 2 4 2 2 2 2 2" xfId="27501" xr:uid="{00000000-0005-0000-0000-00007F840000}"/>
    <cellStyle name="Nota 2 4 2 2 2 3" xfId="17963" xr:uid="{00000000-0005-0000-0000-000080840000}"/>
    <cellStyle name="Nota 2 4 2 2 2 3 2" xfId="29437" xr:uid="{00000000-0005-0000-0000-000081840000}"/>
    <cellStyle name="Nota 2 4 2 2 2 4" xfId="17204" xr:uid="{00000000-0005-0000-0000-000082840000}"/>
    <cellStyle name="Nota 2 4 2 2 2 4 2" xfId="28678" xr:uid="{00000000-0005-0000-0000-000083840000}"/>
    <cellStyle name="Nota 2 4 2 2 2 5" xfId="34446" xr:uid="{00000000-0005-0000-0000-000084840000}"/>
    <cellStyle name="Nota 2 4 2 2 2 6" xfId="36113" xr:uid="{00000000-0005-0000-0000-000085840000}"/>
    <cellStyle name="Nota 2 4 2 2 2 7" xfId="22973" xr:uid="{00000000-0005-0000-0000-000086840000}"/>
    <cellStyle name="Nota 2 4 2 2 3" xfId="13787" xr:uid="{00000000-0005-0000-0000-000087840000}"/>
    <cellStyle name="Nota 2 4 2 2 3 2" xfId="25262" xr:uid="{00000000-0005-0000-0000-000088840000}"/>
    <cellStyle name="Nota 2 4 2 2 4" xfId="17153" xr:uid="{00000000-0005-0000-0000-000089840000}"/>
    <cellStyle name="Nota 2 4 2 2 4 2" xfId="28627" xr:uid="{00000000-0005-0000-0000-00008A840000}"/>
    <cellStyle name="Nota 2 4 2 2 5" xfId="17501" xr:uid="{00000000-0005-0000-0000-00008B840000}"/>
    <cellStyle name="Nota 2 4 2 2 5 2" xfId="28975" xr:uid="{00000000-0005-0000-0000-00008C840000}"/>
    <cellStyle name="Nota 2 4 2 2 6" xfId="32361" xr:uid="{00000000-0005-0000-0000-00008D840000}"/>
    <cellStyle name="Nota 2 4 2 2 7" xfId="35749" xr:uid="{00000000-0005-0000-0000-00008E840000}"/>
    <cellStyle name="Nota 2 4 2 2 8" xfId="37518" xr:uid="{00000000-0005-0000-0000-00008F840000}"/>
    <cellStyle name="Nota 2 4 2 2 9" xfId="38728" xr:uid="{00000000-0005-0000-0000-000090840000}"/>
    <cellStyle name="Nota 2 4 2 3" xfId="6949" xr:uid="{00000000-0005-0000-0000-000091840000}"/>
    <cellStyle name="Nota 2 4 2 3 2" xfId="15003" xr:uid="{00000000-0005-0000-0000-000092840000}"/>
    <cellStyle name="Nota 2 4 2 3 2 2" xfId="26477" xr:uid="{00000000-0005-0000-0000-000093840000}"/>
    <cellStyle name="Nota 2 4 2 3 3" xfId="17578" xr:uid="{00000000-0005-0000-0000-000094840000}"/>
    <cellStyle name="Nota 2 4 2 3 3 2" xfId="29052" xr:uid="{00000000-0005-0000-0000-000095840000}"/>
    <cellStyle name="Nota 2 4 2 3 4" xfId="12542" xr:uid="{00000000-0005-0000-0000-000096840000}"/>
    <cellStyle name="Nota 2 4 2 3 4 2" xfId="24017" xr:uid="{00000000-0005-0000-0000-000097840000}"/>
    <cellStyle name="Nota 2 4 2 3 5" xfId="31337" xr:uid="{00000000-0005-0000-0000-000098840000}"/>
    <cellStyle name="Nota 2 4 2 3 6" xfId="35490" xr:uid="{00000000-0005-0000-0000-000099840000}"/>
    <cellStyle name="Nota 2 4 2 3 7" xfId="19864" xr:uid="{00000000-0005-0000-0000-00009A840000}"/>
    <cellStyle name="Nota 2 4 2 4" xfId="40986" xr:uid="{00000000-0005-0000-0000-00009B840000}"/>
    <cellStyle name="Nota 2 4 3" xfId="6305" xr:uid="{00000000-0005-0000-0000-00009C840000}"/>
    <cellStyle name="Nota 2 4 3 10" xfId="38891" xr:uid="{00000000-0005-0000-0000-00009D840000}"/>
    <cellStyle name="Nota 2 4 3 11" xfId="19492" xr:uid="{00000000-0005-0000-0000-00009E840000}"/>
    <cellStyle name="Nota 2 4 3 2" xfId="8816" xr:uid="{00000000-0005-0000-0000-00009F840000}"/>
    <cellStyle name="Nota 2 4 3 2 2" xfId="16870" xr:uid="{00000000-0005-0000-0000-0000A0840000}"/>
    <cellStyle name="Nota 2 4 3 2 2 2" xfId="28344" xr:uid="{00000000-0005-0000-0000-0000A1840000}"/>
    <cellStyle name="Nota 2 4 3 2 3" xfId="18228" xr:uid="{00000000-0005-0000-0000-0000A2840000}"/>
    <cellStyle name="Nota 2 4 3 2 3 2" xfId="29702" xr:uid="{00000000-0005-0000-0000-0000A3840000}"/>
    <cellStyle name="Nota 2 4 3 2 4" xfId="18430" xr:uid="{00000000-0005-0000-0000-0000A4840000}"/>
    <cellStyle name="Nota 2 4 3 2 4 2" xfId="29904" xr:uid="{00000000-0005-0000-0000-0000A5840000}"/>
    <cellStyle name="Nota 2 4 3 2 5" xfId="33204" xr:uid="{00000000-0005-0000-0000-0000A6840000}"/>
    <cellStyle name="Nota 2 4 3 2 6" xfId="35912" xr:uid="{00000000-0005-0000-0000-0000A7840000}"/>
    <cellStyle name="Nota 2 4 3 2 7" xfId="21731" xr:uid="{00000000-0005-0000-0000-0000A8840000}"/>
    <cellStyle name="Nota 2 4 3 3" xfId="14630" xr:uid="{00000000-0005-0000-0000-0000A9840000}"/>
    <cellStyle name="Nota 2 4 3 3 2" xfId="35289" xr:uid="{00000000-0005-0000-0000-0000AA840000}"/>
    <cellStyle name="Nota 2 4 3 3 3" xfId="36276" xr:uid="{00000000-0005-0000-0000-0000AB840000}"/>
    <cellStyle name="Nota 2 4 3 3 4" xfId="23816" xr:uid="{00000000-0005-0000-0000-0000AC840000}"/>
    <cellStyle name="Nota 2 4 3 4" xfId="17421" xr:uid="{00000000-0005-0000-0000-0000AD840000}"/>
    <cellStyle name="Nota 2 4 3 4 2" xfId="26105" xr:uid="{00000000-0005-0000-0000-0000AE840000}"/>
    <cellStyle name="Nota 2 4 3 5" xfId="12772" xr:uid="{00000000-0005-0000-0000-0000AF840000}"/>
    <cellStyle name="Nota 2 4 3 5 2" xfId="28895" xr:uid="{00000000-0005-0000-0000-0000B0840000}"/>
    <cellStyle name="Nota 2 4 3 6" xfId="24169" xr:uid="{00000000-0005-0000-0000-0000B1840000}"/>
    <cellStyle name="Nota 2 4 3 7" xfId="30965" xr:uid="{00000000-0005-0000-0000-0000B2840000}"/>
    <cellStyle name="Nota 2 4 3 8" xfId="35394" xr:uid="{00000000-0005-0000-0000-0000B3840000}"/>
    <cellStyle name="Nota 2 4 3 9" xfId="38361" xr:uid="{00000000-0005-0000-0000-0000B4840000}"/>
    <cellStyle name="Nota 2 4 4" xfId="5171" xr:uid="{00000000-0005-0000-0000-0000B5840000}"/>
    <cellStyle name="Nota 2 4 4 10" xfId="20707" xr:uid="{00000000-0005-0000-0000-0000B6840000}"/>
    <cellStyle name="Nota 2 4 4 2" xfId="7792" xr:uid="{00000000-0005-0000-0000-0000B7840000}"/>
    <cellStyle name="Nota 2 4 4 2 2" xfId="15846" xr:uid="{00000000-0005-0000-0000-0000B8840000}"/>
    <cellStyle name="Nota 2 4 4 2 2 2" xfId="27320" xr:uid="{00000000-0005-0000-0000-0000B9840000}"/>
    <cellStyle name="Nota 2 4 4 2 3" xfId="17847" xr:uid="{00000000-0005-0000-0000-0000BA840000}"/>
    <cellStyle name="Nota 2 4 4 2 3 2" xfId="29321" xr:uid="{00000000-0005-0000-0000-0000BB840000}"/>
    <cellStyle name="Nota 2 4 4 2 4" xfId="17336" xr:uid="{00000000-0005-0000-0000-0000BC840000}"/>
    <cellStyle name="Nota 2 4 4 2 4 2" xfId="28810" xr:uid="{00000000-0005-0000-0000-0000BD840000}"/>
    <cellStyle name="Nota 2 4 4 2 5" xfId="34265" xr:uid="{00000000-0005-0000-0000-0000BE840000}"/>
    <cellStyle name="Nota 2 4 4 2 6" xfId="36017" xr:uid="{00000000-0005-0000-0000-0000BF840000}"/>
    <cellStyle name="Nota 2 4 4 2 7" xfId="22792" xr:uid="{00000000-0005-0000-0000-0000C0840000}"/>
    <cellStyle name="Nota 2 4 4 3" xfId="13605" xr:uid="{00000000-0005-0000-0000-0000C1840000}"/>
    <cellStyle name="Nota 2 4 4 3 2" xfId="25081" xr:uid="{00000000-0005-0000-0000-0000C2840000}"/>
    <cellStyle name="Nota 2 4 4 4" xfId="17038" xr:uid="{00000000-0005-0000-0000-0000C3840000}"/>
    <cellStyle name="Nota 2 4 4 4 2" xfId="28512" xr:uid="{00000000-0005-0000-0000-0000C4840000}"/>
    <cellStyle name="Nota 2 4 4 5" xfId="17329" xr:uid="{00000000-0005-0000-0000-0000C5840000}"/>
    <cellStyle name="Nota 2 4 4 5 2" xfId="28803" xr:uid="{00000000-0005-0000-0000-0000C6840000}"/>
    <cellStyle name="Nota 2 4 4 6" xfId="32180" xr:uid="{00000000-0005-0000-0000-0000C7840000}"/>
    <cellStyle name="Nota 2 4 4 7" xfId="35653" xr:uid="{00000000-0005-0000-0000-0000C8840000}"/>
    <cellStyle name="Nota 2 4 4 8" xfId="37337" xr:uid="{00000000-0005-0000-0000-0000C9840000}"/>
    <cellStyle name="Nota 2 4 4 9" xfId="38632" xr:uid="{00000000-0005-0000-0000-0000CA840000}"/>
    <cellStyle name="Nota 2 4 5" xfId="6768" xr:uid="{00000000-0005-0000-0000-0000CB840000}"/>
    <cellStyle name="Nota 2 5" xfId="1155" xr:uid="{00000000-0005-0000-0000-0000CC840000}"/>
    <cellStyle name="Nota 2 5 2" xfId="3945" xr:uid="{00000000-0005-0000-0000-0000CD840000}"/>
    <cellStyle name="Nota 2 5 2 2" xfId="5436" xr:uid="{00000000-0005-0000-0000-0000CE840000}"/>
    <cellStyle name="Nota 2 5 2 2 10" xfId="20889" xr:uid="{00000000-0005-0000-0000-0000CF840000}"/>
    <cellStyle name="Nota 2 5 2 2 2" xfId="7974" xr:uid="{00000000-0005-0000-0000-0000D0840000}"/>
    <cellStyle name="Nota 2 5 2 2 2 2" xfId="16028" xr:uid="{00000000-0005-0000-0000-0000D1840000}"/>
    <cellStyle name="Nota 2 5 2 2 2 2 2" xfId="27502" xr:uid="{00000000-0005-0000-0000-0000D2840000}"/>
    <cellStyle name="Nota 2 5 2 2 2 3" xfId="17964" xr:uid="{00000000-0005-0000-0000-0000D3840000}"/>
    <cellStyle name="Nota 2 5 2 2 2 3 2" xfId="29438" xr:uid="{00000000-0005-0000-0000-0000D4840000}"/>
    <cellStyle name="Nota 2 5 2 2 2 4" xfId="12532" xr:uid="{00000000-0005-0000-0000-0000D5840000}"/>
    <cellStyle name="Nota 2 5 2 2 2 4 2" xfId="24004" xr:uid="{00000000-0005-0000-0000-0000D6840000}"/>
    <cellStyle name="Nota 2 5 2 2 2 5" xfId="34447" xr:uid="{00000000-0005-0000-0000-0000D7840000}"/>
    <cellStyle name="Nota 2 5 2 2 2 6" xfId="36114" xr:uid="{00000000-0005-0000-0000-0000D8840000}"/>
    <cellStyle name="Nota 2 5 2 2 2 7" xfId="22974" xr:uid="{00000000-0005-0000-0000-0000D9840000}"/>
    <cellStyle name="Nota 2 5 2 2 3" xfId="13788" xr:uid="{00000000-0005-0000-0000-0000DA840000}"/>
    <cellStyle name="Nota 2 5 2 2 3 2" xfId="25263" xr:uid="{00000000-0005-0000-0000-0000DB840000}"/>
    <cellStyle name="Nota 2 5 2 2 4" xfId="17154" xr:uid="{00000000-0005-0000-0000-0000DC840000}"/>
    <cellStyle name="Nota 2 5 2 2 4 2" xfId="28628" xr:uid="{00000000-0005-0000-0000-0000DD840000}"/>
    <cellStyle name="Nota 2 5 2 2 5" xfId="17784" xr:uid="{00000000-0005-0000-0000-0000DE840000}"/>
    <cellStyle name="Nota 2 5 2 2 5 2" xfId="29258" xr:uid="{00000000-0005-0000-0000-0000DF840000}"/>
    <cellStyle name="Nota 2 5 2 2 6" xfId="32362" xr:uid="{00000000-0005-0000-0000-0000E0840000}"/>
    <cellStyle name="Nota 2 5 2 2 7" xfId="35750" xr:uid="{00000000-0005-0000-0000-0000E1840000}"/>
    <cellStyle name="Nota 2 5 2 2 8" xfId="37519" xr:uid="{00000000-0005-0000-0000-0000E2840000}"/>
    <cellStyle name="Nota 2 5 2 2 9" xfId="38729" xr:uid="{00000000-0005-0000-0000-0000E3840000}"/>
    <cellStyle name="Nota 2 5 2 3" xfId="6950" xr:uid="{00000000-0005-0000-0000-0000E4840000}"/>
    <cellStyle name="Nota 2 5 2 3 2" xfId="15004" xr:uid="{00000000-0005-0000-0000-0000E5840000}"/>
    <cellStyle name="Nota 2 5 2 3 2 2" xfId="26478" xr:uid="{00000000-0005-0000-0000-0000E6840000}"/>
    <cellStyle name="Nota 2 5 2 3 3" xfId="17579" xr:uid="{00000000-0005-0000-0000-0000E7840000}"/>
    <cellStyle name="Nota 2 5 2 3 3 2" xfId="29053" xr:uid="{00000000-0005-0000-0000-0000E8840000}"/>
    <cellStyle name="Nota 2 5 2 3 4" xfId="13214" xr:uid="{00000000-0005-0000-0000-0000E9840000}"/>
    <cellStyle name="Nota 2 5 2 3 4 2" xfId="24183" xr:uid="{00000000-0005-0000-0000-0000EA840000}"/>
    <cellStyle name="Nota 2 5 2 3 5" xfId="31338" xr:uid="{00000000-0005-0000-0000-0000EB840000}"/>
    <cellStyle name="Nota 2 5 2 3 6" xfId="35491" xr:uid="{00000000-0005-0000-0000-0000EC840000}"/>
    <cellStyle name="Nota 2 5 2 3 7" xfId="19865" xr:uid="{00000000-0005-0000-0000-0000ED840000}"/>
    <cellStyle name="Nota 2 5 2 4" xfId="40987" xr:uid="{00000000-0005-0000-0000-0000EE840000}"/>
    <cellStyle name="Nota 2 5 3" xfId="6306" xr:uid="{00000000-0005-0000-0000-0000EF840000}"/>
    <cellStyle name="Nota 2 5 3 10" xfId="38892" xr:uid="{00000000-0005-0000-0000-0000F0840000}"/>
    <cellStyle name="Nota 2 5 3 11" xfId="19493" xr:uid="{00000000-0005-0000-0000-0000F1840000}"/>
    <cellStyle name="Nota 2 5 3 2" xfId="8817" xr:uid="{00000000-0005-0000-0000-0000F2840000}"/>
    <cellStyle name="Nota 2 5 3 2 2" xfId="16871" xr:uid="{00000000-0005-0000-0000-0000F3840000}"/>
    <cellStyle name="Nota 2 5 3 2 2 2" xfId="28345" xr:uid="{00000000-0005-0000-0000-0000F4840000}"/>
    <cellStyle name="Nota 2 5 3 2 3" xfId="18229" xr:uid="{00000000-0005-0000-0000-0000F5840000}"/>
    <cellStyle name="Nota 2 5 3 2 3 2" xfId="29703" xr:uid="{00000000-0005-0000-0000-0000F6840000}"/>
    <cellStyle name="Nota 2 5 3 2 4" xfId="18431" xr:uid="{00000000-0005-0000-0000-0000F7840000}"/>
    <cellStyle name="Nota 2 5 3 2 4 2" xfId="29905" xr:uid="{00000000-0005-0000-0000-0000F8840000}"/>
    <cellStyle name="Nota 2 5 3 2 5" xfId="33205" xr:uid="{00000000-0005-0000-0000-0000F9840000}"/>
    <cellStyle name="Nota 2 5 3 2 6" xfId="35913" xr:uid="{00000000-0005-0000-0000-0000FA840000}"/>
    <cellStyle name="Nota 2 5 3 2 7" xfId="21732" xr:uid="{00000000-0005-0000-0000-0000FB840000}"/>
    <cellStyle name="Nota 2 5 3 3" xfId="14631" xr:uid="{00000000-0005-0000-0000-0000FC840000}"/>
    <cellStyle name="Nota 2 5 3 3 2" xfId="35290" xr:uid="{00000000-0005-0000-0000-0000FD840000}"/>
    <cellStyle name="Nota 2 5 3 3 3" xfId="36277" xr:uid="{00000000-0005-0000-0000-0000FE840000}"/>
    <cellStyle name="Nota 2 5 3 3 4" xfId="23817" xr:uid="{00000000-0005-0000-0000-0000FF840000}"/>
    <cellStyle name="Nota 2 5 3 4" xfId="17422" xr:uid="{00000000-0005-0000-0000-000000850000}"/>
    <cellStyle name="Nota 2 5 3 4 2" xfId="26106" xr:uid="{00000000-0005-0000-0000-000001850000}"/>
    <cellStyle name="Nota 2 5 3 5" xfId="12576" xr:uid="{00000000-0005-0000-0000-000002850000}"/>
    <cellStyle name="Nota 2 5 3 5 2" xfId="28896" xr:uid="{00000000-0005-0000-0000-000003850000}"/>
    <cellStyle name="Nota 2 5 3 6" xfId="24512" xr:uid="{00000000-0005-0000-0000-000004850000}"/>
    <cellStyle name="Nota 2 5 3 7" xfId="30966" xr:uid="{00000000-0005-0000-0000-000005850000}"/>
    <cellStyle name="Nota 2 5 3 8" xfId="35395" xr:uid="{00000000-0005-0000-0000-000006850000}"/>
    <cellStyle name="Nota 2 5 3 9" xfId="38362" xr:uid="{00000000-0005-0000-0000-000007850000}"/>
    <cellStyle name="Nota 2 5 4" xfId="5172" xr:uid="{00000000-0005-0000-0000-000008850000}"/>
    <cellStyle name="Nota 2 5 4 10" xfId="20708" xr:uid="{00000000-0005-0000-0000-000009850000}"/>
    <cellStyle name="Nota 2 5 4 2" xfId="7793" xr:uid="{00000000-0005-0000-0000-00000A850000}"/>
    <cellStyle name="Nota 2 5 4 2 2" xfId="15847" xr:uid="{00000000-0005-0000-0000-00000B850000}"/>
    <cellStyle name="Nota 2 5 4 2 2 2" xfId="27321" xr:uid="{00000000-0005-0000-0000-00000C850000}"/>
    <cellStyle name="Nota 2 5 4 2 3" xfId="17848" xr:uid="{00000000-0005-0000-0000-00000D850000}"/>
    <cellStyle name="Nota 2 5 4 2 3 2" xfId="29322" xr:uid="{00000000-0005-0000-0000-00000E850000}"/>
    <cellStyle name="Nota 2 5 4 2 4" xfId="13229" xr:uid="{00000000-0005-0000-0000-00000F850000}"/>
    <cellStyle name="Nota 2 5 4 2 4 2" xfId="23996" xr:uid="{00000000-0005-0000-0000-000010850000}"/>
    <cellStyle name="Nota 2 5 4 2 5" xfId="34266" xr:uid="{00000000-0005-0000-0000-000011850000}"/>
    <cellStyle name="Nota 2 5 4 2 6" xfId="36018" xr:uid="{00000000-0005-0000-0000-000012850000}"/>
    <cellStyle name="Nota 2 5 4 2 7" xfId="22793" xr:uid="{00000000-0005-0000-0000-000013850000}"/>
    <cellStyle name="Nota 2 5 4 3" xfId="13606" xr:uid="{00000000-0005-0000-0000-000014850000}"/>
    <cellStyle name="Nota 2 5 4 3 2" xfId="25082" xr:uid="{00000000-0005-0000-0000-000015850000}"/>
    <cellStyle name="Nota 2 5 4 4" xfId="17039" xr:uid="{00000000-0005-0000-0000-000016850000}"/>
    <cellStyle name="Nota 2 5 4 4 2" xfId="28513" xr:uid="{00000000-0005-0000-0000-000017850000}"/>
    <cellStyle name="Nota 2 5 4 5" xfId="16942" xr:uid="{00000000-0005-0000-0000-000018850000}"/>
    <cellStyle name="Nota 2 5 4 5 2" xfId="28416" xr:uid="{00000000-0005-0000-0000-000019850000}"/>
    <cellStyle name="Nota 2 5 4 6" xfId="32181" xr:uid="{00000000-0005-0000-0000-00001A850000}"/>
    <cellStyle name="Nota 2 5 4 7" xfId="35654" xr:uid="{00000000-0005-0000-0000-00001B850000}"/>
    <cellStyle name="Nota 2 5 4 8" xfId="37338" xr:uid="{00000000-0005-0000-0000-00001C850000}"/>
    <cellStyle name="Nota 2 5 4 9" xfId="38633" xr:uid="{00000000-0005-0000-0000-00001D850000}"/>
    <cellStyle name="Nota 2 5 5" xfId="6769" xr:uid="{00000000-0005-0000-0000-00001E850000}"/>
    <cellStyle name="Nota 2 6" xfId="1156" xr:uid="{00000000-0005-0000-0000-00001F850000}"/>
    <cellStyle name="Nota 2 6 2" xfId="3946" xr:uid="{00000000-0005-0000-0000-000020850000}"/>
    <cellStyle name="Nota 2 6 2 2" xfId="5437" xr:uid="{00000000-0005-0000-0000-000021850000}"/>
    <cellStyle name="Nota 2 6 2 2 10" xfId="20890" xr:uid="{00000000-0005-0000-0000-000022850000}"/>
    <cellStyle name="Nota 2 6 2 2 2" xfId="7975" xr:uid="{00000000-0005-0000-0000-000023850000}"/>
    <cellStyle name="Nota 2 6 2 2 2 2" xfId="16029" xr:uid="{00000000-0005-0000-0000-000024850000}"/>
    <cellStyle name="Nota 2 6 2 2 2 2 2" xfId="27503" xr:uid="{00000000-0005-0000-0000-000025850000}"/>
    <cellStyle name="Nota 2 6 2 2 2 3" xfId="17965" xr:uid="{00000000-0005-0000-0000-000026850000}"/>
    <cellStyle name="Nota 2 6 2 2 2 3 2" xfId="29439" xr:uid="{00000000-0005-0000-0000-000027850000}"/>
    <cellStyle name="Nota 2 6 2 2 2 4" xfId="12874" xr:uid="{00000000-0005-0000-0000-000028850000}"/>
    <cellStyle name="Nota 2 6 2 2 2 4 2" xfId="24209" xr:uid="{00000000-0005-0000-0000-000029850000}"/>
    <cellStyle name="Nota 2 6 2 2 2 5" xfId="34448" xr:uid="{00000000-0005-0000-0000-00002A850000}"/>
    <cellStyle name="Nota 2 6 2 2 2 6" xfId="36115" xr:uid="{00000000-0005-0000-0000-00002B850000}"/>
    <cellStyle name="Nota 2 6 2 2 2 7" xfId="22975" xr:uid="{00000000-0005-0000-0000-00002C850000}"/>
    <cellStyle name="Nota 2 6 2 2 3" xfId="13789" xr:uid="{00000000-0005-0000-0000-00002D850000}"/>
    <cellStyle name="Nota 2 6 2 2 3 2" xfId="25264" xr:uid="{00000000-0005-0000-0000-00002E850000}"/>
    <cellStyle name="Nota 2 6 2 2 4" xfId="17155" xr:uid="{00000000-0005-0000-0000-00002F850000}"/>
    <cellStyle name="Nota 2 6 2 2 4 2" xfId="28629" xr:uid="{00000000-0005-0000-0000-000030850000}"/>
    <cellStyle name="Nota 2 6 2 2 5" xfId="16974" xr:uid="{00000000-0005-0000-0000-000031850000}"/>
    <cellStyle name="Nota 2 6 2 2 5 2" xfId="28448" xr:uid="{00000000-0005-0000-0000-000032850000}"/>
    <cellStyle name="Nota 2 6 2 2 6" xfId="32363" xr:uid="{00000000-0005-0000-0000-000033850000}"/>
    <cellStyle name="Nota 2 6 2 2 7" xfId="35751" xr:uid="{00000000-0005-0000-0000-000034850000}"/>
    <cellStyle name="Nota 2 6 2 2 8" xfId="37520" xr:uid="{00000000-0005-0000-0000-000035850000}"/>
    <cellStyle name="Nota 2 6 2 2 9" xfId="38730" xr:uid="{00000000-0005-0000-0000-000036850000}"/>
    <cellStyle name="Nota 2 6 2 3" xfId="6951" xr:uid="{00000000-0005-0000-0000-000037850000}"/>
    <cellStyle name="Nota 2 6 2 3 2" xfId="15005" xr:uid="{00000000-0005-0000-0000-000038850000}"/>
    <cellStyle name="Nota 2 6 2 3 2 2" xfId="26479" xr:uid="{00000000-0005-0000-0000-000039850000}"/>
    <cellStyle name="Nota 2 6 2 3 3" xfId="17580" xr:uid="{00000000-0005-0000-0000-00003A850000}"/>
    <cellStyle name="Nota 2 6 2 3 3 2" xfId="29054" xr:uid="{00000000-0005-0000-0000-00003B850000}"/>
    <cellStyle name="Nota 2 6 2 3 4" xfId="12708" xr:uid="{00000000-0005-0000-0000-00003C850000}"/>
    <cellStyle name="Nota 2 6 2 3 4 2" xfId="24184" xr:uid="{00000000-0005-0000-0000-00003D850000}"/>
    <cellStyle name="Nota 2 6 2 3 5" xfId="31339" xr:uid="{00000000-0005-0000-0000-00003E850000}"/>
    <cellStyle name="Nota 2 6 2 3 6" xfId="35492" xr:uid="{00000000-0005-0000-0000-00003F850000}"/>
    <cellStyle name="Nota 2 6 2 3 7" xfId="19866" xr:uid="{00000000-0005-0000-0000-000040850000}"/>
    <cellStyle name="Nota 2 6 2 4" xfId="40988" xr:uid="{00000000-0005-0000-0000-000041850000}"/>
    <cellStyle name="Nota 2 6 3" xfId="6307" xr:uid="{00000000-0005-0000-0000-000042850000}"/>
    <cellStyle name="Nota 2 6 3 10" xfId="38893" xr:uid="{00000000-0005-0000-0000-000043850000}"/>
    <cellStyle name="Nota 2 6 3 11" xfId="19494" xr:uid="{00000000-0005-0000-0000-000044850000}"/>
    <cellStyle name="Nota 2 6 3 2" xfId="8818" xr:uid="{00000000-0005-0000-0000-000045850000}"/>
    <cellStyle name="Nota 2 6 3 2 2" xfId="16872" xr:uid="{00000000-0005-0000-0000-000046850000}"/>
    <cellStyle name="Nota 2 6 3 2 2 2" xfId="28346" xr:uid="{00000000-0005-0000-0000-000047850000}"/>
    <cellStyle name="Nota 2 6 3 2 3" xfId="18230" xr:uid="{00000000-0005-0000-0000-000048850000}"/>
    <cellStyle name="Nota 2 6 3 2 3 2" xfId="29704" xr:uid="{00000000-0005-0000-0000-000049850000}"/>
    <cellStyle name="Nota 2 6 3 2 4" xfId="18432" xr:uid="{00000000-0005-0000-0000-00004A850000}"/>
    <cellStyle name="Nota 2 6 3 2 4 2" xfId="29906" xr:uid="{00000000-0005-0000-0000-00004B850000}"/>
    <cellStyle name="Nota 2 6 3 2 5" xfId="33206" xr:uid="{00000000-0005-0000-0000-00004C850000}"/>
    <cellStyle name="Nota 2 6 3 2 6" xfId="35914" xr:uid="{00000000-0005-0000-0000-00004D850000}"/>
    <cellStyle name="Nota 2 6 3 2 7" xfId="21733" xr:uid="{00000000-0005-0000-0000-00004E850000}"/>
    <cellStyle name="Nota 2 6 3 3" xfId="14632" xr:uid="{00000000-0005-0000-0000-00004F850000}"/>
    <cellStyle name="Nota 2 6 3 3 2" xfId="35291" xr:uid="{00000000-0005-0000-0000-000050850000}"/>
    <cellStyle name="Nota 2 6 3 3 3" xfId="36278" xr:uid="{00000000-0005-0000-0000-000051850000}"/>
    <cellStyle name="Nota 2 6 3 3 4" xfId="23818" xr:uid="{00000000-0005-0000-0000-000052850000}"/>
    <cellStyle name="Nota 2 6 3 4" xfId="17423" xr:uid="{00000000-0005-0000-0000-000053850000}"/>
    <cellStyle name="Nota 2 6 3 4 2" xfId="26107" xr:uid="{00000000-0005-0000-0000-000054850000}"/>
    <cellStyle name="Nota 2 6 3 5" xfId="12696" xr:uid="{00000000-0005-0000-0000-000055850000}"/>
    <cellStyle name="Nota 2 6 3 5 2" xfId="28897" xr:uid="{00000000-0005-0000-0000-000056850000}"/>
    <cellStyle name="Nota 2 6 3 6" xfId="24170" xr:uid="{00000000-0005-0000-0000-000057850000}"/>
    <cellStyle name="Nota 2 6 3 7" xfId="30967" xr:uid="{00000000-0005-0000-0000-000058850000}"/>
    <cellStyle name="Nota 2 6 3 8" xfId="35396" xr:uid="{00000000-0005-0000-0000-000059850000}"/>
    <cellStyle name="Nota 2 6 3 9" xfId="38363" xr:uid="{00000000-0005-0000-0000-00005A850000}"/>
    <cellStyle name="Nota 2 6 4" xfId="5173" xr:uid="{00000000-0005-0000-0000-00005B850000}"/>
    <cellStyle name="Nota 2 6 4 10" xfId="20709" xr:uid="{00000000-0005-0000-0000-00005C850000}"/>
    <cellStyle name="Nota 2 6 4 2" xfId="7794" xr:uid="{00000000-0005-0000-0000-00005D850000}"/>
    <cellStyle name="Nota 2 6 4 2 2" xfId="15848" xr:uid="{00000000-0005-0000-0000-00005E850000}"/>
    <cellStyle name="Nota 2 6 4 2 2 2" xfId="27322" xr:uid="{00000000-0005-0000-0000-00005F850000}"/>
    <cellStyle name="Nota 2 6 4 2 3" xfId="17849" xr:uid="{00000000-0005-0000-0000-000060850000}"/>
    <cellStyle name="Nota 2 6 4 2 3 2" xfId="29323" xr:uid="{00000000-0005-0000-0000-000061850000}"/>
    <cellStyle name="Nota 2 6 4 2 4" xfId="12725" xr:uid="{00000000-0005-0000-0000-000062850000}"/>
    <cellStyle name="Nota 2 6 4 2 4 2" xfId="24199" xr:uid="{00000000-0005-0000-0000-000063850000}"/>
    <cellStyle name="Nota 2 6 4 2 5" xfId="34267" xr:uid="{00000000-0005-0000-0000-000064850000}"/>
    <cellStyle name="Nota 2 6 4 2 6" xfId="36019" xr:uid="{00000000-0005-0000-0000-000065850000}"/>
    <cellStyle name="Nota 2 6 4 2 7" xfId="22794" xr:uid="{00000000-0005-0000-0000-000066850000}"/>
    <cellStyle name="Nota 2 6 4 3" xfId="13607" xr:uid="{00000000-0005-0000-0000-000067850000}"/>
    <cellStyle name="Nota 2 6 4 3 2" xfId="25083" xr:uid="{00000000-0005-0000-0000-000068850000}"/>
    <cellStyle name="Nota 2 6 4 4" xfId="17040" xr:uid="{00000000-0005-0000-0000-000069850000}"/>
    <cellStyle name="Nota 2 6 4 4 2" xfId="28514" xr:uid="{00000000-0005-0000-0000-00006A850000}"/>
    <cellStyle name="Nota 2 6 4 5" xfId="17531" xr:uid="{00000000-0005-0000-0000-00006B850000}"/>
    <cellStyle name="Nota 2 6 4 5 2" xfId="29005" xr:uid="{00000000-0005-0000-0000-00006C850000}"/>
    <cellStyle name="Nota 2 6 4 6" xfId="32182" xr:uid="{00000000-0005-0000-0000-00006D850000}"/>
    <cellStyle name="Nota 2 6 4 7" xfId="35655" xr:uid="{00000000-0005-0000-0000-00006E850000}"/>
    <cellStyle name="Nota 2 6 4 8" xfId="37339" xr:uid="{00000000-0005-0000-0000-00006F850000}"/>
    <cellStyle name="Nota 2 6 4 9" xfId="38634" xr:uid="{00000000-0005-0000-0000-000070850000}"/>
    <cellStyle name="Nota 2 6 5" xfId="6770" xr:uid="{00000000-0005-0000-0000-000071850000}"/>
    <cellStyle name="Nota 2 7" xfId="1157" xr:uid="{00000000-0005-0000-0000-000072850000}"/>
    <cellStyle name="Nota 2 7 2" xfId="3947" xr:uid="{00000000-0005-0000-0000-000073850000}"/>
    <cellStyle name="Nota 2 7 2 2" xfId="5438" xr:uid="{00000000-0005-0000-0000-000074850000}"/>
    <cellStyle name="Nota 2 7 2 2 10" xfId="20891" xr:uid="{00000000-0005-0000-0000-000075850000}"/>
    <cellStyle name="Nota 2 7 2 2 2" xfId="7976" xr:uid="{00000000-0005-0000-0000-000076850000}"/>
    <cellStyle name="Nota 2 7 2 2 2 2" xfId="16030" xr:uid="{00000000-0005-0000-0000-000077850000}"/>
    <cellStyle name="Nota 2 7 2 2 2 2 2" xfId="27504" xr:uid="{00000000-0005-0000-0000-000078850000}"/>
    <cellStyle name="Nota 2 7 2 2 2 3" xfId="17966" xr:uid="{00000000-0005-0000-0000-000079850000}"/>
    <cellStyle name="Nota 2 7 2 2 2 3 2" xfId="29440" xr:uid="{00000000-0005-0000-0000-00007A850000}"/>
    <cellStyle name="Nota 2 7 2 2 2 4" xfId="12735" xr:uid="{00000000-0005-0000-0000-00007B850000}"/>
    <cellStyle name="Nota 2 7 2 2 2 4 2" xfId="24699" xr:uid="{00000000-0005-0000-0000-00007C850000}"/>
    <cellStyle name="Nota 2 7 2 2 2 5" xfId="34449" xr:uid="{00000000-0005-0000-0000-00007D850000}"/>
    <cellStyle name="Nota 2 7 2 2 2 6" xfId="36116" xr:uid="{00000000-0005-0000-0000-00007E850000}"/>
    <cellStyle name="Nota 2 7 2 2 2 7" xfId="22976" xr:uid="{00000000-0005-0000-0000-00007F850000}"/>
    <cellStyle name="Nota 2 7 2 2 3" xfId="13790" xr:uid="{00000000-0005-0000-0000-000080850000}"/>
    <cellStyle name="Nota 2 7 2 2 3 2" xfId="25265" xr:uid="{00000000-0005-0000-0000-000081850000}"/>
    <cellStyle name="Nota 2 7 2 2 4" xfId="17156" xr:uid="{00000000-0005-0000-0000-000082850000}"/>
    <cellStyle name="Nota 2 7 2 2 4 2" xfId="28630" xr:uid="{00000000-0005-0000-0000-000083850000}"/>
    <cellStyle name="Nota 2 7 2 2 5" xfId="18164" xr:uid="{00000000-0005-0000-0000-000084850000}"/>
    <cellStyle name="Nota 2 7 2 2 5 2" xfId="29638" xr:uid="{00000000-0005-0000-0000-000085850000}"/>
    <cellStyle name="Nota 2 7 2 2 6" xfId="32364" xr:uid="{00000000-0005-0000-0000-000086850000}"/>
    <cellStyle name="Nota 2 7 2 2 7" xfId="35752" xr:uid="{00000000-0005-0000-0000-000087850000}"/>
    <cellStyle name="Nota 2 7 2 2 8" xfId="37521" xr:uid="{00000000-0005-0000-0000-000088850000}"/>
    <cellStyle name="Nota 2 7 2 2 9" xfId="38731" xr:uid="{00000000-0005-0000-0000-000089850000}"/>
    <cellStyle name="Nota 2 7 2 3" xfId="6952" xr:uid="{00000000-0005-0000-0000-00008A850000}"/>
    <cellStyle name="Nota 2 7 2 3 2" xfId="15006" xr:uid="{00000000-0005-0000-0000-00008B850000}"/>
    <cellStyle name="Nota 2 7 2 3 2 2" xfId="26480" xr:uid="{00000000-0005-0000-0000-00008C850000}"/>
    <cellStyle name="Nota 2 7 2 3 3" xfId="17581" xr:uid="{00000000-0005-0000-0000-00008D850000}"/>
    <cellStyle name="Nota 2 7 2 3 3 2" xfId="29055" xr:uid="{00000000-0005-0000-0000-00008E850000}"/>
    <cellStyle name="Nota 2 7 2 3 4" xfId="17483" xr:uid="{00000000-0005-0000-0000-00008F850000}"/>
    <cellStyle name="Nota 2 7 2 3 4 2" xfId="28957" xr:uid="{00000000-0005-0000-0000-000090850000}"/>
    <cellStyle name="Nota 2 7 2 3 5" xfId="31340" xr:uid="{00000000-0005-0000-0000-000091850000}"/>
    <cellStyle name="Nota 2 7 2 3 6" xfId="35493" xr:uid="{00000000-0005-0000-0000-000092850000}"/>
    <cellStyle name="Nota 2 7 2 3 7" xfId="19867" xr:uid="{00000000-0005-0000-0000-000093850000}"/>
    <cellStyle name="Nota 2 7 2 4" xfId="40989" xr:uid="{00000000-0005-0000-0000-000094850000}"/>
    <cellStyle name="Nota 2 7 3" xfId="6308" xr:uid="{00000000-0005-0000-0000-000095850000}"/>
    <cellStyle name="Nota 2 7 3 10" xfId="38894" xr:uid="{00000000-0005-0000-0000-000096850000}"/>
    <cellStyle name="Nota 2 7 3 11" xfId="19495" xr:uid="{00000000-0005-0000-0000-000097850000}"/>
    <cellStyle name="Nota 2 7 3 2" xfId="8819" xr:uid="{00000000-0005-0000-0000-000098850000}"/>
    <cellStyle name="Nota 2 7 3 2 2" xfId="16873" xr:uid="{00000000-0005-0000-0000-000099850000}"/>
    <cellStyle name="Nota 2 7 3 2 2 2" xfId="28347" xr:uid="{00000000-0005-0000-0000-00009A850000}"/>
    <cellStyle name="Nota 2 7 3 2 3" xfId="18231" xr:uid="{00000000-0005-0000-0000-00009B850000}"/>
    <cellStyle name="Nota 2 7 3 2 3 2" xfId="29705" xr:uid="{00000000-0005-0000-0000-00009C850000}"/>
    <cellStyle name="Nota 2 7 3 2 4" xfId="18433" xr:uid="{00000000-0005-0000-0000-00009D850000}"/>
    <cellStyle name="Nota 2 7 3 2 4 2" xfId="29907" xr:uid="{00000000-0005-0000-0000-00009E850000}"/>
    <cellStyle name="Nota 2 7 3 2 5" xfId="33207" xr:uid="{00000000-0005-0000-0000-00009F850000}"/>
    <cellStyle name="Nota 2 7 3 2 6" xfId="35915" xr:uid="{00000000-0005-0000-0000-0000A0850000}"/>
    <cellStyle name="Nota 2 7 3 2 7" xfId="21734" xr:uid="{00000000-0005-0000-0000-0000A1850000}"/>
    <cellStyle name="Nota 2 7 3 3" xfId="14633" xr:uid="{00000000-0005-0000-0000-0000A2850000}"/>
    <cellStyle name="Nota 2 7 3 3 2" xfId="35292" xr:uid="{00000000-0005-0000-0000-0000A3850000}"/>
    <cellStyle name="Nota 2 7 3 3 3" xfId="36279" xr:uid="{00000000-0005-0000-0000-0000A4850000}"/>
    <cellStyle name="Nota 2 7 3 3 4" xfId="23819" xr:uid="{00000000-0005-0000-0000-0000A5850000}"/>
    <cellStyle name="Nota 2 7 3 4" xfId="17424" xr:uid="{00000000-0005-0000-0000-0000A6850000}"/>
    <cellStyle name="Nota 2 7 3 4 2" xfId="26108" xr:uid="{00000000-0005-0000-0000-0000A7850000}"/>
    <cellStyle name="Nota 2 7 3 5" xfId="12697" xr:uid="{00000000-0005-0000-0000-0000A8850000}"/>
    <cellStyle name="Nota 2 7 3 5 2" xfId="28898" xr:uid="{00000000-0005-0000-0000-0000A9850000}"/>
    <cellStyle name="Nota 2 7 3 6" xfId="24171" xr:uid="{00000000-0005-0000-0000-0000AA850000}"/>
    <cellStyle name="Nota 2 7 3 7" xfId="30968" xr:uid="{00000000-0005-0000-0000-0000AB850000}"/>
    <cellStyle name="Nota 2 7 3 8" xfId="35397" xr:uid="{00000000-0005-0000-0000-0000AC850000}"/>
    <cellStyle name="Nota 2 7 3 9" xfId="38364" xr:uid="{00000000-0005-0000-0000-0000AD850000}"/>
    <cellStyle name="Nota 2 7 4" xfId="5174" xr:uid="{00000000-0005-0000-0000-0000AE850000}"/>
    <cellStyle name="Nota 2 7 4 10" xfId="20710" xr:uid="{00000000-0005-0000-0000-0000AF850000}"/>
    <cellStyle name="Nota 2 7 4 2" xfId="7795" xr:uid="{00000000-0005-0000-0000-0000B0850000}"/>
    <cellStyle name="Nota 2 7 4 2 2" xfId="15849" xr:uid="{00000000-0005-0000-0000-0000B1850000}"/>
    <cellStyle name="Nota 2 7 4 2 2 2" xfId="27323" xr:uid="{00000000-0005-0000-0000-0000B2850000}"/>
    <cellStyle name="Nota 2 7 4 2 3" xfId="17850" xr:uid="{00000000-0005-0000-0000-0000B3850000}"/>
    <cellStyle name="Nota 2 7 4 2 3 2" xfId="29324" xr:uid="{00000000-0005-0000-0000-0000B4850000}"/>
    <cellStyle name="Nota 2 7 4 2 4" xfId="12726" xr:uid="{00000000-0005-0000-0000-0000B5850000}"/>
    <cellStyle name="Nota 2 7 4 2 4 2" xfId="24200" xr:uid="{00000000-0005-0000-0000-0000B6850000}"/>
    <cellStyle name="Nota 2 7 4 2 5" xfId="34268" xr:uid="{00000000-0005-0000-0000-0000B7850000}"/>
    <cellStyle name="Nota 2 7 4 2 6" xfId="36020" xr:uid="{00000000-0005-0000-0000-0000B8850000}"/>
    <cellStyle name="Nota 2 7 4 2 7" xfId="22795" xr:uid="{00000000-0005-0000-0000-0000B9850000}"/>
    <cellStyle name="Nota 2 7 4 3" xfId="13608" xr:uid="{00000000-0005-0000-0000-0000BA850000}"/>
    <cellStyle name="Nota 2 7 4 3 2" xfId="25084" xr:uid="{00000000-0005-0000-0000-0000BB850000}"/>
    <cellStyle name="Nota 2 7 4 4" xfId="17041" xr:uid="{00000000-0005-0000-0000-0000BC850000}"/>
    <cellStyle name="Nota 2 7 4 4 2" xfId="28515" xr:uid="{00000000-0005-0000-0000-0000BD850000}"/>
    <cellStyle name="Nota 2 7 4 5" xfId="17916" xr:uid="{00000000-0005-0000-0000-0000BE850000}"/>
    <cellStyle name="Nota 2 7 4 5 2" xfId="29390" xr:uid="{00000000-0005-0000-0000-0000BF850000}"/>
    <cellStyle name="Nota 2 7 4 6" xfId="32183" xr:uid="{00000000-0005-0000-0000-0000C0850000}"/>
    <cellStyle name="Nota 2 7 4 7" xfId="35656" xr:uid="{00000000-0005-0000-0000-0000C1850000}"/>
    <cellStyle name="Nota 2 7 4 8" xfId="37340" xr:uid="{00000000-0005-0000-0000-0000C2850000}"/>
    <cellStyle name="Nota 2 7 4 9" xfId="38635" xr:uid="{00000000-0005-0000-0000-0000C3850000}"/>
    <cellStyle name="Nota 2 7 5" xfId="6771" xr:uid="{00000000-0005-0000-0000-0000C4850000}"/>
    <cellStyle name="Nota 2 8" xfId="1158" xr:uid="{00000000-0005-0000-0000-0000C5850000}"/>
    <cellStyle name="Nota 2 8 2" xfId="3948" xr:uid="{00000000-0005-0000-0000-0000C6850000}"/>
    <cellStyle name="Nota 2 8 2 2" xfId="5439" xr:uid="{00000000-0005-0000-0000-0000C7850000}"/>
    <cellStyle name="Nota 2 8 2 2 10" xfId="20892" xr:uid="{00000000-0005-0000-0000-0000C8850000}"/>
    <cellStyle name="Nota 2 8 2 2 2" xfId="7977" xr:uid="{00000000-0005-0000-0000-0000C9850000}"/>
    <cellStyle name="Nota 2 8 2 2 2 2" xfId="16031" xr:uid="{00000000-0005-0000-0000-0000CA850000}"/>
    <cellStyle name="Nota 2 8 2 2 2 2 2" xfId="27505" xr:uid="{00000000-0005-0000-0000-0000CB850000}"/>
    <cellStyle name="Nota 2 8 2 2 2 3" xfId="17967" xr:uid="{00000000-0005-0000-0000-0000CC850000}"/>
    <cellStyle name="Nota 2 8 2 2 2 3 2" xfId="29441" xr:uid="{00000000-0005-0000-0000-0000CD850000}"/>
    <cellStyle name="Nota 2 8 2 2 2 4" xfId="12736" xr:uid="{00000000-0005-0000-0000-0000CE850000}"/>
    <cellStyle name="Nota 2 8 2 2 2 4 2" xfId="24700" xr:uid="{00000000-0005-0000-0000-0000CF850000}"/>
    <cellStyle name="Nota 2 8 2 2 2 5" xfId="34450" xr:uid="{00000000-0005-0000-0000-0000D0850000}"/>
    <cellStyle name="Nota 2 8 2 2 2 6" xfId="36117" xr:uid="{00000000-0005-0000-0000-0000D1850000}"/>
    <cellStyle name="Nota 2 8 2 2 2 7" xfId="22977" xr:uid="{00000000-0005-0000-0000-0000D2850000}"/>
    <cellStyle name="Nota 2 8 2 2 3" xfId="13791" xr:uid="{00000000-0005-0000-0000-0000D3850000}"/>
    <cellStyle name="Nota 2 8 2 2 3 2" xfId="25266" xr:uid="{00000000-0005-0000-0000-0000D4850000}"/>
    <cellStyle name="Nota 2 8 2 2 4" xfId="17157" xr:uid="{00000000-0005-0000-0000-0000D5850000}"/>
    <cellStyle name="Nota 2 8 2 2 4 2" xfId="28631" xr:uid="{00000000-0005-0000-0000-0000D6850000}"/>
    <cellStyle name="Nota 2 8 2 2 5" xfId="17358" xr:uid="{00000000-0005-0000-0000-0000D7850000}"/>
    <cellStyle name="Nota 2 8 2 2 5 2" xfId="28832" xr:uid="{00000000-0005-0000-0000-0000D8850000}"/>
    <cellStyle name="Nota 2 8 2 2 6" xfId="32365" xr:uid="{00000000-0005-0000-0000-0000D9850000}"/>
    <cellStyle name="Nota 2 8 2 2 7" xfId="35753" xr:uid="{00000000-0005-0000-0000-0000DA850000}"/>
    <cellStyle name="Nota 2 8 2 2 8" xfId="37522" xr:uid="{00000000-0005-0000-0000-0000DB850000}"/>
    <cellStyle name="Nota 2 8 2 2 9" xfId="38732" xr:uid="{00000000-0005-0000-0000-0000DC850000}"/>
    <cellStyle name="Nota 2 8 2 3" xfId="6953" xr:uid="{00000000-0005-0000-0000-0000DD850000}"/>
    <cellStyle name="Nota 2 8 2 3 2" xfId="15007" xr:uid="{00000000-0005-0000-0000-0000DE850000}"/>
    <cellStyle name="Nota 2 8 2 3 2 2" xfId="26481" xr:uid="{00000000-0005-0000-0000-0000DF850000}"/>
    <cellStyle name="Nota 2 8 2 3 3" xfId="17582" xr:uid="{00000000-0005-0000-0000-0000E0850000}"/>
    <cellStyle name="Nota 2 8 2 3 3 2" xfId="29056" xr:uid="{00000000-0005-0000-0000-0000E1850000}"/>
    <cellStyle name="Nota 2 8 2 3 4" xfId="17764" xr:uid="{00000000-0005-0000-0000-0000E2850000}"/>
    <cellStyle name="Nota 2 8 2 3 4 2" xfId="29238" xr:uid="{00000000-0005-0000-0000-0000E3850000}"/>
    <cellStyle name="Nota 2 8 2 3 5" xfId="31341" xr:uid="{00000000-0005-0000-0000-0000E4850000}"/>
    <cellStyle name="Nota 2 8 2 3 6" xfId="35494" xr:uid="{00000000-0005-0000-0000-0000E5850000}"/>
    <cellStyle name="Nota 2 8 2 3 7" xfId="19868" xr:uid="{00000000-0005-0000-0000-0000E6850000}"/>
    <cellStyle name="Nota 2 8 2 4" xfId="40990" xr:uid="{00000000-0005-0000-0000-0000E7850000}"/>
    <cellStyle name="Nota 2 8 3" xfId="6309" xr:uid="{00000000-0005-0000-0000-0000E8850000}"/>
    <cellStyle name="Nota 2 8 3 10" xfId="38895" xr:uid="{00000000-0005-0000-0000-0000E9850000}"/>
    <cellStyle name="Nota 2 8 3 11" xfId="19496" xr:uid="{00000000-0005-0000-0000-0000EA850000}"/>
    <cellStyle name="Nota 2 8 3 2" xfId="8820" xr:uid="{00000000-0005-0000-0000-0000EB850000}"/>
    <cellStyle name="Nota 2 8 3 2 2" xfId="16874" xr:uid="{00000000-0005-0000-0000-0000EC850000}"/>
    <cellStyle name="Nota 2 8 3 2 2 2" xfId="28348" xr:uid="{00000000-0005-0000-0000-0000ED850000}"/>
    <cellStyle name="Nota 2 8 3 2 3" xfId="18232" xr:uid="{00000000-0005-0000-0000-0000EE850000}"/>
    <cellStyle name="Nota 2 8 3 2 3 2" xfId="29706" xr:uid="{00000000-0005-0000-0000-0000EF850000}"/>
    <cellStyle name="Nota 2 8 3 2 4" xfId="18434" xr:uid="{00000000-0005-0000-0000-0000F0850000}"/>
    <cellStyle name="Nota 2 8 3 2 4 2" xfId="29908" xr:uid="{00000000-0005-0000-0000-0000F1850000}"/>
    <cellStyle name="Nota 2 8 3 2 5" xfId="33208" xr:uid="{00000000-0005-0000-0000-0000F2850000}"/>
    <cellStyle name="Nota 2 8 3 2 6" xfId="35916" xr:uid="{00000000-0005-0000-0000-0000F3850000}"/>
    <cellStyle name="Nota 2 8 3 2 7" xfId="21735" xr:uid="{00000000-0005-0000-0000-0000F4850000}"/>
    <cellStyle name="Nota 2 8 3 3" xfId="14634" xr:uid="{00000000-0005-0000-0000-0000F5850000}"/>
    <cellStyle name="Nota 2 8 3 3 2" xfId="35293" xr:uid="{00000000-0005-0000-0000-0000F6850000}"/>
    <cellStyle name="Nota 2 8 3 3 3" xfId="36280" xr:uid="{00000000-0005-0000-0000-0000F7850000}"/>
    <cellStyle name="Nota 2 8 3 3 4" xfId="23820" xr:uid="{00000000-0005-0000-0000-0000F8850000}"/>
    <cellStyle name="Nota 2 8 3 4" xfId="17425" xr:uid="{00000000-0005-0000-0000-0000F9850000}"/>
    <cellStyle name="Nota 2 8 3 4 2" xfId="26109" xr:uid="{00000000-0005-0000-0000-0000FA850000}"/>
    <cellStyle name="Nota 2 8 3 5" xfId="17490" xr:uid="{00000000-0005-0000-0000-0000FB850000}"/>
    <cellStyle name="Nota 2 8 3 5 2" xfId="28899" xr:uid="{00000000-0005-0000-0000-0000FC850000}"/>
    <cellStyle name="Nota 2 8 3 6" xfId="28964" xr:uid="{00000000-0005-0000-0000-0000FD850000}"/>
    <cellStyle name="Nota 2 8 3 7" xfId="30969" xr:uid="{00000000-0005-0000-0000-0000FE850000}"/>
    <cellStyle name="Nota 2 8 3 8" xfId="35398" xr:uid="{00000000-0005-0000-0000-0000FF850000}"/>
    <cellStyle name="Nota 2 8 3 9" xfId="38365" xr:uid="{00000000-0005-0000-0000-000000860000}"/>
    <cellStyle name="Nota 2 8 4" xfId="5175" xr:uid="{00000000-0005-0000-0000-000001860000}"/>
    <cellStyle name="Nota 2 8 4 10" xfId="20711" xr:uid="{00000000-0005-0000-0000-000002860000}"/>
    <cellStyle name="Nota 2 8 4 2" xfId="7796" xr:uid="{00000000-0005-0000-0000-000003860000}"/>
    <cellStyle name="Nota 2 8 4 2 2" xfId="15850" xr:uid="{00000000-0005-0000-0000-000004860000}"/>
    <cellStyle name="Nota 2 8 4 2 2 2" xfId="27324" xr:uid="{00000000-0005-0000-0000-000005860000}"/>
    <cellStyle name="Nota 2 8 4 2 3" xfId="17851" xr:uid="{00000000-0005-0000-0000-000006860000}"/>
    <cellStyle name="Nota 2 8 4 2 3 2" xfId="29325" xr:uid="{00000000-0005-0000-0000-000007860000}"/>
    <cellStyle name="Nota 2 8 4 2 4" xfId="12727" xr:uid="{00000000-0005-0000-0000-000008860000}"/>
    <cellStyle name="Nota 2 8 4 2 4 2" xfId="24201" xr:uid="{00000000-0005-0000-0000-000009860000}"/>
    <cellStyle name="Nota 2 8 4 2 5" xfId="34269" xr:uid="{00000000-0005-0000-0000-00000A860000}"/>
    <cellStyle name="Nota 2 8 4 2 6" xfId="36021" xr:uid="{00000000-0005-0000-0000-00000B860000}"/>
    <cellStyle name="Nota 2 8 4 2 7" xfId="22796" xr:uid="{00000000-0005-0000-0000-00000C860000}"/>
    <cellStyle name="Nota 2 8 4 3" xfId="13609" xr:uid="{00000000-0005-0000-0000-00000D860000}"/>
    <cellStyle name="Nota 2 8 4 3 2" xfId="25085" xr:uid="{00000000-0005-0000-0000-00000E860000}"/>
    <cellStyle name="Nota 2 8 4 4" xfId="17042" xr:uid="{00000000-0005-0000-0000-00000F860000}"/>
    <cellStyle name="Nota 2 8 4 4 2" xfId="28516" xr:uid="{00000000-0005-0000-0000-000010860000}"/>
    <cellStyle name="Nota 2 8 4 5" xfId="17106" xr:uid="{00000000-0005-0000-0000-000011860000}"/>
    <cellStyle name="Nota 2 8 4 5 2" xfId="28580" xr:uid="{00000000-0005-0000-0000-000012860000}"/>
    <cellStyle name="Nota 2 8 4 6" xfId="32184" xr:uid="{00000000-0005-0000-0000-000013860000}"/>
    <cellStyle name="Nota 2 8 4 7" xfId="35657" xr:uid="{00000000-0005-0000-0000-000014860000}"/>
    <cellStyle name="Nota 2 8 4 8" xfId="37341" xr:uid="{00000000-0005-0000-0000-000015860000}"/>
    <cellStyle name="Nota 2 8 4 9" xfId="38636" xr:uid="{00000000-0005-0000-0000-000016860000}"/>
    <cellStyle name="Nota 2 8 5" xfId="6772" xr:uid="{00000000-0005-0000-0000-000017860000}"/>
    <cellStyle name="Nota 2 9" xfId="1159" xr:uid="{00000000-0005-0000-0000-000018860000}"/>
    <cellStyle name="Nota 2 9 2" xfId="3949" xr:uid="{00000000-0005-0000-0000-000019860000}"/>
    <cellStyle name="Nota 2 9 2 2" xfId="5440" xr:uid="{00000000-0005-0000-0000-00001A860000}"/>
    <cellStyle name="Nota 2 9 2 2 10" xfId="20893" xr:uid="{00000000-0005-0000-0000-00001B860000}"/>
    <cellStyle name="Nota 2 9 2 2 2" xfId="7978" xr:uid="{00000000-0005-0000-0000-00001C860000}"/>
    <cellStyle name="Nota 2 9 2 2 2 2" xfId="16032" xr:uid="{00000000-0005-0000-0000-00001D860000}"/>
    <cellStyle name="Nota 2 9 2 2 2 2 2" xfId="27506" xr:uid="{00000000-0005-0000-0000-00001E860000}"/>
    <cellStyle name="Nota 2 9 2 2 2 3" xfId="17968" xr:uid="{00000000-0005-0000-0000-00001F860000}"/>
    <cellStyle name="Nota 2 9 2 2 2 3 2" xfId="29442" xr:uid="{00000000-0005-0000-0000-000020860000}"/>
    <cellStyle name="Nota 2 9 2 2 2 4" xfId="12737" xr:uid="{00000000-0005-0000-0000-000021860000}"/>
    <cellStyle name="Nota 2 9 2 2 2 4 2" xfId="24210" xr:uid="{00000000-0005-0000-0000-000022860000}"/>
    <cellStyle name="Nota 2 9 2 2 2 5" xfId="34451" xr:uid="{00000000-0005-0000-0000-000023860000}"/>
    <cellStyle name="Nota 2 9 2 2 2 6" xfId="36118" xr:uid="{00000000-0005-0000-0000-000024860000}"/>
    <cellStyle name="Nota 2 9 2 2 2 7" xfId="22978" xr:uid="{00000000-0005-0000-0000-000025860000}"/>
    <cellStyle name="Nota 2 9 2 2 3" xfId="13792" xr:uid="{00000000-0005-0000-0000-000026860000}"/>
    <cellStyle name="Nota 2 9 2 2 3 2" xfId="25267" xr:uid="{00000000-0005-0000-0000-000027860000}"/>
    <cellStyle name="Nota 2 9 2 2 4" xfId="17158" xr:uid="{00000000-0005-0000-0000-000028860000}"/>
    <cellStyle name="Nota 2 9 2 2 4 2" xfId="28632" xr:uid="{00000000-0005-0000-0000-000029860000}"/>
    <cellStyle name="Nota 2 9 2 2 5" xfId="17746" xr:uid="{00000000-0005-0000-0000-00002A860000}"/>
    <cellStyle name="Nota 2 9 2 2 5 2" xfId="29220" xr:uid="{00000000-0005-0000-0000-00002B860000}"/>
    <cellStyle name="Nota 2 9 2 2 6" xfId="32366" xr:uid="{00000000-0005-0000-0000-00002C860000}"/>
    <cellStyle name="Nota 2 9 2 2 7" xfId="35754" xr:uid="{00000000-0005-0000-0000-00002D860000}"/>
    <cellStyle name="Nota 2 9 2 2 8" xfId="37523" xr:uid="{00000000-0005-0000-0000-00002E860000}"/>
    <cellStyle name="Nota 2 9 2 2 9" xfId="38733" xr:uid="{00000000-0005-0000-0000-00002F860000}"/>
    <cellStyle name="Nota 2 9 2 3" xfId="6954" xr:uid="{00000000-0005-0000-0000-000030860000}"/>
    <cellStyle name="Nota 2 9 2 3 2" xfId="15008" xr:uid="{00000000-0005-0000-0000-000031860000}"/>
    <cellStyle name="Nota 2 9 2 3 2 2" xfId="26482" xr:uid="{00000000-0005-0000-0000-000032860000}"/>
    <cellStyle name="Nota 2 9 2 3 3" xfId="17583" xr:uid="{00000000-0005-0000-0000-000033860000}"/>
    <cellStyle name="Nota 2 9 2 3 3 2" xfId="29057" xr:uid="{00000000-0005-0000-0000-000034860000}"/>
    <cellStyle name="Nota 2 9 2 3 4" xfId="12709" xr:uid="{00000000-0005-0000-0000-000035860000}"/>
    <cellStyle name="Nota 2 9 2 3 4 2" xfId="24185" xr:uid="{00000000-0005-0000-0000-000036860000}"/>
    <cellStyle name="Nota 2 9 2 3 5" xfId="31342" xr:uid="{00000000-0005-0000-0000-000037860000}"/>
    <cellStyle name="Nota 2 9 2 3 6" xfId="35495" xr:uid="{00000000-0005-0000-0000-000038860000}"/>
    <cellStyle name="Nota 2 9 2 3 7" xfId="19869" xr:uid="{00000000-0005-0000-0000-000039860000}"/>
    <cellStyle name="Nota 2 9 2 4" xfId="40991" xr:uid="{00000000-0005-0000-0000-00003A860000}"/>
    <cellStyle name="Nota 2 9 3" xfId="6310" xr:uid="{00000000-0005-0000-0000-00003B860000}"/>
    <cellStyle name="Nota 2 9 3 10" xfId="38896" xr:uid="{00000000-0005-0000-0000-00003C860000}"/>
    <cellStyle name="Nota 2 9 3 11" xfId="19497" xr:uid="{00000000-0005-0000-0000-00003D860000}"/>
    <cellStyle name="Nota 2 9 3 2" xfId="8821" xr:uid="{00000000-0005-0000-0000-00003E860000}"/>
    <cellStyle name="Nota 2 9 3 2 2" xfId="16875" xr:uid="{00000000-0005-0000-0000-00003F860000}"/>
    <cellStyle name="Nota 2 9 3 2 2 2" xfId="28349" xr:uid="{00000000-0005-0000-0000-000040860000}"/>
    <cellStyle name="Nota 2 9 3 2 3" xfId="18233" xr:uid="{00000000-0005-0000-0000-000041860000}"/>
    <cellStyle name="Nota 2 9 3 2 3 2" xfId="29707" xr:uid="{00000000-0005-0000-0000-000042860000}"/>
    <cellStyle name="Nota 2 9 3 2 4" xfId="18435" xr:uid="{00000000-0005-0000-0000-000043860000}"/>
    <cellStyle name="Nota 2 9 3 2 4 2" xfId="29909" xr:uid="{00000000-0005-0000-0000-000044860000}"/>
    <cellStyle name="Nota 2 9 3 2 5" xfId="33209" xr:uid="{00000000-0005-0000-0000-000045860000}"/>
    <cellStyle name="Nota 2 9 3 2 6" xfId="35917" xr:uid="{00000000-0005-0000-0000-000046860000}"/>
    <cellStyle name="Nota 2 9 3 2 7" xfId="21736" xr:uid="{00000000-0005-0000-0000-000047860000}"/>
    <cellStyle name="Nota 2 9 3 3" xfId="14635" xr:uid="{00000000-0005-0000-0000-000048860000}"/>
    <cellStyle name="Nota 2 9 3 3 2" xfId="35294" xr:uid="{00000000-0005-0000-0000-000049860000}"/>
    <cellStyle name="Nota 2 9 3 3 3" xfId="36281" xr:uid="{00000000-0005-0000-0000-00004A860000}"/>
    <cellStyle name="Nota 2 9 3 3 4" xfId="23821" xr:uid="{00000000-0005-0000-0000-00004B860000}"/>
    <cellStyle name="Nota 2 9 3 4" xfId="17426" xr:uid="{00000000-0005-0000-0000-00004C860000}"/>
    <cellStyle name="Nota 2 9 3 4 2" xfId="26110" xr:uid="{00000000-0005-0000-0000-00004D860000}"/>
    <cellStyle name="Nota 2 9 3 5" xfId="17774" xr:uid="{00000000-0005-0000-0000-00004E860000}"/>
    <cellStyle name="Nota 2 9 3 5 2" xfId="28900" xr:uid="{00000000-0005-0000-0000-00004F860000}"/>
    <cellStyle name="Nota 2 9 3 6" xfId="29248" xr:uid="{00000000-0005-0000-0000-000050860000}"/>
    <cellStyle name="Nota 2 9 3 7" xfId="30970" xr:uid="{00000000-0005-0000-0000-000051860000}"/>
    <cellStyle name="Nota 2 9 3 8" xfId="35399" xr:uid="{00000000-0005-0000-0000-000052860000}"/>
    <cellStyle name="Nota 2 9 3 9" xfId="38366" xr:uid="{00000000-0005-0000-0000-000053860000}"/>
    <cellStyle name="Nota 2 9 4" xfId="5176" xr:uid="{00000000-0005-0000-0000-000054860000}"/>
    <cellStyle name="Nota 2 9 4 10" xfId="20712" xr:uid="{00000000-0005-0000-0000-000055860000}"/>
    <cellStyle name="Nota 2 9 4 2" xfId="7797" xr:uid="{00000000-0005-0000-0000-000056860000}"/>
    <cellStyle name="Nota 2 9 4 2 2" xfId="15851" xr:uid="{00000000-0005-0000-0000-000057860000}"/>
    <cellStyle name="Nota 2 9 4 2 2 2" xfId="27325" xr:uid="{00000000-0005-0000-0000-000058860000}"/>
    <cellStyle name="Nota 2 9 4 2 3" xfId="17852" xr:uid="{00000000-0005-0000-0000-000059860000}"/>
    <cellStyle name="Nota 2 9 4 2 3 2" xfId="29326" xr:uid="{00000000-0005-0000-0000-00005A860000}"/>
    <cellStyle name="Nota 2 9 4 2 4" xfId="17635" xr:uid="{00000000-0005-0000-0000-00005B860000}"/>
    <cellStyle name="Nota 2 9 4 2 4 2" xfId="29109" xr:uid="{00000000-0005-0000-0000-00005C860000}"/>
    <cellStyle name="Nota 2 9 4 2 5" xfId="34270" xr:uid="{00000000-0005-0000-0000-00005D860000}"/>
    <cellStyle name="Nota 2 9 4 2 6" xfId="36022" xr:uid="{00000000-0005-0000-0000-00005E860000}"/>
    <cellStyle name="Nota 2 9 4 2 7" xfId="22797" xr:uid="{00000000-0005-0000-0000-00005F860000}"/>
    <cellStyle name="Nota 2 9 4 3" xfId="13610" xr:uid="{00000000-0005-0000-0000-000060860000}"/>
    <cellStyle name="Nota 2 9 4 3 2" xfId="25086" xr:uid="{00000000-0005-0000-0000-000061860000}"/>
    <cellStyle name="Nota 2 9 4 4" xfId="17043" xr:uid="{00000000-0005-0000-0000-000062860000}"/>
    <cellStyle name="Nota 2 9 4 4 2" xfId="28517" xr:uid="{00000000-0005-0000-0000-000063860000}"/>
    <cellStyle name="Nota 2 9 4 5" xfId="12598" xr:uid="{00000000-0005-0000-0000-000064860000}"/>
    <cellStyle name="Nota 2 9 4 5 2" xfId="24074" xr:uid="{00000000-0005-0000-0000-000065860000}"/>
    <cellStyle name="Nota 2 9 4 6" xfId="32185" xr:uid="{00000000-0005-0000-0000-000066860000}"/>
    <cellStyle name="Nota 2 9 4 7" xfId="35658" xr:uid="{00000000-0005-0000-0000-000067860000}"/>
    <cellStyle name="Nota 2 9 4 8" xfId="37342" xr:uid="{00000000-0005-0000-0000-000068860000}"/>
    <cellStyle name="Nota 2 9 4 9" xfId="38637" xr:uid="{00000000-0005-0000-0000-000069860000}"/>
    <cellStyle name="Nota 2 9 5" xfId="6773" xr:uid="{00000000-0005-0000-0000-00006A860000}"/>
    <cellStyle name="Nota 20" xfId="1160" xr:uid="{00000000-0005-0000-0000-00006B860000}"/>
    <cellStyle name="Nota 20 2" xfId="3446" xr:uid="{00000000-0005-0000-0000-00006C860000}"/>
    <cellStyle name="Nota 20 2 2" xfId="3447" xr:uid="{00000000-0005-0000-0000-00006D860000}"/>
    <cellStyle name="Nota 20 2 2 2" xfId="6311" xr:uid="{00000000-0005-0000-0000-00006E860000}"/>
    <cellStyle name="Nota 20 2 2 3" xfId="5177" xr:uid="{00000000-0005-0000-0000-00006F860000}"/>
    <cellStyle name="Nota 20 2 3" xfId="4517" xr:uid="{00000000-0005-0000-0000-000070860000}"/>
    <cellStyle name="Nota 20 2 3 10" xfId="39497" xr:uid="{00000000-0005-0000-0000-000071860000}"/>
    <cellStyle name="Nota 20 2 3 2" xfId="5794" xr:uid="{00000000-0005-0000-0000-000072860000}"/>
    <cellStyle name="Nota 20 2 3 2 2" xfId="8332" xr:uid="{00000000-0005-0000-0000-000073860000}"/>
    <cellStyle name="Nota 20 2 3 2 2 2" xfId="16386" xr:uid="{00000000-0005-0000-0000-000074860000}"/>
    <cellStyle name="Nota 20 2 3 2 2 2 2" xfId="27860" xr:uid="{00000000-0005-0000-0000-000075860000}"/>
    <cellStyle name="Nota 20 2 3 2 2 3" xfId="34805" xr:uid="{00000000-0005-0000-0000-000076860000}"/>
    <cellStyle name="Nota 20 2 3 2 2 4" xfId="23332" xr:uid="{00000000-0005-0000-0000-000077860000}"/>
    <cellStyle name="Nota 20 2 3 2 2 5" xfId="11990" xr:uid="{00000000-0005-0000-0000-000078860000}"/>
    <cellStyle name="Nota 20 2 3 2 2 6" xfId="43858" xr:uid="{00000000-0005-0000-0000-000079860000}"/>
    <cellStyle name="Nota 20 2 3 2 3" xfId="14146" xr:uid="{00000000-0005-0000-0000-00007A860000}"/>
    <cellStyle name="Nota 20 2 3 2 3 2" xfId="25621" xr:uid="{00000000-0005-0000-0000-00007B860000}"/>
    <cellStyle name="Nota 20 2 3 2 3 3" xfId="42137" xr:uid="{00000000-0005-0000-0000-00007C860000}"/>
    <cellStyle name="Nota 20 2 3 2 4" xfId="32720" xr:uid="{00000000-0005-0000-0000-00007D860000}"/>
    <cellStyle name="Nota 20 2 3 2 5" xfId="37877" xr:uid="{00000000-0005-0000-0000-00007E860000}"/>
    <cellStyle name="Nota 20 2 3 2 6" xfId="21247" xr:uid="{00000000-0005-0000-0000-00007F860000}"/>
    <cellStyle name="Nota 20 2 3 2 7" xfId="10269" xr:uid="{00000000-0005-0000-0000-000080860000}"/>
    <cellStyle name="Nota 20 2 3 2 8" xfId="40262" xr:uid="{00000000-0005-0000-0000-000081860000}"/>
    <cellStyle name="Nota 20 2 3 3" xfId="7308" xr:uid="{00000000-0005-0000-0000-000082860000}"/>
    <cellStyle name="Nota 20 2 3 3 2" xfId="15362" xr:uid="{00000000-0005-0000-0000-000083860000}"/>
    <cellStyle name="Nota 20 2 3 3 2 2" xfId="26836" xr:uid="{00000000-0005-0000-0000-000084860000}"/>
    <cellStyle name="Nota 20 2 3 3 3" xfId="31696" xr:uid="{00000000-0005-0000-0000-000085860000}"/>
    <cellStyle name="Nota 20 2 3 3 4" xfId="20223" xr:uid="{00000000-0005-0000-0000-000086860000}"/>
    <cellStyle name="Nota 20 2 3 3 5" xfId="11225" xr:uid="{00000000-0005-0000-0000-000087860000}"/>
    <cellStyle name="Nota 20 2 3 3 6" xfId="43093" xr:uid="{00000000-0005-0000-0000-000088860000}"/>
    <cellStyle name="Nota 20 2 3 4" xfId="13128" xr:uid="{00000000-0005-0000-0000-000089860000}"/>
    <cellStyle name="Nota 20 2 3 4 2" xfId="33808" xr:uid="{00000000-0005-0000-0000-00008A860000}"/>
    <cellStyle name="Nota 20 2 3 4 3" xfId="22335" xr:uid="{00000000-0005-0000-0000-00008B860000}"/>
    <cellStyle name="Nota 20 2 3 4 4" xfId="41345" xr:uid="{00000000-0005-0000-0000-00008C860000}"/>
    <cellStyle name="Nota 20 2 3 5" xfId="24600" xr:uid="{00000000-0005-0000-0000-00008D860000}"/>
    <cellStyle name="Nota 20 2 3 6" xfId="30508" xr:uid="{00000000-0005-0000-0000-00008E860000}"/>
    <cellStyle name="Nota 20 2 3 7" xfId="36880" xr:uid="{00000000-0005-0000-0000-00008F860000}"/>
    <cellStyle name="Nota 20 2 3 8" xfId="19035" xr:uid="{00000000-0005-0000-0000-000090860000}"/>
    <cellStyle name="Nota 20 2 3 9" xfId="9504" xr:uid="{00000000-0005-0000-0000-000091860000}"/>
    <cellStyle name="Nota 20 3" xfId="3448" xr:uid="{00000000-0005-0000-0000-000092860000}"/>
    <cellStyle name="Nota 20 3 2" xfId="4518" xr:uid="{00000000-0005-0000-0000-000093860000}"/>
    <cellStyle name="Nota 20 3 3" xfId="6312" xr:uid="{00000000-0005-0000-0000-000094860000}"/>
    <cellStyle name="Nota 20 3 4" xfId="5178" xr:uid="{00000000-0005-0000-0000-000095860000}"/>
    <cellStyle name="Nota 20 4" xfId="4519" xr:uid="{00000000-0005-0000-0000-000096860000}"/>
    <cellStyle name="Nota 20 4 10" xfId="39498" xr:uid="{00000000-0005-0000-0000-000097860000}"/>
    <cellStyle name="Nota 20 4 2" xfId="5795" xr:uid="{00000000-0005-0000-0000-000098860000}"/>
    <cellStyle name="Nota 20 4 2 2" xfId="8333" xr:uid="{00000000-0005-0000-0000-000099860000}"/>
    <cellStyle name="Nota 20 4 2 2 2" xfId="16387" xr:uid="{00000000-0005-0000-0000-00009A860000}"/>
    <cellStyle name="Nota 20 4 2 2 2 2" xfId="27861" xr:uid="{00000000-0005-0000-0000-00009B860000}"/>
    <cellStyle name="Nota 20 4 2 2 3" xfId="34806" xr:uid="{00000000-0005-0000-0000-00009C860000}"/>
    <cellStyle name="Nota 20 4 2 2 4" xfId="23333" xr:uid="{00000000-0005-0000-0000-00009D860000}"/>
    <cellStyle name="Nota 20 4 2 2 5" xfId="11991" xr:uid="{00000000-0005-0000-0000-00009E860000}"/>
    <cellStyle name="Nota 20 4 2 2 6" xfId="43859" xr:uid="{00000000-0005-0000-0000-00009F860000}"/>
    <cellStyle name="Nota 20 4 2 3" xfId="14147" xr:uid="{00000000-0005-0000-0000-0000A0860000}"/>
    <cellStyle name="Nota 20 4 2 3 2" xfId="25622" xr:uid="{00000000-0005-0000-0000-0000A1860000}"/>
    <cellStyle name="Nota 20 4 2 3 3" xfId="42138" xr:uid="{00000000-0005-0000-0000-0000A2860000}"/>
    <cellStyle name="Nota 20 4 2 4" xfId="32721" xr:uid="{00000000-0005-0000-0000-0000A3860000}"/>
    <cellStyle name="Nota 20 4 2 5" xfId="37878" xr:uid="{00000000-0005-0000-0000-0000A4860000}"/>
    <cellStyle name="Nota 20 4 2 6" xfId="21248" xr:uid="{00000000-0005-0000-0000-0000A5860000}"/>
    <cellStyle name="Nota 20 4 2 7" xfId="10270" xr:uid="{00000000-0005-0000-0000-0000A6860000}"/>
    <cellStyle name="Nota 20 4 2 8" xfId="40263" xr:uid="{00000000-0005-0000-0000-0000A7860000}"/>
    <cellStyle name="Nota 20 4 3" xfId="7309" xr:uid="{00000000-0005-0000-0000-0000A8860000}"/>
    <cellStyle name="Nota 20 4 3 2" xfId="15363" xr:uid="{00000000-0005-0000-0000-0000A9860000}"/>
    <cellStyle name="Nota 20 4 3 2 2" xfId="26837" xr:uid="{00000000-0005-0000-0000-0000AA860000}"/>
    <cellStyle name="Nota 20 4 3 3" xfId="31697" xr:uid="{00000000-0005-0000-0000-0000AB860000}"/>
    <cellStyle name="Nota 20 4 3 4" xfId="20224" xr:uid="{00000000-0005-0000-0000-0000AC860000}"/>
    <cellStyle name="Nota 20 4 3 5" xfId="11226" xr:uid="{00000000-0005-0000-0000-0000AD860000}"/>
    <cellStyle name="Nota 20 4 3 6" xfId="43094" xr:uid="{00000000-0005-0000-0000-0000AE860000}"/>
    <cellStyle name="Nota 20 4 4" xfId="13129" xr:uid="{00000000-0005-0000-0000-0000AF860000}"/>
    <cellStyle name="Nota 20 4 4 2" xfId="33809" xr:uid="{00000000-0005-0000-0000-0000B0860000}"/>
    <cellStyle name="Nota 20 4 4 3" xfId="22336" xr:uid="{00000000-0005-0000-0000-0000B1860000}"/>
    <cellStyle name="Nota 20 4 4 4" xfId="41346" xr:uid="{00000000-0005-0000-0000-0000B2860000}"/>
    <cellStyle name="Nota 20 4 5" xfId="24601" xr:uid="{00000000-0005-0000-0000-0000B3860000}"/>
    <cellStyle name="Nota 20 4 6" xfId="30509" xr:uid="{00000000-0005-0000-0000-0000B4860000}"/>
    <cellStyle name="Nota 20 4 7" xfId="36881" xr:uid="{00000000-0005-0000-0000-0000B5860000}"/>
    <cellStyle name="Nota 20 4 8" xfId="19036" xr:uid="{00000000-0005-0000-0000-0000B6860000}"/>
    <cellStyle name="Nota 20 4 9" xfId="9505" xr:uid="{00000000-0005-0000-0000-0000B7860000}"/>
    <cellStyle name="Nota 21" xfId="1161" xr:uid="{00000000-0005-0000-0000-0000B8860000}"/>
    <cellStyle name="Nota 21 2" xfId="3449" xr:uid="{00000000-0005-0000-0000-0000B9860000}"/>
    <cellStyle name="Nota 21 2 2" xfId="3450" xr:uid="{00000000-0005-0000-0000-0000BA860000}"/>
    <cellStyle name="Nota 21 2 2 2" xfId="6313" xr:uid="{00000000-0005-0000-0000-0000BB860000}"/>
    <cellStyle name="Nota 21 2 2 3" xfId="5179" xr:uid="{00000000-0005-0000-0000-0000BC860000}"/>
    <cellStyle name="Nota 21 2 3" xfId="4520" xr:uid="{00000000-0005-0000-0000-0000BD860000}"/>
    <cellStyle name="Nota 21 2 3 10" xfId="39499" xr:uid="{00000000-0005-0000-0000-0000BE860000}"/>
    <cellStyle name="Nota 21 2 3 2" xfId="5796" xr:uid="{00000000-0005-0000-0000-0000BF860000}"/>
    <cellStyle name="Nota 21 2 3 2 2" xfId="8334" xr:uid="{00000000-0005-0000-0000-0000C0860000}"/>
    <cellStyle name="Nota 21 2 3 2 2 2" xfId="16388" xr:uid="{00000000-0005-0000-0000-0000C1860000}"/>
    <cellStyle name="Nota 21 2 3 2 2 2 2" xfId="27862" xr:uid="{00000000-0005-0000-0000-0000C2860000}"/>
    <cellStyle name="Nota 21 2 3 2 2 3" xfId="34807" xr:uid="{00000000-0005-0000-0000-0000C3860000}"/>
    <cellStyle name="Nota 21 2 3 2 2 4" xfId="23334" xr:uid="{00000000-0005-0000-0000-0000C4860000}"/>
    <cellStyle name="Nota 21 2 3 2 2 5" xfId="11992" xr:uid="{00000000-0005-0000-0000-0000C5860000}"/>
    <cellStyle name="Nota 21 2 3 2 2 6" xfId="43860" xr:uid="{00000000-0005-0000-0000-0000C6860000}"/>
    <cellStyle name="Nota 21 2 3 2 3" xfId="14148" xr:uid="{00000000-0005-0000-0000-0000C7860000}"/>
    <cellStyle name="Nota 21 2 3 2 3 2" xfId="25623" xr:uid="{00000000-0005-0000-0000-0000C8860000}"/>
    <cellStyle name="Nota 21 2 3 2 3 3" xfId="42139" xr:uid="{00000000-0005-0000-0000-0000C9860000}"/>
    <cellStyle name="Nota 21 2 3 2 4" xfId="32722" xr:uid="{00000000-0005-0000-0000-0000CA860000}"/>
    <cellStyle name="Nota 21 2 3 2 5" xfId="37879" xr:uid="{00000000-0005-0000-0000-0000CB860000}"/>
    <cellStyle name="Nota 21 2 3 2 6" xfId="21249" xr:uid="{00000000-0005-0000-0000-0000CC860000}"/>
    <cellStyle name="Nota 21 2 3 2 7" xfId="10271" xr:uid="{00000000-0005-0000-0000-0000CD860000}"/>
    <cellStyle name="Nota 21 2 3 2 8" xfId="40264" xr:uid="{00000000-0005-0000-0000-0000CE860000}"/>
    <cellStyle name="Nota 21 2 3 3" xfId="7310" xr:uid="{00000000-0005-0000-0000-0000CF860000}"/>
    <cellStyle name="Nota 21 2 3 3 2" xfId="15364" xr:uid="{00000000-0005-0000-0000-0000D0860000}"/>
    <cellStyle name="Nota 21 2 3 3 2 2" xfId="26838" xr:uid="{00000000-0005-0000-0000-0000D1860000}"/>
    <cellStyle name="Nota 21 2 3 3 3" xfId="31698" xr:uid="{00000000-0005-0000-0000-0000D2860000}"/>
    <cellStyle name="Nota 21 2 3 3 4" xfId="20225" xr:uid="{00000000-0005-0000-0000-0000D3860000}"/>
    <cellStyle name="Nota 21 2 3 3 5" xfId="11227" xr:uid="{00000000-0005-0000-0000-0000D4860000}"/>
    <cellStyle name="Nota 21 2 3 3 6" xfId="43095" xr:uid="{00000000-0005-0000-0000-0000D5860000}"/>
    <cellStyle name="Nota 21 2 3 4" xfId="13130" xr:uid="{00000000-0005-0000-0000-0000D6860000}"/>
    <cellStyle name="Nota 21 2 3 4 2" xfId="33810" xr:uid="{00000000-0005-0000-0000-0000D7860000}"/>
    <cellStyle name="Nota 21 2 3 4 3" xfId="22337" xr:uid="{00000000-0005-0000-0000-0000D8860000}"/>
    <cellStyle name="Nota 21 2 3 4 4" xfId="41347" xr:uid="{00000000-0005-0000-0000-0000D9860000}"/>
    <cellStyle name="Nota 21 2 3 5" xfId="24602" xr:uid="{00000000-0005-0000-0000-0000DA860000}"/>
    <cellStyle name="Nota 21 2 3 6" xfId="30510" xr:uid="{00000000-0005-0000-0000-0000DB860000}"/>
    <cellStyle name="Nota 21 2 3 7" xfId="36882" xr:uid="{00000000-0005-0000-0000-0000DC860000}"/>
    <cellStyle name="Nota 21 2 3 8" xfId="19037" xr:uid="{00000000-0005-0000-0000-0000DD860000}"/>
    <cellStyle name="Nota 21 2 3 9" xfId="9506" xr:uid="{00000000-0005-0000-0000-0000DE860000}"/>
    <cellStyle name="Nota 21 3" xfId="3451" xr:uid="{00000000-0005-0000-0000-0000DF860000}"/>
    <cellStyle name="Nota 21 3 2" xfId="4521" xr:uid="{00000000-0005-0000-0000-0000E0860000}"/>
    <cellStyle name="Nota 21 3 3" xfId="6314" xr:uid="{00000000-0005-0000-0000-0000E1860000}"/>
    <cellStyle name="Nota 21 3 4" xfId="5180" xr:uid="{00000000-0005-0000-0000-0000E2860000}"/>
    <cellStyle name="Nota 21 4" xfId="4522" xr:uid="{00000000-0005-0000-0000-0000E3860000}"/>
    <cellStyle name="Nota 21 4 10" xfId="39500" xr:uid="{00000000-0005-0000-0000-0000E4860000}"/>
    <cellStyle name="Nota 21 4 2" xfId="5797" xr:uid="{00000000-0005-0000-0000-0000E5860000}"/>
    <cellStyle name="Nota 21 4 2 2" xfId="8335" xr:uid="{00000000-0005-0000-0000-0000E6860000}"/>
    <cellStyle name="Nota 21 4 2 2 2" xfId="16389" xr:uid="{00000000-0005-0000-0000-0000E7860000}"/>
    <cellStyle name="Nota 21 4 2 2 2 2" xfId="27863" xr:uid="{00000000-0005-0000-0000-0000E8860000}"/>
    <cellStyle name="Nota 21 4 2 2 3" xfId="34808" xr:uid="{00000000-0005-0000-0000-0000E9860000}"/>
    <cellStyle name="Nota 21 4 2 2 4" xfId="23335" xr:uid="{00000000-0005-0000-0000-0000EA860000}"/>
    <cellStyle name="Nota 21 4 2 2 5" xfId="11993" xr:uid="{00000000-0005-0000-0000-0000EB860000}"/>
    <cellStyle name="Nota 21 4 2 2 6" xfId="43861" xr:uid="{00000000-0005-0000-0000-0000EC860000}"/>
    <cellStyle name="Nota 21 4 2 3" xfId="14149" xr:uid="{00000000-0005-0000-0000-0000ED860000}"/>
    <cellStyle name="Nota 21 4 2 3 2" xfId="25624" xr:uid="{00000000-0005-0000-0000-0000EE860000}"/>
    <cellStyle name="Nota 21 4 2 3 3" xfId="42140" xr:uid="{00000000-0005-0000-0000-0000EF860000}"/>
    <cellStyle name="Nota 21 4 2 4" xfId="32723" xr:uid="{00000000-0005-0000-0000-0000F0860000}"/>
    <cellStyle name="Nota 21 4 2 5" xfId="37880" xr:uid="{00000000-0005-0000-0000-0000F1860000}"/>
    <cellStyle name="Nota 21 4 2 6" xfId="21250" xr:uid="{00000000-0005-0000-0000-0000F2860000}"/>
    <cellStyle name="Nota 21 4 2 7" xfId="10272" xr:uid="{00000000-0005-0000-0000-0000F3860000}"/>
    <cellStyle name="Nota 21 4 2 8" xfId="40265" xr:uid="{00000000-0005-0000-0000-0000F4860000}"/>
    <cellStyle name="Nota 21 4 3" xfId="7311" xr:uid="{00000000-0005-0000-0000-0000F5860000}"/>
    <cellStyle name="Nota 21 4 3 2" xfId="15365" xr:uid="{00000000-0005-0000-0000-0000F6860000}"/>
    <cellStyle name="Nota 21 4 3 2 2" xfId="26839" xr:uid="{00000000-0005-0000-0000-0000F7860000}"/>
    <cellStyle name="Nota 21 4 3 3" xfId="31699" xr:uid="{00000000-0005-0000-0000-0000F8860000}"/>
    <cellStyle name="Nota 21 4 3 4" xfId="20226" xr:uid="{00000000-0005-0000-0000-0000F9860000}"/>
    <cellStyle name="Nota 21 4 3 5" xfId="11228" xr:uid="{00000000-0005-0000-0000-0000FA860000}"/>
    <cellStyle name="Nota 21 4 3 6" xfId="43096" xr:uid="{00000000-0005-0000-0000-0000FB860000}"/>
    <cellStyle name="Nota 21 4 4" xfId="13131" xr:uid="{00000000-0005-0000-0000-0000FC860000}"/>
    <cellStyle name="Nota 21 4 4 2" xfId="33811" xr:uid="{00000000-0005-0000-0000-0000FD860000}"/>
    <cellStyle name="Nota 21 4 4 3" xfId="22338" xr:uid="{00000000-0005-0000-0000-0000FE860000}"/>
    <cellStyle name="Nota 21 4 4 4" xfId="41348" xr:uid="{00000000-0005-0000-0000-0000FF860000}"/>
    <cellStyle name="Nota 21 4 5" xfId="24603" xr:uid="{00000000-0005-0000-0000-000000870000}"/>
    <cellStyle name="Nota 21 4 6" xfId="30511" xr:uid="{00000000-0005-0000-0000-000001870000}"/>
    <cellStyle name="Nota 21 4 7" xfId="36883" xr:uid="{00000000-0005-0000-0000-000002870000}"/>
    <cellStyle name="Nota 21 4 8" xfId="19038" xr:uid="{00000000-0005-0000-0000-000003870000}"/>
    <cellStyle name="Nota 21 4 9" xfId="9507" xr:uid="{00000000-0005-0000-0000-000004870000}"/>
    <cellStyle name="Nota 22" xfId="1162" xr:uid="{00000000-0005-0000-0000-000005870000}"/>
    <cellStyle name="Nota 22 2" xfId="3452" xr:uid="{00000000-0005-0000-0000-000006870000}"/>
    <cellStyle name="Nota 22 2 2" xfId="3453" xr:uid="{00000000-0005-0000-0000-000007870000}"/>
    <cellStyle name="Nota 22 2 2 2" xfId="6315" xr:uid="{00000000-0005-0000-0000-000008870000}"/>
    <cellStyle name="Nota 22 2 2 3" xfId="5181" xr:uid="{00000000-0005-0000-0000-000009870000}"/>
    <cellStyle name="Nota 22 2 3" xfId="4523" xr:uid="{00000000-0005-0000-0000-00000A870000}"/>
    <cellStyle name="Nota 22 2 3 10" xfId="39501" xr:uid="{00000000-0005-0000-0000-00000B870000}"/>
    <cellStyle name="Nota 22 2 3 2" xfId="5798" xr:uid="{00000000-0005-0000-0000-00000C870000}"/>
    <cellStyle name="Nota 22 2 3 2 2" xfId="8336" xr:uid="{00000000-0005-0000-0000-00000D870000}"/>
    <cellStyle name="Nota 22 2 3 2 2 2" xfId="16390" xr:uid="{00000000-0005-0000-0000-00000E870000}"/>
    <cellStyle name="Nota 22 2 3 2 2 2 2" xfId="27864" xr:uid="{00000000-0005-0000-0000-00000F870000}"/>
    <cellStyle name="Nota 22 2 3 2 2 3" xfId="34809" xr:uid="{00000000-0005-0000-0000-000010870000}"/>
    <cellStyle name="Nota 22 2 3 2 2 4" xfId="23336" xr:uid="{00000000-0005-0000-0000-000011870000}"/>
    <cellStyle name="Nota 22 2 3 2 2 5" xfId="11994" xr:uid="{00000000-0005-0000-0000-000012870000}"/>
    <cellStyle name="Nota 22 2 3 2 2 6" xfId="43862" xr:uid="{00000000-0005-0000-0000-000013870000}"/>
    <cellStyle name="Nota 22 2 3 2 3" xfId="14150" xr:uid="{00000000-0005-0000-0000-000014870000}"/>
    <cellStyle name="Nota 22 2 3 2 3 2" xfId="25625" xr:uid="{00000000-0005-0000-0000-000015870000}"/>
    <cellStyle name="Nota 22 2 3 2 3 3" xfId="42141" xr:uid="{00000000-0005-0000-0000-000016870000}"/>
    <cellStyle name="Nota 22 2 3 2 4" xfId="32724" xr:uid="{00000000-0005-0000-0000-000017870000}"/>
    <cellStyle name="Nota 22 2 3 2 5" xfId="37881" xr:uid="{00000000-0005-0000-0000-000018870000}"/>
    <cellStyle name="Nota 22 2 3 2 6" xfId="21251" xr:uid="{00000000-0005-0000-0000-000019870000}"/>
    <cellStyle name="Nota 22 2 3 2 7" xfId="10273" xr:uid="{00000000-0005-0000-0000-00001A870000}"/>
    <cellStyle name="Nota 22 2 3 2 8" xfId="40266" xr:uid="{00000000-0005-0000-0000-00001B870000}"/>
    <cellStyle name="Nota 22 2 3 3" xfId="7312" xr:uid="{00000000-0005-0000-0000-00001C870000}"/>
    <cellStyle name="Nota 22 2 3 3 2" xfId="15366" xr:uid="{00000000-0005-0000-0000-00001D870000}"/>
    <cellStyle name="Nota 22 2 3 3 2 2" xfId="26840" xr:uid="{00000000-0005-0000-0000-00001E870000}"/>
    <cellStyle name="Nota 22 2 3 3 3" xfId="31700" xr:uid="{00000000-0005-0000-0000-00001F870000}"/>
    <cellStyle name="Nota 22 2 3 3 4" xfId="20227" xr:uid="{00000000-0005-0000-0000-000020870000}"/>
    <cellStyle name="Nota 22 2 3 3 5" xfId="11229" xr:uid="{00000000-0005-0000-0000-000021870000}"/>
    <cellStyle name="Nota 22 2 3 3 6" xfId="43097" xr:uid="{00000000-0005-0000-0000-000022870000}"/>
    <cellStyle name="Nota 22 2 3 4" xfId="13132" xr:uid="{00000000-0005-0000-0000-000023870000}"/>
    <cellStyle name="Nota 22 2 3 4 2" xfId="33812" xr:uid="{00000000-0005-0000-0000-000024870000}"/>
    <cellStyle name="Nota 22 2 3 4 3" xfId="22339" xr:uid="{00000000-0005-0000-0000-000025870000}"/>
    <cellStyle name="Nota 22 2 3 4 4" xfId="41349" xr:uid="{00000000-0005-0000-0000-000026870000}"/>
    <cellStyle name="Nota 22 2 3 5" xfId="24604" xr:uid="{00000000-0005-0000-0000-000027870000}"/>
    <cellStyle name="Nota 22 2 3 6" xfId="30512" xr:uid="{00000000-0005-0000-0000-000028870000}"/>
    <cellStyle name="Nota 22 2 3 7" xfId="36884" xr:uid="{00000000-0005-0000-0000-000029870000}"/>
    <cellStyle name="Nota 22 2 3 8" xfId="19039" xr:uid="{00000000-0005-0000-0000-00002A870000}"/>
    <cellStyle name="Nota 22 2 3 9" xfId="9508" xr:uid="{00000000-0005-0000-0000-00002B870000}"/>
    <cellStyle name="Nota 22 3" xfId="3454" xr:uid="{00000000-0005-0000-0000-00002C870000}"/>
    <cellStyle name="Nota 22 3 2" xfId="4524" xr:uid="{00000000-0005-0000-0000-00002D870000}"/>
    <cellStyle name="Nota 22 3 3" xfId="6316" xr:uid="{00000000-0005-0000-0000-00002E870000}"/>
    <cellStyle name="Nota 22 3 4" xfId="5182" xr:uid="{00000000-0005-0000-0000-00002F870000}"/>
    <cellStyle name="Nota 22 4" xfId="4525" xr:uid="{00000000-0005-0000-0000-000030870000}"/>
    <cellStyle name="Nota 22 4 10" xfId="39502" xr:uid="{00000000-0005-0000-0000-000031870000}"/>
    <cellStyle name="Nota 22 4 2" xfId="5799" xr:uid="{00000000-0005-0000-0000-000032870000}"/>
    <cellStyle name="Nota 22 4 2 2" xfId="8337" xr:uid="{00000000-0005-0000-0000-000033870000}"/>
    <cellStyle name="Nota 22 4 2 2 2" xfId="16391" xr:uid="{00000000-0005-0000-0000-000034870000}"/>
    <cellStyle name="Nota 22 4 2 2 2 2" xfId="27865" xr:uid="{00000000-0005-0000-0000-000035870000}"/>
    <cellStyle name="Nota 22 4 2 2 3" xfId="34810" xr:uid="{00000000-0005-0000-0000-000036870000}"/>
    <cellStyle name="Nota 22 4 2 2 4" xfId="23337" xr:uid="{00000000-0005-0000-0000-000037870000}"/>
    <cellStyle name="Nota 22 4 2 2 5" xfId="11995" xr:uid="{00000000-0005-0000-0000-000038870000}"/>
    <cellStyle name="Nota 22 4 2 2 6" xfId="43863" xr:uid="{00000000-0005-0000-0000-000039870000}"/>
    <cellStyle name="Nota 22 4 2 3" xfId="14151" xr:uid="{00000000-0005-0000-0000-00003A870000}"/>
    <cellStyle name="Nota 22 4 2 3 2" xfId="25626" xr:uid="{00000000-0005-0000-0000-00003B870000}"/>
    <cellStyle name="Nota 22 4 2 3 3" xfId="42142" xr:uid="{00000000-0005-0000-0000-00003C870000}"/>
    <cellStyle name="Nota 22 4 2 4" xfId="32725" xr:uid="{00000000-0005-0000-0000-00003D870000}"/>
    <cellStyle name="Nota 22 4 2 5" xfId="37882" xr:uid="{00000000-0005-0000-0000-00003E870000}"/>
    <cellStyle name="Nota 22 4 2 6" xfId="21252" xr:uid="{00000000-0005-0000-0000-00003F870000}"/>
    <cellStyle name="Nota 22 4 2 7" xfId="10274" xr:uid="{00000000-0005-0000-0000-000040870000}"/>
    <cellStyle name="Nota 22 4 2 8" xfId="40267" xr:uid="{00000000-0005-0000-0000-000041870000}"/>
    <cellStyle name="Nota 22 4 3" xfId="7313" xr:uid="{00000000-0005-0000-0000-000042870000}"/>
    <cellStyle name="Nota 22 4 3 2" xfId="15367" xr:uid="{00000000-0005-0000-0000-000043870000}"/>
    <cellStyle name="Nota 22 4 3 2 2" xfId="26841" xr:uid="{00000000-0005-0000-0000-000044870000}"/>
    <cellStyle name="Nota 22 4 3 3" xfId="31701" xr:uid="{00000000-0005-0000-0000-000045870000}"/>
    <cellStyle name="Nota 22 4 3 4" xfId="20228" xr:uid="{00000000-0005-0000-0000-000046870000}"/>
    <cellStyle name="Nota 22 4 3 5" xfId="11230" xr:uid="{00000000-0005-0000-0000-000047870000}"/>
    <cellStyle name="Nota 22 4 3 6" xfId="43098" xr:uid="{00000000-0005-0000-0000-000048870000}"/>
    <cellStyle name="Nota 22 4 4" xfId="13133" xr:uid="{00000000-0005-0000-0000-000049870000}"/>
    <cellStyle name="Nota 22 4 4 2" xfId="33813" xr:uid="{00000000-0005-0000-0000-00004A870000}"/>
    <cellStyle name="Nota 22 4 4 3" xfId="22340" xr:uid="{00000000-0005-0000-0000-00004B870000}"/>
    <cellStyle name="Nota 22 4 4 4" xfId="41350" xr:uid="{00000000-0005-0000-0000-00004C870000}"/>
    <cellStyle name="Nota 22 4 5" xfId="24605" xr:uid="{00000000-0005-0000-0000-00004D870000}"/>
    <cellStyle name="Nota 22 4 6" xfId="30513" xr:uid="{00000000-0005-0000-0000-00004E870000}"/>
    <cellStyle name="Nota 22 4 7" xfId="36885" xr:uid="{00000000-0005-0000-0000-00004F870000}"/>
    <cellStyle name="Nota 22 4 8" xfId="19040" xr:uid="{00000000-0005-0000-0000-000050870000}"/>
    <cellStyle name="Nota 22 4 9" xfId="9509" xr:uid="{00000000-0005-0000-0000-000051870000}"/>
    <cellStyle name="Nota 23" xfId="1163" xr:uid="{00000000-0005-0000-0000-000052870000}"/>
    <cellStyle name="Nota 23 2" xfId="3455" xr:uid="{00000000-0005-0000-0000-000053870000}"/>
    <cellStyle name="Nota 23 2 2" xfId="3456" xr:uid="{00000000-0005-0000-0000-000054870000}"/>
    <cellStyle name="Nota 23 2 2 2" xfId="6317" xr:uid="{00000000-0005-0000-0000-000055870000}"/>
    <cellStyle name="Nota 23 2 2 3" xfId="5183" xr:uid="{00000000-0005-0000-0000-000056870000}"/>
    <cellStyle name="Nota 23 2 3" xfId="4526" xr:uid="{00000000-0005-0000-0000-000057870000}"/>
    <cellStyle name="Nota 23 2 3 10" xfId="39503" xr:uid="{00000000-0005-0000-0000-000058870000}"/>
    <cellStyle name="Nota 23 2 3 2" xfId="5800" xr:uid="{00000000-0005-0000-0000-000059870000}"/>
    <cellStyle name="Nota 23 2 3 2 2" xfId="8338" xr:uid="{00000000-0005-0000-0000-00005A870000}"/>
    <cellStyle name="Nota 23 2 3 2 2 2" xfId="16392" xr:uid="{00000000-0005-0000-0000-00005B870000}"/>
    <cellStyle name="Nota 23 2 3 2 2 2 2" xfId="27866" xr:uid="{00000000-0005-0000-0000-00005C870000}"/>
    <cellStyle name="Nota 23 2 3 2 2 3" xfId="34811" xr:uid="{00000000-0005-0000-0000-00005D870000}"/>
    <cellStyle name="Nota 23 2 3 2 2 4" xfId="23338" xr:uid="{00000000-0005-0000-0000-00005E870000}"/>
    <cellStyle name="Nota 23 2 3 2 2 5" xfId="11996" xr:uid="{00000000-0005-0000-0000-00005F870000}"/>
    <cellStyle name="Nota 23 2 3 2 2 6" xfId="43864" xr:uid="{00000000-0005-0000-0000-000060870000}"/>
    <cellStyle name="Nota 23 2 3 2 3" xfId="14152" xr:uid="{00000000-0005-0000-0000-000061870000}"/>
    <cellStyle name="Nota 23 2 3 2 3 2" xfId="25627" xr:uid="{00000000-0005-0000-0000-000062870000}"/>
    <cellStyle name="Nota 23 2 3 2 3 3" xfId="42143" xr:uid="{00000000-0005-0000-0000-000063870000}"/>
    <cellStyle name="Nota 23 2 3 2 4" xfId="32726" xr:uid="{00000000-0005-0000-0000-000064870000}"/>
    <cellStyle name="Nota 23 2 3 2 5" xfId="37883" xr:uid="{00000000-0005-0000-0000-000065870000}"/>
    <cellStyle name="Nota 23 2 3 2 6" xfId="21253" xr:uid="{00000000-0005-0000-0000-000066870000}"/>
    <cellStyle name="Nota 23 2 3 2 7" xfId="10275" xr:uid="{00000000-0005-0000-0000-000067870000}"/>
    <cellStyle name="Nota 23 2 3 2 8" xfId="40268" xr:uid="{00000000-0005-0000-0000-000068870000}"/>
    <cellStyle name="Nota 23 2 3 3" xfId="7314" xr:uid="{00000000-0005-0000-0000-000069870000}"/>
    <cellStyle name="Nota 23 2 3 3 2" xfId="15368" xr:uid="{00000000-0005-0000-0000-00006A870000}"/>
    <cellStyle name="Nota 23 2 3 3 2 2" xfId="26842" xr:uid="{00000000-0005-0000-0000-00006B870000}"/>
    <cellStyle name="Nota 23 2 3 3 3" xfId="31702" xr:uid="{00000000-0005-0000-0000-00006C870000}"/>
    <cellStyle name="Nota 23 2 3 3 4" xfId="20229" xr:uid="{00000000-0005-0000-0000-00006D870000}"/>
    <cellStyle name="Nota 23 2 3 3 5" xfId="11231" xr:uid="{00000000-0005-0000-0000-00006E870000}"/>
    <cellStyle name="Nota 23 2 3 3 6" xfId="43099" xr:uid="{00000000-0005-0000-0000-00006F870000}"/>
    <cellStyle name="Nota 23 2 3 4" xfId="13134" xr:uid="{00000000-0005-0000-0000-000070870000}"/>
    <cellStyle name="Nota 23 2 3 4 2" xfId="33814" xr:uid="{00000000-0005-0000-0000-000071870000}"/>
    <cellStyle name="Nota 23 2 3 4 3" xfId="22341" xr:uid="{00000000-0005-0000-0000-000072870000}"/>
    <cellStyle name="Nota 23 2 3 4 4" xfId="41351" xr:uid="{00000000-0005-0000-0000-000073870000}"/>
    <cellStyle name="Nota 23 2 3 5" xfId="24606" xr:uid="{00000000-0005-0000-0000-000074870000}"/>
    <cellStyle name="Nota 23 2 3 6" xfId="30514" xr:uid="{00000000-0005-0000-0000-000075870000}"/>
    <cellStyle name="Nota 23 2 3 7" xfId="36886" xr:uid="{00000000-0005-0000-0000-000076870000}"/>
    <cellStyle name="Nota 23 2 3 8" xfId="19041" xr:uid="{00000000-0005-0000-0000-000077870000}"/>
    <cellStyle name="Nota 23 2 3 9" xfId="9510" xr:uid="{00000000-0005-0000-0000-000078870000}"/>
    <cellStyle name="Nota 23 3" xfId="3457" xr:uid="{00000000-0005-0000-0000-000079870000}"/>
    <cellStyle name="Nota 23 3 2" xfId="4527" xr:uid="{00000000-0005-0000-0000-00007A870000}"/>
    <cellStyle name="Nota 23 4" xfId="4528" xr:uid="{00000000-0005-0000-0000-00007B870000}"/>
    <cellStyle name="Nota 23 4 10" xfId="39504" xr:uid="{00000000-0005-0000-0000-00007C870000}"/>
    <cellStyle name="Nota 23 4 2" xfId="5801" xr:uid="{00000000-0005-0000-0000-00007D870000}"/>
    <cellStyle name="Nota 23 4 2 2" xfId="8339" xr:uid="{00000000-0005-0000-0000-00007E870000}"/>
    <cellStyle name="Nota 23 4 2 2 2" xfId="16393" xr:uid="{00000000-0005-0000-0000-00007F870000}"/>
    <cellStyle name="Nota 23 4 2 2 2 2" xfId="27867" xr:uid="{00000000-0005-0000-0000-000080870000}"/>
    <cellStyle name="Nota 23 4 2 2 3" xfId="34812" xr:uid="{00000000-0005-0000-0000-000081870000}"/>
    <cellStyle name="Nota 23 4 2 2 4" xfId="23339" xr:uid="{00000000-0005-0000-0000-000082870000}"/>
    <cellStyle name="Nota 23 4 2 2 5" xfId="11997" xr:uid="{00000000-0005-0000-0000-000083870000}"/>
    <cellStyle name="Nota 23 4 2 2 6" xfId="43865" xr:uid="{00000000-0005-0000-0000-000084870000}"/>
    <cellStyle name="Nota 23 4 2 3" xfId="14153" xr:uid="{00000000-0005-0000-0000-000085870000}"/>
    <cellStyle name="Nota 23 4 2 3 2" xfId="25628" xr:uid="{00000000-0005-0000-0000-000086870000}"/>
    <cellStyle name="Nota 23 4 2 3 3" xfId="42144" xr:uid="{00000000-0005-0000-0000-000087870000}"/>
    <cellStyle name="Nota 23 4 2 4" xfId="32727" xr:uid="{00000000-0005-0000-0000-000088870000}"/>
    <cellStyle name="Nota 23 4 2 5" xfId="37884" xr:uid="{00000000-0005-0000-0000-000089870000}"/>
    <cellStyle name="Nota 23 4 2 6" xfId="21254" xr:uid="{00000000-0005-0000-0000-00008A870000}"/>
    <cellStyle name="Nota 23 4 2 7" xfId="10276" xr:uid="{00000000-0005-0000-0000-00008B870000}"/>
    <cellStyle name="Nota 23 4 2 8" xfId="40269" xr:uid="{00000000-0005-0000-0000-00008C870000}"/>
    <cellStyle name="Nota 23 4 3" xfId="7315" xr:uid="{00000000-0005-0000-0000-00008D870000}"/>
    <cellStyle name="Nota 23 4 3 2" xfId="15369" xr:uid="{00000000-0005-0000-0000-00008E870000}"/>
    <cellStyle name="Nota 23 4 3 2 2" xfId="26843" xr:uid="{00000000-0005-0000-0000-00008F870000}"/>
    <cellStyle name="Nota 23 4 3 3" xfId="31703" xr:uid="{00000000-0005-0000-0000-000090870000}"/>
    <cellStyle name="Nota 23 4 3 4" xfId="20230" xr:uid="{00000000-0005-0000-0000-000091870000}"/>
    <cellStyle name="Nota 23 4 3 5" xfId="11232" xr:uid="{00000000-0005-0000-0000-000092870000}"/>
    <cellStyle name="Nota 23 4 3 6" xfId="43100" xr:uid="{00000000-0005-0000-0000-000093870000}"/>
    <cellStyle name="Nota 23 4 4" xfId="13135" xr:uid="{00000000-0005-0000-0000-000094870000}"/>
    <cellStyle name="Nota 23 4 4 2" xfId="33815" xr:uid="{00000000-0005-0000-0000-000095870000}"/>
    <cellStyle name="Nota 23 4 4 3" xfId="22342" xr:uid="{00000000-0005-0000-0000-000096870000}"/>
    <cellStyle name="Nota 23 4 4 4" xfId="41352" xr:uid="{00000000-0005-0000-0000-000097870000}"/>
    <cellStyle name="Nota 23 4 5" xfId="24607" xr:uid="{00000000-0005-0000-0000-000098870000}"/>
    <cellStyle name="Nota 23 4 6" xfId="30515" xr:uid="{00000000-0005-0000-0000-000099870000}"/>
    <cellStyle name="Nota 23 4 7" xfId="36887" xr:uid="{00000000-0005-0000-0000-00009A870000}"/>
    <cellStyle name="Nota 23 4 8" xfId="19042" xr:uid="{00000000-0005-0000-0000-00009B870000}"/>
    <cellStyle name="Nota 23 4 9" xfId="9511" xr:uid="{00000000-0005-0000-0000-00009C870000}"/>
    <cellStyle name="Nota 24" xfId="1164" xr:uid="{00000000-0005-0000-0000-00009D870000}"/>
    <cellStyle name="Nota 24 2" xfId="3458" xr:uid="{00000000-0005-0000-0000-00009E870000}"/>
    <cellStyle name="Nota 24 2 2" xfId="3459" xr:uid="{00000000-0005-0000-0000-00009F870000}"/>
    <cellStyle name="Nota 24 2 2 2" xfId="6318" xr:uid="{00000000-0005-0000-0000-0000A0870000}"/>
    <cellStyle name="Nota 24 2 2 3" xfId="5184" xr:uid="{00000000-0005-0000-0000-0000A1870000}"/>
    <cellStyle name="Nota 24 2 3" xfId="4529" xr:uid="{00000000-0005-0000-0000-0000A2870000}"/>
    <cellStyle name="Nota 24 2 3 10" xfId="39505" xr:uid="{00000000-0005-0000-0000-0000A3870000}"/>
    <cellStyle name="Nota 24 2 3 2" xfId="5802" xr:uid="{00000000-0005-0000-0000-0000A4870000}"/>
    <cellStyle name="Nota 24 2 3 2 2" xfId="8340" xr:uid="{00000000-0005-0000-0000-0000A5870000}"/>
    <cellStyle name="Nota 24 2 3 2 2 2" xfId="16394" xr:uid="{00000000-0005-0000-0000-0000A6870000}"/>
    <cellStyle name="Nota 24 2 3 2 2 2 2" xfId="27868" xr:uid="{00000000-0005-0000-0000-0000A7870000}"/>
    <cellStyle name="Nota 24 2 3 2 2 3" xfId="34813" xr:uid="{00000000-0005-0000-0000-0000A8870000}"/>
    <cellStyle name="Nota 24 2 3 2 2 4" xfId="23340" xr:uid="{00000000-0005-0000-0000-0000A9870000}"/>
    <cellStyle name="Nota 24 2 3 2 2 5" xfId="11998" xr:uid="{00000000-0005-0000-0000-0000AA870000}"/>
    <cellStyle name="Nota 24 2 3 2 2 6" xfId="43866" xr:uid="{00000000-0005-0000-0000-0000AB870000}"/>
    <cellStyle name="Nota 24 2 3 2 3" xfId="14154" xr:uid="{00000000-0005-0000-0000-0000AC870000}"/>
    <cellStyle name="Nota 24 2 3 2 3 2" xfId="25629" xr:uid="{00000000-0005-0000-0000-0000AD870000}"/>
    <cellStyle name="Nota 24 2 3 2 3 3" xfId="42145" xr:uid="{00000000-0005-0000-0000-0000AE870000}"/>
    <cellStyle name="Nota 24 2 3 2 4" xfId="32728" xr:uid="{00000000-0005-0000-0000-0000AF870000}"/>
    <cellStyle name="Nota 24 2 3 2 5" xfId="37885" xr:uid="{00000000-0005-0000-0000-0000B0870000}"/>
    <cellStyle name="Nota 24 2 3 2 6" xfId="21255" xr:uid="{00000000-0005-0000-0000-0000B1870000}"/>
    <cellStyle name="Nota 24 2 3 2 7" xfId="10277" xr:uid="{00000000-0005-0000-0000-0000B2870000}"/>
    <cellStyle name="Nota 24 2 3 2 8" xfId="40270" xr:uid="{00000000-0005-0000-0000-0000B3870000}"/>
    <cellStyle name="Nota 24 2 3 3" xfId="7316" xr:uid="{00000000-0005-0000-0000-0000B4870000}"/>
    <cellStyle name="Nota 24 2 3 3 2" xfId="15370" xr:uid="{00000000-0005-0000-0000-0000B5870000}"/>
    <cellStyle name="Nota 24 2 3 3 2 2" xfId="26844" xr:uid="{00000000-0005-0000-0000-0000B6870000}"/>
    <cellStyle name="Nota 24 2 3 3 3" xfId="31704" xr:uid="{00000000-0005-0000-0000-0000B7870000}"/>
    <cellStyle name="Nota 24 2 3 3 4" xfId="20231" xr:uid="{00000000-0005-0000-0000-0000B8870000}"/>
    <cellStyle name="Nota 24 2 3 3 5" xfId="11233" xr:uid="{00000000-0005-0000-0000-0000B9870000}"/>
    <cellStyle name="Nota 24 2 3 3 6" xfId="43101" xr:uid="{00000000-0005-0000-0000-0000BA870000}"/>
    <cellStyle name="Nota 24 2 3 4" xfId="13136" xr:uid="{00000000-0005-0000-0000-0000BB870000}"/>
    <cellStyle name="Nota 24 2 3 4 2" xfId="33816" xr:uid="{00000000-0005-0000-0000-0000BC870000}"/>
    <cellStyle name="Nota 24 2 3 4 3" xfId="22343" xr:uid="{00000000-0005-0000-0000-0000BD870000}"/>
    <cellStyle name="Nota 24 2 3 4 4" xfId="41353" xr:uid="{00000000-0005-0000-0000-0000BE870000}"/>
    <cellStyle name="Nota 24 2 3 5" xfId="24608" xr:uid="{00000000-0005-0000-0000-0000BF870000}"/>
    <cellStyle name="Nota 24 2 3 6" xfId="30516" xr:uid="{00000000-0005-0000-0000-0000C0870000}"/>
    <cellStyle name="Nota 24 2 3 7" xfId="36888" xr:uid="{00000000-0005-0000-0000-0000C1870000}"/>
    <cellStyle name="Nota 24 2 3 8" xfId="19043" xr:uid="{00000000-0005-0000-0000-0000C2870000}"/>
    <cellStyle name="Nota 24 2 3 9" xfId="9512" xr:uid="{00000000-0005-0000-0000-0000C3870000}"/>
    <cellStyle name="Nota 24 3" xfId="3460" xr:uid="{00000000-0005-0000-0000-0000C4870000}"/>
    <cellStyle name="Nota 24 3 2" xfId="4530" xr:uid="{00000000-0005-0000-0000-0000C5870000}"/>
    <cellStyle name="Nota 24 4" xfId="4531" xr:uid="{00000000-0005-0000-0000-0000C6870000}"/>
    <cellStyle name="Nota 24 4 10" xfId="39506" xr:uid="{00000000-0005-0000-0000-0000C7870000}"/>
    <cellStyle name="Nota 24 4 2" xfId="5803" xr:uid="{00000000-0005-0000-0000-0000C8870000}"/>
    <cellStyle name="Nota 24 4 2 2" xfId="8341" xr:uid="{00000000-0005-0000-0000-0000C9870000}"/>
    <cellStyle name="Nota 24 4 2 2 2" xfId="16395" xr:uid="{00000000-0005-0000-0000-0000CA870000}"/>
    <cellStyle name="Nota 24 4 2 2 2 2" xfId="27869" xr:uid="{00000000-0005-0000-0000-0000CB870000}"/>
    <cellStyle name="Nota 24 4 2 2 3" xfId="34814" xr:uid="{00000000-0005-0000-0000-0000CC870000}"/>
    <cellStyle name="Nota 24 4 2 2 4" xfId="23341" xr:uid="{00000000-0005-0000-0000-0000CD870000}"/>
    <cellStyle name="Nota 24 4 2 2 5" xfId="11999" xr:uid="{00000000-0005-0000-0000-0000CE870000}"/>
    <cellStyle name="Nota 24 4 2 2 6" xfId="43867" xr:uid="{00000000-0005-0000-0000-0000CF870000}"/>
    <cellStyle name="Nota 24 4 2 3" xfId="14155" xr:uid="{00000000-0005-0000-0000-0000D0870000}"/>
    <cellStyle name="Nota 24 4 2 3 2" xfId="25630" xr:uid="{00000000-0005-0000-0000-0000D1870000}"/>
    <cellStyle name="Nota 24 4 2 3 3" xfId="42146" xr:uid="{00000000-0005-0000-0000-0000D2870000}"/>
    <cellStyle name="Nota 24 4 2 4" xfId="32729" xr:uid="{00000000-0005-0000-0000-0000D3870000}"/>
    <cellStyle name="Nota 24 4 2 5" xfId="37886" xr:uid="{00000000-0005-0000-0000-0000D4870000}"/>
    <cellStyle name="Nota 24 4 2 6" xfId="21256" xr:uid="{00000000-0005-0000-0000-0000D5870000}"/>
    <cellStyle name="Nota 24 4 2 7" xfId="10278" xr:uid="{00000000-0005-0000-0000-0000D6870000}"/>
    <cellStyle name="Nota 24 4 2 8" xfId="40271" xr:uid="{00000000-0005-0000-0000-0000D7870000}"/>
    <cellStyle name="Nota 24 4 3" xfId="7317" xr:uid="{00000000-0005-0000-0000-0000D8870000}"/>
    <cellStyle name="Nota 24 4 3 2" xfId="15371" xr:uid="{00000000-0005-0000-0000-0000D9870000}"/>
    <cellStyle name="Nota 24 4 3 2 2" xfId="26845" xr:uid="{00000000-0005-0000-0000-0000DA870000}"/>
    <cellStyle name="Nota 24 4 3 3" xfId="31705" xr:uid="{00000000-0005-0000-0000-0000DB870000}"/>
    <cellStyle name="Nota 24 4 3 4" xfId="20232" xr:uid="{00000000-0005-0000-0000-0000DC870000}"/>
    <cellStyle name="Nota 24 4 3 5" xfId="11234" xr:uid="{00000000-0005-0000-0000-0000DD870000}"/>
    <cellStyle name="Nota 24 4 3 6" xfId="43102" xr:uid="{00000000-0005-0000-0000-0000DE870000}"/>
    <cellStyle name="Nota 24 4 4" xfId="13137" xr:uid="{00000000-0005-0000-0000-0000DF870000}"/>
    <cellStyle name="Nota 24 4 4 2" xfId="33817" xr:uid="{00000000-0005-0000-0000-0000E0870000}"/>
    <cellStyle name="Nota 24 4 4 3" xfId="22344" xr:uid="{00000000-0005-0000-0000-0000E1870000}"/>
    <cellStyle name="Nota 24 4 4 4" xfId="41354" xr:uid="{00000000-0005-0000-0000-0000E2870000}"/>
    <cellStyle name="Nota 24 4 5" xfId="24609" xr:uid="{00000000-0005-0000-0000-0000E3870000}"/>
    <cellStyle name="Nota 24 4 6" xfId="30517" xr:uid="{00000000-0005-0000-0000-0000E4870000}"/>
    <cellStyle name="Nota 24 4 7" xfId="36889" xr:uid="{00000000-0005-0000-0000-0000E5870000}"/>
    <cellStyle name="Nota 24 4 8" xfId="19044" xr:uid="{00000000-0005-0000-0000-0000E6870000}"/>
    <cellStyle name="Nota 24 4 9" xfId="9513" xr:uid="{00000000-0005-0000-0000-0000E7870000}"/>
    <cellStyle name="Nota 25" xfId="1165" xr:uid="{00000000-0005-0000-0000-0000E8870000}"/>
    <cellStyle name="Nota 25 2" xfId="3461" xr:uid="{00000000-0005-0000-0000-0000E9870000}"/>
    <cellStyle name="Nota 25 2 2" xfId="3462" xr:uid="{00000000-0005-0000-0000-0000EA870000}"/>
    <cellStyle name="Nota 25 2 2 2" xfId="6319" xr:uid="{00000000-0005-0000-0000-0000EB870000}"/>
    <cellStyle name="Nota 25 2 2 3" xfId="5185" xr:uid="{00000000-0005-0000-0000-0000EC870000}"/>
    <cellStyle name="Nota 25 2 3" xfId="4532" xr:uid="{00000000-0005-0000-0000-0000ED870000}"/>
    <cellStyle name="Nota 25 2 3 10" xfId="39507" xr:uid="{00000000-0005-0000-0000-0000EE870000}"/>
    <cellStyle name="Nota 25 2 3 2" xfId="5804" xr:uid="{00000000-0005-0000-0000-0000EF870000}"/>
    <cellStyle name="Nota 25 2 3 2 2" xfId="8342" xr:uid="{00000000-0005-0000-0000-0000F0870000}"/>
    <cellStyle name="Nota 25 2 3 2 2 2" xfId="16396" xr:uid="{00000000-0005-0000-0000-0000F1870000}"/>
    <cellStyle name="Nota 25 2 3 2 2 2 2" xfId="27870" xr:uid="{00000000-0005-0000-0000-0000F2870000}"/>
    <cellStyle name="Nota 25 2 3 2 2 3" xfId="34815" xr:uid="{00000000-0005-0000-0000-0000F3870000}"/>
    <cellStyle name="Nota 25 2 3 2 2 4" xfId="23342" xr:uid="{00000000-0005-0000-0000-0000F4870000}"/>
    <cellStyle name="Nota 25 2 3 2 2 5" xfId="12000" xr:uid="{00000000-0005-0000-0000-0000F5870000}"/>
    <cellStyle name="Nota 25 2 3 2 2 6" xfId="43868" xr:uid="{00000000-0005-0000-0000-0000F6870000}"/>
    <cellStyle name="Nota 25 2 3 2 3" xfId="14156" xr:uid="{00000000-0005-0000-0000-0000F7870000}"/>
    <cellStyle name="Nota 25 2 3 2 3 2" xfId="25631" xr:uid="{00000000-0005-0000-0000-0000F8870000}"/>
    <cellStyle name="Nota 25 2 3 2 3 3" xfId="42147" xr:uid="{00000000-0005-0000-0000-0000F9870000}"/>
    <cellStyle name="Nota 25 2 3 2 4" xfId="32730" xr:uid="{00000000-0005-0000-0000-0000FA870000}"/>
    <cellStyle name="Nota 25 2 3 2 5" xfId="37887" xr:uid="{00000000-0005-0000-0000-0000FB870000}"/>
    <cellStyle name="Nota 25 2 3 2 6" xfId="21257" xr:uid="{00000000-0005-0000-0000-0000FC870000}"/>
    <cellStyle name="Nota 25 2 3 2 7" xfId="10279" xr:uid="{00000000-0005-0000-0000-0000FD870000}"/>
    <cellStyle name="Nota 25 2 3 2 8" xfId="40272" xr:uid="{00000000-0005-0000-0000-0000FE870000}"/>
    <cellStyle name="Nota 25 2 3 3" xfId="7318" xr:uid="{00000000-0005-0000-0000-0000FF870000}"/>
    <cellStyle name="Nota 25 2 3 3 2" xfId="15372" xr:uid="{00000000-0005-0000-0000-000000880000}"/>
    <cellStyle name="Nota 25 2 3 3 2 2" xfId="26846" xr:uid="{00000000-0005-0000-0000-000001880000}"/>
    <cellStyle name="Nota 25 2 3 3 3" xfId="31706" xr:uid="{00000000-0005-0000-0000-000002880000}"/>
    <cellStyle name="Nota 25 2 3 3 4" xfId="20233" xr:uid="{00000000-0005-0000-0000-000003880000}"/>
    <cellStyle name="Nota 25 2 3 3 5" xfId="11235" xr:uid="{00000000-0005-0000-0000-000004880000}"/>
    <cellStyle name="Nota 25 2 3 3 6" xfId="43103" xr:uid="{00000000-0005-0000-0000-000005880000}"/>
    <cellStyle name="Nota 25 2 3 4" xfId="13138" xr:uid="{00000000-0005-0000-0000-000006880000}"/>
    <cellStyle name="Nota 25 2 3 4 2" xfId="33818" xr:uid="{00000000-0005-0000-0000-000007880000}"/>
    <cellStyle name="Nota 25 2 3 4 3" xfId="22345" xr:uid="{00000000-0005-0000-0000-000008880000}"/>
    <cellStyle name="Nota 25 2 3 4 4" xfId="41355" xr:uid="{00000000-0005-0000-0000-000009880000}"/>
    <cellStyle name="Nota 25 2 3 5" xfId="24610" xr:uid="{00000000-0005-0000-0000-00000A880000}"/>
    <cellStyle name="Nota 25 2 3 6" xfId="30518" xr:uid="{00000000-0005-0000-0000-00000B880000}"/>
    <cellStyle name="Nota 25 2 3 7" xfId="36890" xr:uid="{00000000-0005-0000-0000-00000C880000}"/>
    <cellStyle name="Nota 25 2 3 8" xfId="19045" xr:uid="{00000000-0005-0000-0000-00000D880000}"/>
    <cellStyle name="Nota 25 2 3 9" xfId="9514" xr:uid="{00000000-0005-0000-0000-00000E880000}"/>
    <cellStyle name="Nota 25 3" xfId="3463" xr:uid="{00000000-0005-0000-0000-00000F880000}"/>
    <cellStyle name="Nota 25 3 2" xfId="4533" xr:uid="{00000000-0005-0000-0000-000010880000}"/>
    <cellStyle name="Nota 25 4" xfId="4534" xr:uid="{00000000-0005-0000-0000-000011880000}"/>
    <cellStyle name="Nota 25 4 10" xfId="39508" xr:uid="{00000000-0005-0000-0000-000012880000}"/>
    <cellStyle name="Nota 25 4 2" xfId="5805" xr:uid="{00000000-0005-0000-0000-000013880000}"/>
    <cellStyle name="Nota 25 4 2 2" xfId="8343" xr:uid="{00000000-0005-0000-0000-000014880000}"/>
    <cellStyle name="Nota 25 4 2 2 2" xfId="16397" xr:uid="{00000000-0005-0000-0000-000015880000}"/>
    <cellStyle name="Nota 25 4 2 2 2 2" xfId="27871" xr:uid="{00000000-0005-0000-0000-000016880000}"/>
    <cellStyle name="Nota 25 4 2 2 3" xfId="34816" xr:uid="{00000000-0005-0000-0000-000017880000}"/>
    <cellStyle name="Nota 25 4 2 2 4" xfId="23343" xr:uid="{00000000-0005-0000-0000-000018880000}"/>
    <cellStyle name="Nota 25 4 2 2 5" xfId="12001" xr:uid="{00000000-0005-0000-0000-000019880000}"/>
    <cellStyle name="Nota 25 4 2 2 6" xfId="43869" xr:uid="{00000000-0005-0000-0000-00001A880000}"/>
    <cellStyle name="Nota 25 4 2 3" xfId="14157" xr:uid="{00000000-0005-0000-0000-00001B880000}"/>
    <cellStyle name="Nota 25 4 2 3 2" xfId="25632" xr:uid="{00000000-0005-0000-0000-00001C880000}"/>
    <cellStyle name="Nota 25 4 2 3 3" xfId="42148" xr:uid="{00000000-0005-0000-0000-00001D880000}"/>
    <cellStyle name="Nota 25 4 2 4" xfId="32731" xr:uid="{00000000-0005-0000-0000-00001E880000}"/>
    <cellStyle name="Nota 25 4 2 5" xfId="37888" xr:uid="{00000000-0005-0000-0000-00001F880000}"/>
    <cellStyle name="Nota 25 4 2 6" xfId="21258" xr:uid="{00000000-0005-0000-0000-000020880000}"/>
    <cellStyle name="Nota 25 4 2 7" xfId="10280" xr:uid="{00000000-0005-0000-0000-000021880000}"/>
    <cellStyle name="Nota 25 4 2 8" xfId="40273" xr:uid="{00000000-0005-0000-0000-000022880000}"/>
    <cellStyle name="Nota 25 4 3" xfId="7319" xr:uid="{00000000-0005-0000-0000-000023880000}"/>
    <cellStyle name="Nota 25 4 3 2" xfId="15373" xr:uid="{00000000-0005-0000-0000-000024880000}"/>
    <cellStyle name="Nota 25 4 3 2 2" xfId="26847" xr:uid="{00000000-0005-0000-0000-000025880000}"/>
    <cellStyle name="Nota 25 4 3 3" xfId="31707" xr:uid="{00000000-0005-0000-0000-000026880000}"/>
    <cellStyle name="Nota 25 4 3 4" xfId="20234" xr:uid="{00000000-0005-0000-0000-000027880000}"/>
    <cellStyle name="Nota 25 4 3 5" xfId="11236" xr:uid="{00000000-0005-0000-0000-000028880000}"/>
    <cellStyle name="Nota 25 4 3 6" xfId="43104" xr:uid="{00000000-0005-0000-0000-000029880000}"/>
    <cellStyle name="Nota 25 4 4" xfId="13139" xr:uid="{00000000-0005-0000-0000-00002A880000}"/>
    <cellStyle name="Nota 25 4 4 2" xfId="33819" xr:uid="{00000000-0005-0000-0000-00002B880000}"/>
    <cellStyle name="Nota 25 4 4 3" xfId="22346" xr:uid="{00000000-0005-0000-0000-00002C880000}"/>
    <cellStyle name="Nota 25 4 4 4" xfId="41356" xr:uid="{00000000-0005-0000-0000-00002D880000}"/>
    <cellStyle name="Nota 25 4 5" xfId="24611" xr:uid="{00000000-0005-0000-0000-00002E880000}"/>
    <cellStyle name="Nota 25 4 6" xfId="30519" xr:uid="{00000000-0005-0000-0000-00002F880000}"/>
    <cellStyle name="Nota 25 4 7" xfId="36891" xr:uid="{00000000-0005-0000-0000-000030880000}"/>
    <cellStyle name="Nota 25 4 8" xfId="19046" xr:uid="{00000000-0005-0000-0000-000031880000}"/>
    <cellStyle name="Nota 25 4 9" xfId="9515" xr:uid="{00000000-0005-0000-0000-000032880000}"/>
    <cellStyle name="Nota 26" xfId="1166" xr:uid="{00000000-0005-0000-0000-000033880000}"/>
    <cellStyle name="Nota 26 2" xfId="3464" xr:uid="{00000000-0005-0000-0000-000034880000}"/>
    <cellStyle name="Nota 26 2 2" xfId="3465" xr:uid="{00000000-0005-0000-0000-000035880000}"/>
    <cellStyle name="Nota 26 2 2 2" xfId="6320" xr:uid="{00000000-0005-0000-0000-000036880000}"/>
    <cellStyle name="Nota 26 2 2 3" xfId="5186" xr:uid="{00000000-0005-0000-0000-000037880000}"/>
    <cellStyle name="Nota 26 2 3" xfId="4535" xr:uid="{00000000-0005-0000-0000-000038880000}"/>
    <cellStyle name="Nota 26 2 3 10" xfId="39509" xr:uid="{00000000-0005-0000-0000-000039880000}"/>
    <cellStyle name="Nota 26 2 3 2" xfId="5806" xr:uid="{00000000-0005-0000-0000-00003A880000}"/>
    <cellStyle name="Nota 26 2 3 2 2" xfId="8344" xr:uid="{00000000-0005-0000-0000-00003B880000}"/>
    <cellStyle name="Nota 26 2 3 2 2 2" xfId="16398" xr:uid="{00000000-0005-0000-0000-00003C880000}"/>
    <cellStyle name="Nota 26 2 3 2 2 2 2" xfId="27872" xr:uid="{00000000-0005-0000-0000-00003D880000}"/>
    <cellStyle name="Nota 26 2 3 2 2 3" xfId="34817" xr:uid="{00000000-0005-0000-0000-00003E880000}"/>
    <cellStyle name="Nota 26 2 3 2 2 4" xfId="23344" xr:uid="{00000000-0005-0000-0000-00003F880000}"/>
    <cellStyle name="Nota 26 2 3 2 2 5" xfId="12002" xr:uid="{00000000-0005-0000-0000-000040880000}"/>
    <cellStyle name="Nota 26 2 3 2 2 6" xfId="43870" xr:uid="{00000000-0005-0000-0000-000041880000}"/>
    <cellStyle name="Nota 26 2 3 2 3" xfId="14158" xr:uid="{00000000-0005-0000-0000-000042880000}"/>
    <cellStyle name="Nota 26 2 3 2 3 2" xfId="25633" xr:uid="{00000000-0005-0000-0000-000043880000}"/>
    <cellStyle name="Nota 26 2 3 2 3 3" xfId="42149" xr:uid="{00000000-0005-0000-0000-000044880000}"/>
    <cellStyle name="Nota 26 2 3 2 4" xfId="32732" xr:uid="{00000000-0005-0000-0000-000045880000}"/>
    <cellStyle name="Nota 26 2 3 2 5" xfId="37889" xr:uid="{00000000-0005-0000-0000-000046880000}"/>
    <cellStyle name="Nota 26 2 3 2 6" xfId="21259" xr:uid="{00000000-0005-0000-0000-000047880000}"/>
    <cellStyle name="Nota 26 2 3 2 7" xfId="10281" xr:uid="{00000000-0005-0000-0000-000048880000}"/>
    <cellStyle name="Nota 26 2 3 2 8" xfId="40274" xr:uid="{00000000-0005-0000-0000-000049880000}"/>
    <cellStyle name="Nota 26 2 3 3" xfId="7320" xr:uid="{00000000-0005-0000-0000-00004A880000}"/>
    <cellStyle name="Nota 26 2 3 3 2" xfId="15374" xr:uid="{00000000-0005-0000-0000-00004B880000}"/>
    <cellStyle name="Nota 26 2 3 3 2 2" xfId="26848" xr:uid="{00000000-0005-0000-0000-00004C880000}"/>
    <cellStyle name="Nota 26 2 3 3 3" xfId="31708" xr:uid="{00000000-0005-0000-0000-00004D880000}"/>
    <cellStyle name="Nota 26 2 3 3 4" xfId="20235" xr:uid="{00000000-0005-0000-0000-00004E880000}"/>
    <cellStyle name="Nota 26 2 3 3 5" xfId="11237" xr:uid="{00000000-0005-0000-0000-00004F880000}"/>
    <cellStyle name="Nota 26 2 3 3 6" xfId="43105" xr:uid="{00000000-0005-0000-0000-000050880000}"/>
    <cellStyle name="Nota 26 2 3 4" xfId="13140" xr:uid="{00000000-0005-0000-0000-000051880000}"/>
    <cellStyle name="Nota 26 2 3 4 2" xfId="33820" xr:uid="{00000000-0005-0000-0000-000052880000}"/>
    <cellStyle name="Nota 26 2 3 4 3" xfId="22347" xr:uid="{00000000-0005-0000-0000-000053880000}"/>
    <cellStyle name="Nota 26 2 3 4 4" xfId="41357" xr:uid="{00000000-0005-0000-0000-000054880000}"/>
    <cellStyle name="Nota 26 2 3 5" xfId="24612" xr:uid="{00000000-0005-0000-0000-000055880000}"/>
    <cellStyle name="Nota 26 2 3 6" xfId="30520" xr:uid="{00000000-0005-0000-0000-000056880000}"/>
    <cellStyle name="Nota 26 2 3 7" xfId="36892" xr:uid="{00000000-0005-0000-0000-000057880000}"/>
    <cellStyle name="Nota 26 2 3 8" xfId="19047" xr:uid="{00000000-0005-0000-0000-000058880000}"/>
    <cellStyle name="Nota 26 2 3 9" xfId="9516" xr:uid="{00000000-0005-0000-0000-000059880000}"/>
    <cellStyle name="Nota 26 3" xfId="3466" xr:uid="{00000000-0005-0000-0000-00005A880000}"/>
    <cellStyle name="Nota 26 3 2" xfId="4536" xr:uid="{00000000-0005-0000-0000-00005B880000}"/>
    <cellStyle name="Nota 26 4" xfId="4537" xr:uid="{00000000-0005-0000-0000-00005C880000}"/>
    <cellStyle name="Nota 26 4 10" xfId="39510" xr:uid="{00000000-0005-0000-0000-00005D880000}"/>
    <cellStyle name="Nota 26 4 2" xfId="5807" xr:uid="{00000000-0005-0000-0000-00005E880000}"/>
    <cellStyle name="Nota 26 4 2 2" xfId="8345" xr:uid="{00000000-0005-0000-0000-00005F880000}"/>
    <cellStyle name="Nota 26 4 2 2 2" xfId="16399" xr:uid="{00000000-0005-0000-0000-000060880000}"/>
    <cellStyle name="Nota 26 4 2 2 2 2" xfId="27873" xr:uid="{00000000-0005-0000-0000-000061880000}"/>
    <cellStyle name="Nota 26 4 2 2 3" xfId="34818" xr:uid="{00000000-0005-0000-0000-000062880000}"/>
    <cellStyle name="Nota 26 4 2 2 4" xfId="23345" xr:uid="{00000000-0005-0000-0000-000063880000}"/>
    <cellStyle name="Nota 26 4 2 2 5" xfId="12003" xr:uid="{00000000-0005-0000-0000-000064880000}"/>
    <cellStyle name="Nota 26 4 2 2 6" xfId="43871" xr:uid="{00000000-0005-0000-0000-000065880000}"/>
    <cellStyle name="Nota 26 4 2 3" xfId="14159" xr:uid="{00000000-0005-0000-0000-000066880000}"/>
    <cellStyle name="Nota 26 4 2 3 2" xfId="25634" xr:uid="{00000000-0005-0000-0000-000067880000}"/>
    <cellStyle name="Nota 26 4 2 3 3" xfId="42150" xr:uid="{00000000-0005-0000-0000-000068880000}"/>
    <cellStyle name="Nota 26 4 2 4" xfId="32733" xr:uid="{00000000-0005-0000-0000-000069880000}"/>
    <cellStyle name="Nota 26 4 2 5" xfId="37890" xr:uid="{00000000-0005-0000-0000-00006A880000}"/>
    <cellStyle name="Nota 26 4 2 6" xfId="21260" xr:uid="{00000000-0005-0000-0000-00006B880000}"/>
    <cellStyle name="Nota 26 4 2 7" xfId="10282" xr:uid="{00000000-0005-0000-0000-00006C880000}"/>
    <cellStyle name="Nota 26 4 2 8" xfId="40275" xr:uid="{00000000-0005-0000-0000-00006D880000}"/>
    <cellStyle name="Nota 26 4 3" xfId="7321" xr:uid="{00000000-0005-0000-0000-00006E880000}"/>
    <cellStyle name="Nota 26 4 3 2" xfId="15375" xr:uid="{00000000-0005-0000-0000-00006F880000}"/>
    <cellStyle name="Nota 26 4 3 2 2" xfId="26849" xr:uid="{00000000-0005-0000-0000-000070880000}"/>
    <cellStyle name="Nota 26 4 3 3" xfId="31709" xr:uid="{00000000-0005-0000-0000-000071880000}"/>
    <cellStyle name="Nota 26 4 3 4" xfId="20236" xr:uid="{00000000-0005-0000-0000-000072880000}"/>
    <cellStyle name="Nota 26 4 3 5" xfId="11238" xr:uid="{00000000-0005-0000-0000-000073880000}"/>
    <cellStyle name="Nota 26 4 3 6" xfId="43106" xr:uid="{00000000-0005-0000-0000-000074880000}"/>
    <cellStyle name="Nota 26 4 4" xfId="13141" xr:uid="{00000000-0005-0000-0000-000075880000}"/>
    <cellStyle name="Nota 26 4 4 2" xfId="33821" xr:uid="{00000000-0005-0000-0000-000076880000}"/>
    <cellStyle name="Nota 26 4 4 3" xfId="22348" xr:uid="{00000000-0005-0000-0000-000077880000}"/>
    <cellStyle name="Nota 26 4 4 4" xfId="41358" xr:uid="{00000000-0005-0000-0000-000078880000}"/>
    <cellStyle name="Nota 26 4 5" xfId="24613" xr:uid="{00000000-0005-0000-0000-000079880000}"/>
    <cellStyle name="Nota 26 4 6" xfId="30521" xr:uid="{00000000-0005-0000-0000-00007A880000}"/>
    <cellStyle name="Nota 26 4 7" xfId="36893" xr:uid="{00000000-0005-0000-0000-00007B880000}"/>
    <cellStyle name="Nota 26 4 8" xfId="19048" xr:uid="{00000000-0005-0000-0000-00007C880000}"/>
    <cellStyle name="Nota 26 4 9" xfId="9517" xr:uid="{00000000-0005-0000-0000-00007D880000}"/>
    <cellStyle name="Nota 27" xfId="1167" xr:uid="{00000000-0005-0000-0000-00007E880000}"/>
    <cellStyle name="Nota 27 2" xfId="3467" xr:uid="{00000000-0005-0000-0000-00007F880000}"/>
    <cellStyle name="Nota 27 2 2" xfId="3468" xr:uid="{00000000-0005-0000-0000-000080880000}"/>
    <cellStyle name="Nota 27 2 2 2" xfId="6321" xr:uid="{00000000-0005-0000-0000-000081880000}"/>
    <cellStyle name="Nota 27 2 2 3" xfId="5187" xr:uid="{00000000-0005-0000-0000-000082880000}"/>
    <cellStyle name="Nota 27 2 3" xfId="4538" xr:uid="{00000000-0005-0000-0000-000083880000}"/>
    <cellStyle name="Nota 27 2 3 10" xfId="39511" xr:uid="{00000000-0005-0000-0000-000084880000}"/>
    <cellStyle name="Nota 27 2 3 2" xfId="5808" xr:uid="{00000000-0005-0000-0000-000085880000}"/>
    <cellStyle name="Nota 27 2 3 2 2" xfId="8346" xr:uid="{00000000-0005-0000-0000-000086880000}"/>
    <cellStyle name="Nota 27 2 3 2 2 2" xfId="16400" xr:uid="{00000000-0005-0000-0000-000087880000}"/>
    <cellStyle name="Nota 27 2 3 2 2 2 2" xfId="27874" xr:uid="{00000000-0005-0000-0000-000088880000}"/>
    <cellStyle name="Nota 27 2 3 2 2 3" xfId="34819" xr:uid="{00000000-0005-0000-0000-000089880000}"/>
    <cellStyle name="Nota 27 2 3 2 2 4" xfId="23346" xr:uid="{00000000-0005-0000-0000-00008A880000}"/>
    <cellStyle name="Nota 27 2 3 2 2 5" xfId="12004" xr:uid="{00000000-0005-0000-0000-00008B880000}"/>
    <cellStyle name="Nota 27 2 3 2 2 6" xfId="43872" xr:uid="{00000000-0005-0000-0000-00008C880000}"/>
    <cellStyle name="Nota 27 2 3 2 3" xfId="14160" xr:uid="{00000000-0005-0000-0000-00008D880000}"/>
    <cellStyle name="Nota 27 2 3 2 3 2" xfId="25635" xr:uid="{00000000-0005-0000-0000-00008E880000}"/>
    <cellStyle name="Nota 27 2 3 2 3 3" xfId="42151" xr:uid="{00000000-0005-0000-0000-00008F880000}"/>
    <cellStyle name="Nota 27 2 3 2 4" xfId="32734" xr:uid="{00000000-0005-0000-0000-000090880000}"/>
    <cellStyle name="Nota 27 2 3 2 5" xfId="37891" xr:uid="{00000000-0005-0000-0000-000091880000}"/>
    <cellStyle name="Nota 27 2 3 2 6" xfId="21261" xr:uid="{00000000-0005-0000-0000-000092880000}"/>
    <cellStyle name="Nota 27 2 3 2 7" xfId="10283" xr:uid="{00000000-0005-0000-0000-000093880000}"/>
    <cellStyle name="Nota 27 2 3 2 8" xfId="40276" xr:uid="{00000000-0005-0000-0000-000094880000}"/>
    <cellStyle name="Nota 27 2 3 3" xfId="7322" xr:uid="{00000000-0005-0000-0000-000095880000}"/>
    <cellStyle name="Nota 27 2 3 3 2" xfId="15376" xr:uid="{00000000-0005-0000-0000-000096880000}"/>
    <cellStyle name="Nota 27 2 3 3 2 2" xfId="26850" xr:uid="{00000000-0005-0000-0000-000097880000}"/>
    <cellStyle name="Nota 27 2 3 3 3" xfId="31710" xr:uid="{00000000-0005-0000-0000-000098880000}"/>
    <cellStyle name="Nota 27 2 3 3 4" xfId="20237" xr:uid="{00000000-0005-0000-0000-000099880000}"/>
    <cellStyle name="Nota 27 2 3 3 5" xfId="11239" xr:uid="{00000000-0005-0000-0000-00009A880000}"/>
    <cellStyle name="Nota 27 2 3 3 6" xfId="43107" xr:uid="{00000000-0005-0000-0000-00009B880000}"/>
    <cellStyle name="Nota 27 2 3 4" xfId="13142" xr:uid="{00000000-0005-0000-0000-00009C880000}"/>
    <cellStyle name="Nota 27 2 3 4 2" xfId="33822" xr:uid="{00000000-0005-0000-0000-00009D880000}"/>
    <cellStyle name="Nota 27 2 3 4 3" xfId="22349" xr:uid="{00000000-0005-0000-0000-00009E880000}"/>
    <cellStyle name="Nota 27 2 3 4 4" xfId="41359" xr:uid="{00000000-0005-0000-0000-00009F880000}"/>
    <cellStyle name="Nota 27 2 3 5" xfId="24614" xr:uid="{00000000-0005-0000-0000-0000A0880000}"/>
    <cellStyle name="Nota 27 2 3 6" xfId="30522" xr:uid="{00000000-0005-0000-0000-0000A1880000}"/>
    <cellStyle name="Nota 27 2 3 7" xfId="36894" xr:uid="{00000000-0005-0000-0000-0000A2880000}"/>
    <cellStyle name="Nota 27 2 3 8" xfId="19049" xr:uid="{00000000-0005-0000-0000-0000A3880000}"/>
    <cellStyle name="Nota 27 2 3 9" xfId="9518" xr:uid="{00000000-0005-0000-0000-0000A4880000}"/>
    <cellStyle name="Nota 27 3" xfId="3469" xr:uid="{00000000-0005-0000-0000-0000A5880000}"/>
    <cellStyle name="Nota 27 3 2" xfId="4539" xr:uid="{00000000-0005-0000-0000-0000A6880000}"/>
    <cellStyle name="Nota 27 4" xfId="4540" xr:uid="{00000000-0005-0000-0000-0000A7880000}"/>
    <cellStyle name="Nota 27 4 10" xfId="39512" xr:uid="{00000000-0005-0000-0000-0000A8880000}"/>
    <cellStyle name="Nota 27 4 2" xfId="5809" xr:uid="{00000000-0005-0000-0000-0000A9880000}"/>
    <cellStyle name="Nota 27 4 2 2" xfId="8347" xr:uid="{00000000-0005-0000-0000-0000AA880000}"/>
    <cellStyle name="Nota 27 4 2 2 2" xfId="16401" xr:uid="{00000000-0005-0000-0000-0000AB880000}"/>
    <cellStyle name="Nota 27 4 2 2 2 2" xfId="27875" xr:uid="{00000000-0005-0000-0000-0000AC880000}"/>
    <cellStyle name="Nota 27 4 2 2 3" xfId="34820" xr:uid="{00000000-0005-0000-0000-0000AD880000}"/>
    <cellStyle name="Nota 27 4 2 2 4" xfId="23347" xr:uid="{00000000-0005-0000-0000-0000AE880000}"/>
    <cellStyle name="Nota 27 4 2 2 5" xfId="12005" xr:uid="{00000000-0005-0000-0000-0000AF880000}"/>
    <cellStyle name="Nota 27 4 2 2 6" xfId="43873" xr:uid="{00000000-0005-0000-0000-0000B0880000}"/>
    <cellStyle name="Nota 27 4 2 3" xfId="14161" xr:uid="{00000000-0005-0000-0000-0000B1880000}"/>
    <cellStyle name="Nota 27 4 2 3 2" xfId="25636" xr:uid="{00000000-0005-0000-0000-0000B2880000}"/>
    <cellStyle name="Nota 27 4 2 3 3" xfId="42152" xr:uid="{00000000-0005-0000-0000-0000B3880000}"/>
    <cellStyle name="Nota 27 4 2 4" xfId="32735" xr:uid="{00000000-0005-0000-0000-0000B4880000}"/>
    <cellStyle name="Nota 27 4 2 5" xfId="37892" xr:uid="{00000000-0005-0000-0000-0000B5880000}"/>
    <cellStyle name="Nota 27 4 2 6" xfId="21262" xr:uid="{00000000-0005-0000-0000-0000B6880000}"/>
    <cellStyle name="Nota 27 4 2 7" xfId="10284" xr:uid="{00000000-0005-0000-0000-0000B7880000}"/>
    <cellStyle name="Nota 27 4 2 8" xfId="40277" xr:uid="{00000000-0005-0000-0000-0000B8880000}"/>
    <cellStyle name="Nota 27 4 3" xfId="7323" xr:uid="{00000000-0005-0000-0000-0000B9880000}"/>
    <cellStyle name="Nota 27 4 3 2" xfId="15377" xr:uid="{00000000-0005-0000-0000-0000BA880000}"/>
    <cellStyle name="Nota 27 4 3 2 2" xfId="26851" xr:uid="{00000000-0005-0000-0000-0000BB880000}"/>
    <cellStyle name="Nota 27 4 3 3" xfId="31711" xr:uid="{00000000-0005-0000-0000-0000BC880000}"/>
    <cellStyle name="Nota 27 4 3 4" xfId="20238" xr:uid="{00000000-0005-0000-0000-0000BD880000}"/>
    <cellStyle name="Nota 27 4 3 5" xfId="11240" xr:uid="{00000000-0005-0000-0000-0000BE880000}"/>
    <cellStyle name="Nota 27 4 3 6" xfId="43108" xr:uid="{00000000-0005-0000-0000-0000BF880000}"/>
    <cellStyle name="Nota 27 4 4" xfId="13143" xr:uid="{00000000-0005-0000-0000-0000C0880000}"/>
    <cellStyle name="Nota 27 4 4 2" xfId="33823" xr:uid="{00000000-0005-0000-0000-0000C1880000}"/>
    <cellStyle name="Nota 27 4 4 3" xfId="22350" xr:uid="{00000000-0005-0000-0000-0000C2880000}"/>
    <cellStyle name="Nota 27 4 4 4" xfId="41360" xr:uid="{00000000-0005-0000-0000-0000C3880000}"/>
    <cellStyle name="Nota 27 4 5" xfId="24615" xr:uid="{00000000-0005-0000-0000-0000C4880000}"/>
    <cellStyle name="Nota 27 4 6" xfId="30523" xr:uid="{00000000-0005-0000-0000-0000C5880000}"/>
    <cellStyle name="Nota 27 4 7" xfId="36895" xr:uid="{00000000-0005-0000-0000-0000C6880000}"/>
    <cellStyle name="Nota 27 4 8" xfId="19050" xr:uid="{00000000-0005-0000-0000-0000C7880000}"/>
    <cellStyle name="Nota 27 4 9" xfId="9519" xr:uid="{00000000-0005-0000-0000-0000C8880000}"/>
    <cellStyle name="Nota 28" xfId="3470" xr:uid="{00000000-0005-0000-0000-0000C9880000}"/>
    <cellStyle name="Nota 28 2" xfId="3471" xr:uid="{00000000-0005-0000-0000-0000CA880000}"/>
    <cellStyle name="Nota 28 2 2" xfId="3472" xr:uid="{00000000-0005-0000-0000-0000CB880000}"/>
    <cellStyle name="Nota 28 2 2 2" xfId="6322" xr:uid="{00000000-0005-0000-0000-0000CC880000}"/>
    <cellStyle name="Nota 28 2 2 3" xfId="5188" xr:uid="{00000000-0005-0000-0000-0000CD880000}"/>
    <cellStyle name="Nota 28 2 3" xfId="4542" xr:uid="{00000000-0005-0000-0000-0000CE880000}"/>
    <cellStyle name="Nota 28 2 3 10" xfId="39514" xr:uid="{00000000-0005-0000-0000-0000CF880000}"/>
    <cellStyle name="Nota 28 2 3 2" xfId="5811" xr:uid="{00000000-0005-0000-0000-0000D0880000}"/>
    <cellStyle name="Nota 28 2 3 2 2" xfId="8349" xr:uid="{00000000-0005-0000-0000-0000D1880000}"/>
    <cellStyle name="Nota 28 2 3 2 2 2" xfId="16403" xr:uid="{00000000-0005-0000-0000-0000D2880000}"/>
    <cellStyle name="Nota 28 2 3 2 2 2 2" xfId="27877" xr:uid="{00000000-0005-0000-0000-0000D3880000}"/>
    <cellStyle name="Nota 28 2 3 2 2 3" xfId="34822" xr:uid="{00000000-0005-0000-0000-0000D4880000}"/>
    <cellStyle name="Nota 28 2 3 2 2 4" xfId="23349" xr:uid="{00000000-0005-0000-0000-0000D5880000}"/>
    <cellStyle name="Nota 28 2 3 2 2 5" xfId="12007" xr:uid="{00000000-0005-0000-0000-0000D6880000}"/>
    <cellStyle name="Nota 28 2 3 2 2 6" xfId="43875" xr:uid="{00000000-0005-0000-0000-0000D7880000}"/>
    <cellStyle name="Nota 28 2 3 2 3" xfId="14163" xr:uid="{00000000-0005-0000-0000-0000D8880000}"/>
    <cellStyle name="Nota 28 2 3 2 3 2" xfId="25638" xr:uid="{00000000-0005-0000-0000-0000D9880000}"/>
    <cellStyle name="Nota 28 2 3 2 3 3" xfId="42154" xr:uid="{00000000-0005-0000-0000-0000DA880000}"/>
    <cellStyle name="Nota 28 2 3 2 4" xfId="32737" xr:uid="{00000000-0005-0000-0000-0000DB880000}"/>
    <cellStyle name="Nota 28 2 3 2 5" xfId="37894" xr:uid="{00000000-0005-0000-0000-0000DC880000}"/>
    <cellStyle name="Nota 28 2 3 2 6" xfId="21264" xr:uid="{00000000-0005-0000-0000-0000DD880000}"/>
    <cellStyle name="Nota 28 2 3 2 7" xfId="10286" xr:uid="{00000000-0005-0000-0000-0000DE880000}"/>
    <cellStyle name="Nota 28 2 3 2 8" xfId="40279" xr:uid="{00000000-0005-0000-0000-0000DF880000}"/>
    <cellStyle name="Nota 28 2 3 3" xfId="7325" xr:uid="{00000000-0005-0000-0000-0000E0880000}"/>
    <cellStyle name="Nota 28 2 3 3 2" xfId="15379" xr:uid="{00000000-0005-0000-0000-0000E1880000}"/>
    <cellStyle name="Nota 28 2 3 3 2 2" xfId="26853" xr:uid="{00000000-0005-0000-0000-0000E2880000}"/>
    <cellStyle name="Nota 28 2 3 3 3" xfId="31713" xr:uid="{00000000-0005-0000-0000-0000E3880000}"/>
    <cellStyle name="Nota 28 2 3 3 4" xfId="20240" xr:uid="{00000000-0005-0000-0000-0000E4880000}"/>
    <cellStyle name="Nota 28 2 3 3 5" xfId="11242" xr:uid="{00000000-0005-0000-0000-0000E5880000}"/>
    <cellStyle name="Nota 28 2 3 3 6" xfId="43110" xr:uid="{00000000-0005-0000-0000-0000E6880000}"/>
    <cellStyle name="Nota 28 2 3 4" xfId="13145" xr:uid="{00000000-0005-0000-0000-0000E7880000}"/>
    <cellStyle name="Nota 28 2 3 4 2" xfId="33825" xr:uid="{00000000-0005-0000-0000-0000E8880000}"/>
    <cellStyle name="Nota 28 2 3 4 3" xfId="22352" xr:uid="{00000000-0005-0000-0000-0000E9880000}"/>
    <cellStyle name="Nota 28 2 3 4 4" xfId="41362" xr:uid="{00000000-0005-0000-0000-0000EA880000}"/>
    <cellStyle name="Nota 28 2 3 5" xfId="24617" xr:uid="{00000000-0005-0000-0000-0000EB880000}"/>
    <cellStyle name="Nota 28 2 3 6" xfId="30525" xr:uid="{00000000-0005-0000-0000-0000EC880000}"/>
    <cellStyle name="Nota 28 2 3 7" xfId="36897" xr:uid="{00000000-0005-0000-0000-0000ED880000}"/>
    <cellStyle name="Nota 28 2 3 8" xfId="19052" xr:uid="{00000000-0005-0000-0000-0000EE880000}"/>
    <cellStyle name="Nota 28 2 3 9" xfId="9521" xr:uid="{00000000-0005-0000-0000-0000EF880000}"/>
    <cellStyle name="Nota 28 3" xfId="3473" xr:uid="{00000000-0005-0000-0000-0000F0880000}"/>
    <cellStyle name="Nota 28 3 2" xfId="6323" xr:uid="{00000000-0005-0000-0000-0000F1880000}"/>
    <cellStyle name="Nota 28 3 3" xfId="5189" xr:uid="{00000000-0005-0000-0000-0000F2880000}"/>
    <cellStyle name="Nota 28 4" xfId="4541" xr:uid="{00000000-0005-0000-0000-0000F3880000}"/>
    <cellStyle name="Nota 28 4 10" xfId="39513" xr:uid="{00000000-0005-0000-0000-0000F4880000}"/>
    <cellStyle name="Nota 28 4 2" xfId="5810" xr:uid="{00000000-0005-0000-0000-0000F5880000}"/>
    <cellStyle name="Nota 28 4 2 2" xfId="8348" xr:uid="{00000000-0005-0000-0000-0000F6880000}"/>
    <cellStyle name="Nota 28 4 2 2 2" xfId="16402" xr:uid="{00000000-0005-0000-0000-0000F7880000}"/>
    <cellStyle name="Nota 28 4 2 2 2 2" xfId="27876" xr:uid="{00000000-0005-0000-0000-0000F8880000}"/>
    <cellStyle name="Nota 28 4 2 2 3" xfId="34821" xr:uid="{00000000-0005-0000-0000-0000F9880000}"/>
    <cellStyle name="Nota 28 4 2 2 4" xfId="23348" xr:uid="{00000000-0005-0000-0000-0000FA880000}"/>
    <cellStyle name="Nota 28 4 2 2 5" xfId="12006" xr:uid="{00000000-0005-0000-0000-0000FB880000}"/>
    <cellStyle name="Nota 28 4 2 2 6" xfId="43874" xr:uid="{00000000-0005-0000-0000-0000FC880000}"/>
    <cellStyle name="Nota 28 4 2 3" xfId="14162" xr:uid="{00000000-0005-0000-0000-0000FD880000}"/>
    <cellStyle name="Nota 28 4 2 3 2" xfId="25637" xr:uid="{00000000-0005-0000-0000-0000FE880000}"/>
    <cellStyle name="Nota 28 4 2 3 3" xfId="42153" xr:uid="{00000000-0005-0000-0000-0000FF880000}"/>
    <cellStyle name="Nota 28 4 2 4" xfId="32736" xr:uid="{00000000-0005-0000-0000-000000890000}"/>
    <cellStyle name="Nota 28 4 2 5" xfId="37893" xr:uid="{00000000-0005-0000-0000-000001890000}"/>
    <cellStyle name="Nota 28 4 2 6" xfId="21263" xr:uid="{00000000-0005-0000-0000-000002890000}"/>
    <cellStyle name="Nota 28 4 2 7" xfId="10285" xr:uid="{00000000-0005-0000-0000-000003890000}"/>
    <cellStyle name="Nota 28 4 2 8" xfId="40278" xr:uid="{00000000-0005-0000-0000-000004890000}"/>
    <cellStyle name="Nota 28 4 3" xfId="7324" xr:uid="{00000000-0005-0000-0000-000005890000}"/>
    <cellStyle name="Nota 28 4 3 2" xfId="15378" xr:uid="{00000000-0005-0000-0000-000006890000}"/>
    <cellStyle name="Nota 28 4 3 2 2" xfId="26852" xr:uid="{00000000-0005-0000-0000-000007890000}"/>
    <cellStyle name="Nota 28 4 3 3" xfId="31712" xr:uid="{00000000-0005-0000-0000-000008890000}"/>
    <cellStyle name="Nota 28 4 3 4" xfId="20239" xr:uid="{00000000-0005-0000-0000-000009890000}"/>
    <cellStyle name="Nota 28 4 3 5" xfId="11241" xr:uid="{00000000-0005-0000-0000-00000A890000}"/>
    <cellStyle name="Nota 28 4 3 6" xfId="43109" xr:uid="{00000000-0005-0000-0000-00000B890000}"/>
    <cellStyle name="Nota 28 4 4" xfId="13144" xr:uid="{00000000-0005-0000-0000-00000C890000}"/>
    <cellStyle name="Nota 28 4 4 2" xfId="33824" xr:uid="{00000000-0005-0000-0000-00000D890000}"/>
    <cellStyle name="Nota 28 4 4 3" xfId="22351" xr:uid="{00000000-0005-0000-0000-00000E890000}"/>
    <cellStyle name="Nota 28 4 4 4" xfId="41361" xr:uid="{00000000-0005-0000-0000-00000F890000}"/>
    <cellStyle name="Nota 28 4 5" xfId="24616" xr:uid="{00000000-0005-0000-0000-000010890000}"/>
    <cellStyle name="Nota 28 4 6" xfId="30524" xr:uid="{00000000-0005-0000-0000-000011890000}"/>
    <cellStyle name="Nota 28 4 7" xfId="36896" xr:uid="{00000000-0005-0000-0000-000012890000}"/>
    <cellStyle name="Nota 28 4 8" xfId="19051" xr:uid="{00000000-0005-0000-0000-000013890000}"/>
    <cellStyle name="Nota 28 4 9" xfId="9520" xr:uid="{00000000-0005-0000-0000-000014890000}"/>
    <cellStyle name="Nota 29" xfId="3474" xr:uid="{00000000-0005-0000-0000-000015890000}"/>
    <cellStyle name="Nota 29 2" xfId="3475" xr:uid="{00000000-0005-0000-0000-000016890000}"/>
    <cellStyle name="Nota 29 2 2" xfId="3476" xr:uid="{00000000-0005-0000-0000-000017890000}"/>
    <cellStyle name="Nota 29 2 2 2" xfId="6324" xr:uid="{00000000-0005-0000-0000-000018890000}"/>
    <cellStyle name="Nota 29 2 2 3" xfId="5190" xr:uid="{00000000-0005-0000-0000-000019890000}"/>
    <cellStyle name="Nota 29 2 3" xfId="4544" xr:uid="{00000000-0005-0000-0000-00001A890000}"/>
    <cellStyle name="Nota 29 2 3 10" xfId="39516" xr:uid="{00000000-0005-0000-0000-00001B890000}"/>
    <cellStyle name="Nota 29 2 3 2" xfId="5813" xr:uid="{00000000-0005-0000-0000-00001C890000}"/>
    <cellStyle name="Nota 29 2 3 2 2" xfId="8351" xr:uid="{00000000-0005-0000-0000-00001D890000}"/>
    <cellStyle name="Nota 29 2 3 2 2 2" xfId="16405" xr:uid="{00000000-0005-0000-0000-00001E890000}"/>
    <cellStyle name="Nota 29 2 3 2 2 2 2" xfId="27879" xr:uid="{00000000-0005-0000-0000-00001F890000}"/>
    <cellStyle name="Nota 29 2 3 2 2 3" xfId="34824" xr:uid="{00000000-0005-0000-0000-000020890000}"/>
    <cellStyle name="Nota 29 2 3 2 2 4" xfId="23351" xr:uid="{00000000-0005-0000-0000-000021890000}"/>
    <cellStyle name="Nota 29 2 3 2 2 5" xfId="12009" xr:uid="{00000000-0005-0000-0000-000022890000}"/>
    <cellStyle name="Nota 29 2 3 2 2 6" xfId="43877" xr:uid="{00000000-0005-0000-0000-000023890000}"/>
    <cellStyle name="Nota 29 2 3 2 3" xfId="14165" xr:uid="{00000000-0005-0000-0000-000024890000}"/>
    <cellStyle name="Nota 29 2 3 2 3 2" xfId="25640" xr:uid="{00000000-0005-0000-0000-000025890000}"/>
    <cellStyle name="Nota 29 2 3 2 3 3" xfId="42156" xr:uid="{00000000-0005-0000-0000-000026890000}"/>
    <cellStyle name="Nota 29 2 3 2 4" xfId="32739" xr:uid="{00000000-0005-0000-0000-000027890000}"/>
    <cellStyle name="Nota 29 2 3 2 5" xfId="37896" xr:uid="{00000000-0005-0000-0000-000028890000}"/>
    <cellStyle name="Nota 29 2 3 2 6" xfId="21266" xr:uid="{00000000-0005-0000-0000-000029890000}"/>
    <cellStyle name="Nota 29 2 3 2 7" xfId="10288" xr:uid="{00000000-0005-0000-0000-00002A890000}"/>
    <cellStyle name="Nota 29 2 3 2 8" xfId="40281" xr:uid="{00000000-0005-0000-0000-00002B890000}"/>
    <cellStyle name="Nota 29 2 3 3" xfId="7327" xr:uid="{00000000-0005-0000-0000-00002C890000}"/>
    <cellStyle name="Nota 29 2 3 3 2" xfId="15381" xr:uid="{00000000-0005-0000-0000-00002D890000}"/>
    <cellStyle name="Nota 29 2 3 3 2 2" xfId="26855" xr:uid="{00000000-0005-0000-0000-00002E890000}"/>
    <cellStyle name="Nota 29 2 3 3 3" xfId="31715" xr:uid="{00000000-0005-0000-0000-00002F890000}"/>
    <cellStyle name="Nota 29 2 3 3 4" xfId="20242" xr:uid="{00000000-0005-0000-0000-000030890000}"/>
    <cellStyle name="Nota 29 2 3 3 5" xfId="11244" xr:uid="{00000000-0005-0000-0000-000031890000}"/>
    <cellStyle name="Nota 29 2 3 3 6" xfId="43112" xr:uid="{00000000-0005-0000-0000-000032890000}"/>
    <cellStyle name="Nota 29 2 3 4" xfId="13147" xr:uid="{00000000-0005-0000-0000-000033890000}"/>
    <cellStyle name="Nota 29 2 3 4 2" xfId="33827" xr:uid="{00000000-0005-0000-0000-000034890000}"/>
    <cellStyle name="Nota 29 2 3 4 3" xfId="22354" xr:uid="{00000000-0005-0000-0000-000035890000}"/>
    <cellStyle name="Nota 29 2 3 4 4" xfId="41364" xr:uid="{00000000-0005-0000-0000-000036890000}"/>
    <cellStyle name="Nota 29 2 3 5" xfId="24619" xr:uid="{00000000-0005-0000-0000-000037890000}"/>
    <cellStyle name="Nota 29 2 3 6" xfId="30527" xr:uid="{00000000-0005-0000-0000-000038890000}"/>
    <cellStyle name="Nota 29 2 3 7" xfId="36899" xr:uid="{00000000-0005-0000-0000-000039890000}"/>
    <cellStyle name="Nota 29 2 3 8" xfId="19054" xr:uid="{00000000-0005-0000-0000-00003A890000}"/>
    <cellStyle name="Nota 29 2 3 9" xfId="9523" xr:uid="{00000000-0005-0000-0000-00003B890000}"/>
    <cellStyle name="Nota 29 3" xfId="3477" xr:uid="{00000000-0005-0000-0000-00003C890000}"/>
    <cellStyle name="Nota 29 3 2" xfId="6325" xr:uid="{00000000-0005-0000-0000-00003D890000}"/>
    <cellStyle name="Nota 29 3 3" xfId="5191" xr:uid="{00000000-0005-0000-0000-00003E890000}"/>
    <cellStyle name="Nota 29 4" xfId="4543" xr:uid="{00000000-0005-0000-0000-00003F890000}"/>
    <cellStyle name="Nota 29 4 10" xfId="39515" xr:uid="{00000000-0005-0000-0000-000040890000}"/>
    <cellStyle name="Nota 29 4 2" xfId="5812" xr:uid="{00000000-0005-0000-0000-000041890000}"/>
    <cellStyle name="Nota 29 4 2 2" xfId="8350" xr:uid="{00000000-0005-0000-0000-000042890000}"/>
    <cellStyle name="Nota 29 4 2 2 2" xfId="16404" xr:uid="{00000000-0005-0000-0000-000043890000}"/>
    <cellStyle name="Nota 29 4 2 2 2 2" xfId="27878" xr:uid="{00000000-0005-0000-0000-000044890000}"/>
    <cellStyle name="Nota 29 4 2 2 3" xfId="34823" xr:uid="{00000000-0005-0000-0000-000045890000}"/>
    <cellStyle name="Nota 29 4 2 2 4" xfId="23350" xr:uid="{00000000-0005-0000-0000-000046890000}"/>
    <cellStyle name="Nota 29 4 2 2 5" xfId="12008" xr:uid="{00000000-0005-0000-0000-000047890000}"/>
    <cellStyle name="Nota 29 4 2 2 6" xfId="43876" xr:uid="{00000000-0005-0000-0000-000048890000}"/>
    <cellStyle name="Nota 29 4 2 3" xfId="14164" xr:uid="{00000000-0005-0000-0000-000049890000}"/>
    <cellStyle name="Nota 29 4 2 3 2" xfId="25639" xr:uid="{00000000-0005-0000-0000-00004A890000}"/>
    <cellStyle name="Nota 29 4 2 3 3" xfId="42155" xr:uid="{00000000-0005-0000-0000-00004B890000}"/>
    <cellStyle name="Nota 29 4 2 4" xfId="32738" xr:uid="{00000000-0005-0000-0000-00004C890000}"/>
    <cellStyle name="Nota 29 4 2 5" xfId="37895" xr:uid="{00000000-0005-0000-0000-00004D890000}"/>
    <cellStyle name="Nota 29 4 2 6" xfId="21265" xr:uid="{00000000-0005-0000-0000-00004E890000}"/>
    <cellStyle name="Nota 29 4 2 7" xfId="10287" xr:uid="{00000000-0005-0000-0000-00004F890000}"/>
    <cellStyle name="Nota 29 4 2 8" xfId="40280" xr:uid="{00000000-0005-0000-0000-000050890000}"/>
    <cellStyle name="Nota 29 4 3" xfId="7326" xr:uid="{00000000-0005-0000-0000-000051890000}"/>
    <cellStyle name="Nota 29 4 3 2" xfId="15380" xr:uid="{00000000-0005-0000-0000-000052890000}"/>
    <cellStyle name="Nota 29 4 3 2 2" xfId="26854" xr:uid="{00000000-0005-0000-0000-000053890000}"/>
    <cellStyle name="Nota 29 4 3 3" xfId="31714" xr:uid="{00000000-0005-0000-0000-000054890000}"/>
    <cellStyle name="Nota 29 4 3 4" xfId="20241" xr:uid="{00000000-0005-0000-0000-000055890000}"/>
    <cellStyle name="Nota 29 4 3 5" xfId="11243" xr:uid="{00000000-0005-0000-0000-000056890000}"/>
    <cellStyle name="Nota 29 4 3 6" xfId="43111" xr:uid="{00000000-0005-0000-0000-000057890000}"/>
    <cellStyle name="Nota 29 4 4" xfId="13146" xr:uid="{00000000-0005-0000-0000-000058890000}"/>
    <cellStyle name="Nota 29 4 4 2" xfId="33826" xr:uid="{00000000-0005-0000-0000-000059890000}"/>
    <cellStyle name="Nota 29 4 4 3" xfId="22353" xr:uid="{00000000-0005-0000-0000-00005A890000}"/>
    <cellStyle name="Nota 29 4 4 4" xfId="41363" xr:uid="{00000000-0005-0000-0000-00005B890000}"/>
    <cellStyle name="Nota 29 4 5" xfId="24618" xr:uid="{00000000-0005-0000-0000-00005C890000}"/>
    <cellStyle name="Nota 29 4 6" xfId="30526" xr:uid="{00000000-0005-0000-0000-00005D890000}"/>
    <cellStyle name="Nota 29 4 7" xfId="36898" xr:uid="{00000000-0005-0000-0000-00005E890000}"/>
    <cellStyle name="Nota 29 4 8" xfId="19053" xr:uid="{00000000-0005-0000-0000-00005F890000}"/>
    <cellStyle name="Nota 29 4 9" xfId="9522" xr:uid="{00000000-0005-0000-0000-000060890000}"/>
    <cellStyle name="Nota 3" xfId="1168" xr:uid="{00000000-0005-0000-0000-000061890000}"/>
    <cellStyle name="Nota 3 2" xfId="1169" xr:uid="{00000000-0005-0000-0000-000062890000}"/>
    <cellStyle name="Nota 3 2 10" xfId="6774" xr:uid="{00000000-0005-0000-0000-000063890000}"/>
    <cellStyle name="Nota 3 2 2" xfId="3478" xr:uid="{00000000-0005-0000-0000-000064890000}"/>
    <cellStyle name="Nota 3 2 2 2" xfId="4774" xr:uid="{00000000-0005-0000-0000-000065890000}"/>
    <cellStyle name="Nota 3 2 2 2 2" xfId="5908" xr:uid="{00000000-0005-0000-0000-000066890000}"/>
    <cellStyle name="Nota 3 2 2 2 2 10" xfId="21361" xr:uid="{00000000-0005-0000-0000-000067890000}"/>
    <cellStyle name="Nota 3 2 2 2 2 2" xfId="8446" xr:uid="{00000000-0005-0000-0000-000068890000}"/>
    <cellStyle name="Nota 3 2 2 2 2 2 2" xfId="16500" xr:uid="{00000000-0005-0000-0000-000069890000}"/>
    <cellStyle name="Nota 3 2 2 2 2 2 2 2" xfId="27974" xr:uid="{00000000-0005-0000-0000-00006A890000}"/>
    <cellStyle name="Nota 3 2 2 2 2 2 3" xfId="18113" xr:uid="{00000000-0005-0000-0000-00006B890000}"/>
    <cellStyle name="Nota 3 2 2 2 2 2 3 2" xfId="29587" xr:uid="{00000000-0005-0000-0000-00006C890000}"/>
    <cellStyle name="Nota 3 2 2 2 2 2 4" xfId="18374" xr:uid="{00000000-0005-0000-0000-00006D890000}"/>
    <cellStyle name="Nota 3 2 2 2 2 2 4 2" xfId="29848" xr:uid="{00000000-0005-0000-0000-00006E890000}"/>
    <cellStyle name="Nota 3 2 2 2 2 2 5" xfId="34919" xr:uid="{00000000-0005-0000-0000-00006F890000}"/>
    <cellStyle name="Nota 3 2 2 2 2 2 6" xfId="36220" xr:uid="{00000000-0005-0000-0000-000070890000}"/>
    <cellStyle name="Nota 3 2 2 2 2 2 7" xfId="23446" xr:uid="{00000000-0005-0000-0000-000071890000}"/>
    <cellStyle name="Nota 3 2 2 2 2 3" xfId="14260" xr:uid="{00000000-0005-0000-0000-000072890000}"/>
    <cellStyle name="Nota 3 2 2 2 2 3 2" xfId="25735" xr:uid="{00000000-0005-0000-0000-000073890000}"/>
    <cellStyle name="Nota 3 2 2 2 2 4" xfId="17306" xr:uid="{00000000-0005-0000-0000-000074890000}"/>
    <cellStyle name="Nota 3 2 2 2 2 4 2" xfId="28780" xr:uid="{00000000-0005-0000-0000-000075890000}"/>
    <cellStyle name="Nota 3 2 2 2 2 5" xfId="17323" xr:uid="{00000000-0005-0000-0000-000076890000}"/>
    <cellStyle name="Nota 3 2 2 2 2 5 2" xfId="28797" xr:uid="{00000000-0005-0000-0000-000077890000}"/>
    <cellStyle name="Nota 3 2 2 2 2 6" xfId="32834" xr:uid="{00000000-0005-0000-0000-000078890000}"/>
    <cellStyle name="Nota 3 2 2 2 2 7" xfId="35856" xr:uid="{00000000-0005-0000-0000-000079890000}"/>
    <cellStyle name="Nota 3 2 2 2 2 8" xfId="37991" xr:uid="{00000000-0005-0000-0000-00007A890000}"/>
    <cellStyle name="Nota 3 2 2 2 2 9" xfId="38835" xr:uid="{00000000-0005-0000-0000-00007B890000}"/>
    <cellStyle name="Nota 3 2 2 2 3" xfId="7422" xr:uid="{00000000-0005-0000-0000-00007C890000}"/>
    <cellStyle name="Nota 3 2 2 2 3 2" xfId="15476" xr:uid="{00000000-0005-0000-0000-00007D890000}"/>
    <cellStyle name="Nota 3 2 2 2 3 2 2" xfId="26950" xr:uid="{00000000-0005-0000-0000-00007E890000}"/>
    <cellStyle name="Nota 3 2 2 2 3 3" xfId="17730" xr:uid="{00000000-0005-0000-0000-00007F890000}"/>
    <cellStyle name="Nota 3 2 2 2 3 3 2" xfId="29204" xr:uid="{00000000-0005-0000-0000-000080890000}"/>
    <cellStyle name="Nota 3 2 2 2 3 4" xfId="17340" xr:uid="{00000000-0005-0000-0000-000081890000}"/>
    <cellStyle name="Nota 3 2 2 2 3 4 2" xfId="28814" xr:uid="{00000000-0005-0000-0000-000082890000}"/>
    <cellStyle name="Nota 3 2 2 2 3 5" xfId="31810" xr:uid="{00000000-0005-0000-0000-000083890000}"/>
    <cellStyle name="Nota 3 2 2 2 3 6" xfId="35597" xr:uid="{00000000-0005-0000-0000-000084890000}"/>
    <cellStyle name="Nota 3 2 2 2 3 7" xfId="20337" xr:uid="{00000000-0005-0000-0000-000085890000}"/>
    <cellStyle name="Nota 3 2 2 2 4" xfId="41459" xr:uid="{00000000-0005-0000-0000-000086890000}"/>
    <cellStyle name="Nota 3 2 2 3" xfId="4068" xr:uid="{00000000-0005-0000-0000-000087890000}"/>
    <cellStyle name="Nota 3 2 2 3 10" xfId="39287" xr:uid="{00000000-0005-0000-0000-000088890000}"/>
    <cellStyle name="Nota 3 2 2 3 2" xfId="5544" xr:uid="{00000000-0005-0000-0000-000089890000}"/>
    <cellStyle name="Nota 3 2 2 3 2 2" xfId="8082" xr:uid="{00000000-0005-0000-0000-00008A890000}"/>
    <cellStyle name="Nota 3 2 2 3 2 2 2" xfId="16136" xr:uid="{00000000-0005-0000-0000-00008B890000}"/>
    <cellStyle name="Nota 3 2 2 3 2 2 2 2" xfId="27610" xr:uid="{00000000-0005-0000-0000-00008C890000}"/>
    <cellStyle name="Nota 3 2 2 3 2 2 3" xfId="34555" xr:uid="{00000000-0005-0000-0000-00008D890000}"/>
    <cellStyle name="Nota 3 2 2 3 2 2 4" xfId="23082" xr:uid="{00000000-0005-0000-0000-00008E890000}"/>
    <cellStyle name="Nota 3 2 2 3 2 2 5" xfId="11780" xr:uid="{00000000-0005-0000-0000-00008F890000}"/>
    <cellStyle name="Nota 3 2 2 3 2 2 6" xfId="43648" xr:uid="{00000000-0005-0000-0000-000090890000}"/>
    <cellStyle name="Nota 3 2 2 3 2 3" xfId="13896" xr:uid="{00000000-0005-0000-0000-000091890000}"/>
    <cellStyle name="Nota 3 2 2 3 2 3 2" xfId="25371" xr:uid="{00000000-0005-0000-0000-000092890000}"/>
    <cellStyle name="Nota 3 2 2 3 2 3 3" xfId="41927" xr:uid="{00000000-0005-0000-0000-000093890000}"/>
    <cellStyle name="Nota 3 2 2 3 2 4" xfId="32470" xr:uid="{00000000-0005-0000-0000-000094890000}"/>
    <cellStyle name="Nota 3 2 2 3 2 5" xfId="37627" xr:uid="{00000000-0005-0000-0000-000095890000}"/>
    <cellStyle name="Nota 3 2 2 3 2 6" xfId="20997" xr:uid="{00000000-0005-0000-0000-000096890000}"/>
    <cellStyle name="Nota 3 2 2 3 2 7" xfId="10059" xr:uid="{00000000-0005-0000-0000-000097890000}"/>
    <cellStyle name="Nota 3 2 2 3 2 8" xfId="40052" xr:uid="{00000000-0005-0000-0000-000098890000}"/>
    <cellStyle name="Nota 3 2 2 3 3" xfId="7058" xr:uid="{00000000-0005-0000-0000-000099890000}"/>
    <cellStyle name="Nota 3 2 2 3 3 2" xfId="15112" xr:uid="{00000000-0005-0000-0000-00009A890000}"/>
    <cellStyle name="Nota 3 2 2 3 3 2 2" xfId="26586" xr:uid="{00000000-0005-0000-0000-00009B890000}"/>
    <cellStyle name="Nota 3 2 2 3 3 3" xfId="31446" xr:uid="{00000000-0005-0000-0000-00009C890000}"/>
    <cellStyle name="Nota 3 2 2 3 3 4" xfId="19973" xr:uid="{00000000-0005-0000-0000-00009D890000}"/>
    <cellStyle name="Nota 3 2 2 3 3 5" xfId="11015" xr:uid="{00000000-0005-0000-0000-00009E890000}"/>
    <cellStyle name="Nota 3 2 2 3 3 6" xfId="42883" xr:uid="{00000000-0005-0000-0000-00009F890000}"/>
    <cellStyle name="Nota 3 2 2 3 4" xfId="12900" xr:uid="{00000000-0005-0000-0000-0000A0890000}"/>
    <cellStyle name="Nota 3 2 2 3 4 2" xfId="33598" xr:uid="{00000000-0005-0000-0000-0000A1890000}"/>
    <cellStyle name="Nota 3 2 2 3 4 3" xfId="22125" xr:uid="{00000000-0005-0000-0000-0000A2890000}"/>
    <cellStyle name="Nota 3 2 2 3 4 4" xfId="41095" xr:uid="{00000000-0005-0000-0000-0000A3890000}"/>
    <cellStyle name="Nota 3 2 2 3 5" xfId="24376" xr:uid="{00000000-0005-0000-0000-0000A4890000}"/>
    <cellStyle name="Nota 3 2 2 3 6" xfId="30298" xr:uid="{00000000-0005-0000-0000-0000A5890000}"/>
    <cellStyle name="Nota 3 2 2 3 7" xfId="36670" xr:uid="{00000000-0005-0000-0000-0000A6890000}"/>
    <cellStyle name="Nota 3 2 2 3 8" xfId="18825" xr:uid="{00000000-0005-0000-0000-0000A7890000}"/>
    <cellStyle name="Nota 3 2 2 3 9" xfId="9294" xr:uid="{00000000-0005-0000-0000-0000A8890000}"/>
    <cellStyle name="Nota 3 2 2 4" xfId="6327" xr:uid="{00000000-0005-0000-0000-0000A9890000}"/>
    <cellStyle name="Nota 3 2 2 5" xfId="5193" xr:uid="{00000000-0005-0000-0000-0000AA890000}"/>
    <cellStyle name="Nota 3 2 3" xfId="4545" xr:uid="{00000000-0005-0000-0000-0000AB890000}"/>
    <cellStyle name="Nota 3 2 3 10" xfId="39517" xr:uid="{00000000-0005-0000-0000-0000AC890000}"/>
    <cellStyle name="Nota 3 2 3 2" xfId="5814" xr:uid="{00000000-0005-0000-0000-0000AD890000}"/>
    <cellStyle name="Nota 3 2 3 2 2" xfId="8352" xr:uid="{00000000-0005-0000-0000-0000AE890000}"/>
    <cellStyle name="Nota 3 2 3 2 2 2" xfId="16406" xr:uid="{00000000-0005-0000-0000-0000AF890000}"/>
    <cellStyle name="Nota 3 2 3 2 2 2 2" xfId="27880" xr:uid="{00000000-0005-0000-0000-0000B0890000}"/>
    <cellStyle name="Nota 3 2 3 2 2 3" xfId="34825" xr:uid="{00000000-0005-0000-0000-0000B1890000}"/>
    <cellStyle name="Nota 3 2 3 2 2 4" xfId="23352" xr:uid="{00000000-0005-0000-0000-0000B2890000}"/>
    <cellStyle name="Nota 3 2 3 2 2 5" xfId="12010" xr:uid="{00000000-0005-0000-0000-0000B3890000}"/>
    <cellStyle name="Nota 3 2 3 2 2 6" xfId="43878" xr:uid="{00000000-0005-0000-0000-0000B4890000}"/>
    <cellStyle name="Nota 3 2 3 2 3" xfId="14166" xr:uid="{00000000-0005-0000-0000-0000B5890000}"/>
    <cellStyle name="Nota 3 2 3 2 3 2" xfId="25641" xr:uid="{00000000-0005-0000-0000-0000B6890000}"/>
    <cellStyle name="Nota 3 2 3 2 3 3" xfId="42157" xr:uid="{00000000-0005-0000-0000-0000B7890000}"/>
    <cellStyle name="Nota 3 2 3 2 4" xfId="32740" xr:uid="{00000000-0005-0000-0000-0000B8890000}"/>
    <cellStyle name="Nota 3 2 3 2 5" xfId="37897" xr:uid="{00000000-0005-0000-0000-0000B9890000}"/>
    <cellStyle name="Nota 3 2 3 2 6" xfId="21267" xr:uid="{00000000-0005-0000-0000-0000BA890000}"/>
    <cellStyle name="Nota 3 2 3 2 7" xfId="10289" xr:uid="{00000000-0005-0000-0000-0000BB890000}"/>
    <cellStyle name="Nota 3 2 3 2 8" xfId="40282" xr:uid="{00000000-0005-0000-0000-0000BC890000}"/>
    <cellStyle name="Nota 3 2 3 3" xfId="7328" xr:uid="{00000000-0005-0000-0000-0000BD890000}"/>
    <cellStyle name="Nota 3 2 3 3 2" xfId="15382" xr:uid="{00000000-0005-0000-0000-0000BE890000}"/>
    <cellStyle name="Nota 3 2 3 3 2 2" xfId="26856" xr:uid="{00000000-0005-0000-0000-0000BF890000}"/>
    <cellStyle name="Nota 3 2 3 3 3" xfId="31716" xr:uid="{00000000-0005-0000-0000-0000C0890000}"/>
    <cellStyle name="Nota 3 2 3 3 4" xfId="20243" xr:uid="{00000000-0005-0000-0000-0000C1890000}"/>
    <cellStyle name="Nota 3 2 3 3 5" xfId="11245" xr:uid="{00000000-0005-0000-0000-0000C2890000}"/>
    <cellStyle name="Nota 3 2 3 3 6" xfId="43113" xr:uid="{00000000-0005-0000-0000-0000C3890000}"/>
    <cellStyle name="Nota 3 2 3 4" xfId="13148" xr:uid="{00000000-0005-0000-0000-0000C4890000}"/>
    <cellStyle name="Nota 3 2 3 4 2" xfId="33828" xr:uid="{00000000-0005-0000-0000-0000C5890000}"/>
    <cellStyle name="Nota 3 2 3 4 3" xfId="22355" xr:uid="{00000000-0005-0000-0000-0000C6890000}"/>
    <cellStyle name="Nota 3 2 3 4 4" xfId="41365" xr:uid="{00000000-0005-0000-0000-0000C7890000}"/>
    <cellStyle name="Nota 3 2 3 5" xfId="24620" xr:uid="{00000000-0005-0000-0000-0000C8890000}"/>
    <cellStyle name="Nota 3 2 3 6" xfId="30528" xr:uid="{00000000-0005-0000-0000-0000C9890000}"/>
    <cellStyle name="Nota 3 2 3 7" xfId="36900" xr:uid="{00000000-0005-0000-0000-0000CA890000}"/>
    <cellStyle name="Nota 3 2 3 8" xfId="19055" xr:uid="{00000000-0005-0000-0000-0000CB890000}"/>
    <cellStyle name="Nota 3 2 3 9" xfId="9524" xr:uid="{00000000-0005-0000-0000-0000CC890000}"/>
    <cellStyle name="Nota 3 2 4" xfId="4756" xr:uid="{00000000-0005-0000-0000-0000CD890000}"/>
    <cellStyle name="Nota 3 2 4 2" xfId="5903" xr:uid="{00000000-0005-0000-0000-0000CE890000}"/>
    <cellStyle name="Nota 3 2 4 2 10" xfId="21356" xr:uid="{00000000-0005-0000-0000-0000CF890000}"/>
    <cellStyle name="Nota 3 2 4 2 2" xfId="8441" xr:uid="{00000000-0005-0000-0000-0000D0890000}"/>
    <cellStyle name="Nota 3 2 4 2 2 2" xfId="16495" xr:uid="{00000000-0005-0000-0000-0000D1890000}"/>
    <cellStyle name="Nota 3 2 4 2 2 2 2" xfId="27969" xr:uid="{00000000-0005-0000-0000-0000D2890000}"/>
    <cellStyle name="Nota 3 2 4 2 2 3" xfId="18109" xr:uid="{00000000-0005-0000-0000-0000D3890000}"/>
    <cellStyle name="Nota 3 2 4 2 2 3 2" xfId="29583" xr:uid="{00000000-0005-0000-0000-0000D4890000}"/>
    <cellStyle name="Nota 3 2 4 2 2 4" xfId="18370" xr:uid="{00000000-0005-0000-0000-0000D5890000}"/>
    <cellStyle name="Nota 3 2 4 2 2 4 2" xfId="29844" xr:uid="{00000000-0005-0000-0000-0000D6890000}"/>
    <cellStyle name="Nota 3 2 4 2 2 5" xfId="34914" xr:uid="{00000000-0005-0000-0000-0000D7890000}"/>
    <cellStyle name="Nota 3 2 4 2 2 6" xfId="36216" xr:uid="{00000000-0005-0000-0000-0000D8890000}"/>
    <cellStyle name="Nota 3 2 4 2 2 7" xfId="23441" xr:uid="{00000000-0005-0000-0000-0000D9890000}"/>
    <cellStyle name="Nota 3 2 4 2 3" xfId="14255" xr:uid="{00000000-0005-0000-0000-0000DA890000}"/>
    <cellStyle name="Nota 3 2 4 2 3 2" xfId="25730" xr:uid="{00000000-0005-0000-0000-0000DB890000}"/>
    <cellStyle name="Nota 3 2 4 2 4" xfId="17302" xr:uid="{00000000-0005-0000-0000-0000DC890000}"/>
    <cellStyle name="Nota 3 2 4 2 4 2" xfId="28776" xr:uid="{00000000-0005-0000-0000-0000DD890000}"/>
    <cellStyle name="Nota 3 2 4 2 5" xfId="16968" xr:uid="{00000000-0005-0000-0000-0000DE890000}"/>
    <cellStyle name="Nota 3 2 4 2 5 2" xfId="28442" xr:uid="{00000000-0005-0000-0000-0000DF890000}"/>
    <cellStyle name="Nota 3 2 4 2 6" xfId="32829" xr:uid="{00000000-0005-0000-0000-0000E0890000}"/>
    <cellStyle name="Nota 3 2 4 2 7" xfId="35852" xr:uid="{00000000-0005-0000-0000-0000E1890000}"/>
    <cellStyle name="Nota 3 2 4 2 8" xfId="37986" xr:uid="{00000000-0005-0000-0000-0000E2890000}"/>
    <cellStyle name="Nota 3 2 4 2 9" xfId="38831" xr:uid="{00000000-0005-0000-0000-0000E3890000}"/>
    <cellStyle name="Nota 3 2 4 3" xfId="7417" xr:uid="{00000000-0005-0000-0000-0000E4890000}"/>
    <cellStyle name="Nota 3 2 4 3 2" xfId="15471" xr:uid="{00000000-0005-0000-0000-0000E5890000}"/>
    <cellStyle name="Nota 3 2 4 3 2 2" xfId="26945" xr:uid="{00000000-0005-0000-0000-0000E6890000}"/>
    <cellStyle name="Nota 3 2 4 3 3" xfId="17726" xr:uid="{00000000-0005-0000-0000-0000E7890000}"/>
    <cellStyle name="Nota 3 2 4 3 3 2" xfId="29200" xr:uid="{00000000-0005-0000-0000-0000E8890000}"/>
    <cellStyle name="Nota 3 2 4 3 4" xfId="17480" xr:uid="{00000000-0005-0000-0000-0000E9890000}"/>
    <cellStyle name="Nota 3 2 4 3 4 2" xfId="28954" xr:uid="{00000000-0005-0000-0000-0000EA890000}"/>
    <cellStyle name="Nota 3 2 4 3 5" xfId="31805" xr:uid="{00000000-0005-0000-0000-0000EB890000}"/>
    <cellStyle name="Nota 3 2 4 3 6" xfId="35593" xr:uid="{00000000-0005-0000-0000-0000EC890000}"/>
    <cellStyle name="Nota 3 2 4 3 7" xfId="20332" xr:uid="{00000000-0005-0000-0000-0000ED890000}"/>
    <cellStyle name="Nota 3 2 4 4" xfId="41454" xr:uid="{00000000-0005-0000-0000-0000EE890000}"/>
    <cellStyle name="Nota 3 2 5" xfId="4802" xr:uid="{00000000-0005-0000-0000-0000EF890000}"/>
    <cellStyle name="Nota 3 2 5 10" xfId="39612" xr:uid="{00000000-0005-0000-0000-0000F0890000}"/>
    <cellStyle name="Nota 3 2 5 2" xfId="5936" xr:uid="{00000000-0005-0000-0000-0000F1890000}"/>
    <cellStyle name="Nota 3 2 5 2 2" xfId="8474" xr:uid="{00000000-0005-0000-0000-0000F2890000}"/>
    <cellStyle name="Nota 3 2 5 2 2 2" xfId="16528" xr:uid="{00000000-0005-0000-0000-0000F3890000}"/>
    <cellStyle name="Nota 3 2 5 2 2 2 2" xfId="28002" xr:uid="{00000000-0005-0000-0000-0000F4890000}"/>
    <cellStyle name="Nota 3 2 5 2 2 3" xfId="34947" xr:uid="{00000000-0005-0000-0000-0000F5890000}"/>
    <cellStyle name="Nota 3 2 5 2 2 4" xfId="23474" xr:uid="{00000000-0005-0000-0000-0000F6890000}"/>
    <cellStyle name="Nota 3 2 5 2 2 5" xfId="12105" xr:uid="{00000000-0005-0000-0000-0000F7890000}"/>
    <cellStyle name="Nota 3 2 5 2 2 6" xfId="43973" xr:uid="{00000000-0005-0000-0000-0000F8890000}"/>
    <cellStyle name="Nota 3 2 5 2 3" xfId="14288" xr:uid="{00000000-0005-0000-0000-0000F9890000}"/>
    <cellStyle name="Nota 3 2 5 2 3 2" xfId="25763" xr:uid="{00000000-0005-0000-0000-0000FA890000}"/>
    <cellStyle name="Nota 3 2 5 2 3 3" xfId="42252" xr:uid="{00000000-0005-0000-0000-0000FB890000}"/>
    <cellStyle name="Nota 3 2 5 2 4" xfId="32862" xr:uid="{00000000-0005-0000-0000-0000FC890000}"/>
    <cellStyle name="Nota 3 2 5 2 5" xfId="38019" xr:uid="{00000000-0005-0000-0000-0000FD890000}"/>
    <cellStyle name="Nota 3 2 5 2 6" xfId="21389" xr:uid="{00000000-0005-0000-0000-0000FE890000}"/>
    <cellStyle name="Nota 3 2 5 2 7" xfId="10384" xr:uid="{00000000-0005-0000-0000-0000FF890000}"/>
    <cellStyle name="Nota 3 2 5 2 8" xfId="40377" xr:uid="{00000000-0005-0000-0000-0000008A0000}"/>
    <cellStyle name="Nota 3 2 5 3" xfId="7450" xr:uid="{00000000-0005-0000-0000-0000018A0000}"/>
    <cellStyle name="Nota 3 2 5 3 2" xfId="15504" xr:uid="{00000000-0005-0000-0000-0000028A0000}"/>
    <cellStyle name="Nota 3 2 5 3 2 2" xfId="26978" xr:uid="{00000000-0005-0000-0000-0000038A0000}"/>
    <cellStyle name="Nota 3 2 5 3 3" xfId="31838" xr:uid="{00000000-0005-0000-0000-0000048A0000}"/>
    <cellStyle name="Nota 3 2 5 3 4" xfId="20365" xr:uid="{00000000-0005-0000-0000-0000058A0000}"/>
    <cellStyle name="Nota 3 2 5 3 5" xfId="11340" xr:uid="{00000000-0005-0000-0000-0000068A0000}"/>
    <cellStyle name="Nota 3 2 5 3 6" xfId="43208" xr:uid="{00000000-0005-0000-0000-0000078A0000}"/>
    <cellStyle name="Nota 3 2 5 4" xfId="13263" xr:uid="{00000000-0005-0000-0000-0000088A0000}"/>
    <cellStyle name="Nota 3 2 5 4 2" xfId="33923" xr:uid="{00000000-0005-0000-0000-0000098A0000}"/>
    <cellStyle name="Nota 3 2 5 4 3" xfId="22450" xr:uid="{00000000-0005-0000-0000-00000A8A0000}"/>
    <cellStyle name="Nota 3 2 5 4 4" xfId="41487" xr:uid="{00000000-0005-0000-0000-00000B8A0000}"/>
    <cellStyle name="Nota 3 2 5 5" xfId="24739" xr:uid="{00000000-0005-0000-0000-00000C8A0000}"/>
    <cellStyle name="Nota 3 2 5 6" xfId="30623" xr:uid="{00000000-0005-0000-0000-00000D8A0000}"/>
    <cellStyle name="Nota 3 2 5 7" xfId="36995" xr:uid="{00000000-0005-0000-0000-00000E8A0000}"/>
    <cellStyle name="Nota 3 2 5 8" xfId="19150" xr:uid="{00000000-0005-0000-0000-00000F8A0000}"/>
    <cellStyle name="Nota 3 2 5 9" xfId="9619" xr:uid="{00000000-0005-0000-0000-0000108A0000}"/>
    <cellStyle name="Nota 3 2 6" xfId="4033" xr:uid="{00000000-0005-0000-0000-0000118A0000}"/>
    <cellStyle name="Nota 3 2 6 10" xfId="39258" xr:uid="{00000000-0005-0000-0000-0000128A0000}"/>
    <cellStyle name="Nota 3 2 6 2" xfId="5515" xr:uid="{00000000-0005-0000-0000-0000138A0000}"/>
    <cellStyle name="Nota 3 2 6 2 2" xfId="8053" xr:uid="{00000000-0005-0000-0000-0000148A0000}"/>
    <cellStyle name="Nota 3 2 6 2 2 2" xfId="16107" xr:uid="{00000000-0005-0000-0000-0000158A0000}"/>
    <cellStyle name="Nota 3 2 6 2 2 2 2" xfId="27581" xr:uid="{00000000-0005-0000-0000-0000168A0000}"/>
    <cellStyle name="Nota 3 2 6 2 2 3" xfId="34526" xr:uid="{00000000-0005-0000-0000-0000178A0000}"/>
    <cellStyle name="Nota 3 2 6 2 2 4" xfId="23053" xr:uid="{00000000-0005-0000-0000-0000188A0000}"/>
    <cellStyle name="Nota 3 2 6 2 2 5" xfId="11751" xr:uid="{00000000-0005-0000-0000-0000198A0000}"/>
    <cellStyle name="Nota 3 2 6 2 2 6" xfId="43619" xr:uid="{00000000-0005-0000-0000-00001A8A0000}"/>
    <cellStyle name="Nota 3 2 6 2 3" xfId="13867" xr:uid="{00000000-0005-0000-0000-00001B8A0000}"/>
    <cellStyle name="Nota 3 2 6 2 3 2" xfId="25342" xr:uid="{00000000-0005-0000-0000-00001C8A0000}"/>
    <cellStyle name="Nota 3 2 6 2 3 3" xfId="41898" xr:uid="{00000000-0005-0000-0000-00001D8A0000}"/>
    <cellStyle name="Nota 3 2 6 2 4" xfId="32441" xr:uid="{00000000-0005-0000-0000-00001E8A0000}"/>
    <cellStyle name="Nota 3 2 6 2 5" xfId="37598" xr:uid="{00000000-0005-0000-0000-00001F8A0000}"/>
    <cellStyle name="Nota 3 2 6 2 6" xfId="20968" xr:uid="{00000000-0005-0000-0000-0000208A0000}"/>
    <cellStyle name="Nota 3 2 6 2 7" xfId="10030" xr:uid="{00000000-0005-0000-0000-0000218A0000}"/>
    <cellStyle name="Nota 3 2 6 2 8" xfId="40023" xr:uid="{00000000-0005-0000-0000-0000228A0000}"/>
    <cellStyle name="Nota 3 2 6 3" xfId="7029" xr:uid="{00000000-0005-0000-0000-0000238A0000}"/>
    <cellStyle name="Nota 3 2 6 3 2" xfId="15083" xr:uid="{00000000-0005-0000-0000-0000248A0000}"/>
    <cellStyle name="Nota 3 2 6 3 2 2" xfId="26557" xr:uid="{00000000-0005-0000-0000-0000258A0000}"/>
    <cellStyle name="Nota 3 2 6 3 3" xfId="31417" xr:uid="{00000000-0005-0000-0000-0000268A0000}"/>
    <cellStyle name="Nota 3 2 6 3 4" xfId="19944" xr:uid="{00000000-0005-0000-0000-0000278A0000}"/>
    <cellStyle name="Nota 3 2 6 3 5" xfId="10986" xr:uid="{00000000-0005-0000-0000-0000288A0000}"/>
    <cellStyle name="Nota 3 2 6 3 6" xfId="42854" xr:uid="{00000000-0005-0000-0000-0000298A0000}"/>
    <cellStyle name="Nota 3 2 6 4" xfId="12870" xr:uid="{00000000-0005-0000-0000-00002A8A0000}"/>
    <cellStyle name="Nota 3 2 6 4 2" xfId="33569" xr:uid="{00000000-0005-0000-0000-00002B8A0000}"/>
    <cellStyle name="Nota 3 2 6 4 3" xfId="22096" xr:uid="{00000000-0005-0000-0000-00002C8A0000}"/>
    <cellStyle name="Nota 3 2 6 4 4" xfId="41066" xr:uid="{00000000-0005-0000-0000-00002D8A0000}"/>
    <cellStyle name="Nota 3 2 6 5" xfId="24347" xr:uid="{00000000-0005-0000-0000-00002E8A0000}"/>
    <cellStyle name="Nota 3 2 6 6" xfId="30269" xr:uid="{00000000-0005-0000-0000-00002F8A0000}"/>
    <cellStyle name="Nota 3 2 6 7" xfId="36641" xr:uid="{00000000-0005-0000-0000-0000308A0000}"/>
    <cellStyle name="Nota 3 2 6 8" xfId="18796" xr:uid="{00000000-0005-0000-0000-0000318A0000}"/>
    <cellStyle name="Nota 3 2 6 9" xfId="9265" xr:uid="{00000000-0005-0000-0000-0000328A0000}"/>
    <cellStyle name="Nota 3 2 7" xfId="3824" xr:uid="{00000000-0005-0000-0000-0000338A0000}"/>
    <cellStyle name="Nota 3 2 7 10" xfId="39160" xr:uid="{00000000-0005-0000-0000-0000348A0000}"/>
    <cellStyle name="Nota 3 2 7 2" xfId="5330" xr:uid="{00000000-0005-0000-0000-0000358A0000}"/>
    <cellStyle name="Nota 3 2 7 2 2" xfId="7868" xr:uid="{00000000-0005-0000-0000-0000368A0000}"/>
    <cellStyle name="Nota 3 2 7 2 2 2" xfId="15922" xr:uid="{00000000-0005-0000-0000-0000378A0000}"/>
    <cellStyle name="Nota 3 2 7 2 2 2 2" xfId="27396" xr:uid="{00000000-0005-0000-0000-0000388A0000}"/>
    <cellStyle name="Nota 3 2 7 2 2 3" xfId="34341" xr:uid="{00000000-0005-0000-0000-0000398A0000}"/>
    <cellStyle name="Nota 3 2 7 2 2 4" xfId="22868" xr:uid="{00000000-0005-0000-0000-00003A8A0000}"/>
    <cellStyle name="Nota 3 2 7 2 2 5" xfId="11653" xr:uid="{00000000-0005-0000-0000-00003B8A0000}"/>
    <cellStyle name="Nota 3 2 7 2 2 6" xfId="43521" xr:uid="{00000000-0005-0000-0000-00003C8A0000}"/>
    <cellStyle name="Nota 3 2 7 2 3" xfId="13682" xr:uid="{00000000-0005-0000-0000-00003D8A0000}"/>
    <cellStyle name="Nota 3 2 7 2 3 2" xfId="25157" xr:uid="{00000000-0005-0000-0000-00003E8A0000}"/>
    <cellStyle name="Nota 3 2 7 2 3 3" xfId="41800" xr:uid="{00000000-0005-0000-0000-00003F8A0000}"/>
    <cellStyle name="Nota 3 2 7 2 4" xfId="32256" xr:uid="{00000000-0005-0000-0000-0000408A0000}"/>
    <cellStyle name="Nota 3 2 7 2 5" xfId="37413" xr:uid="{00000000-0005-0000-0000-0000418A0000}"/>
    <cellStyle name="Nota 3 2 7 2 6" xfId="20783" xr:uid="{00000000-0005-0000-0000-0000428A0000}"/>
    <cellStyle name="Nota 3 2 7 2 7" xfId="9932" xr:uid="{00000000-0005-0000-0000-0000438A0000}"/>
    <cellStyle name="Nota 3 2 7 2 8" xfId="39925" xr:uid="{00000000-0005-0000-0000-0000448A0000}"/>
    <cellStyle name="Nota 3 2 7 3" xfId="6844" xr:uid="{00000000-0005-0000-0000-0000458A0000}"/>
    <cellStyle name="Nota 3 2 7 3 2" xfId="14898" xr:uid="{00000000-0005-0000-0000-0000468A0000}"/>
    <cellStyle name="Nota 3 2 7 3 2 2" xfId="26372" xr:uid="{00000000-0005-0000-0000-0000478A0000}"/>
    <cellStyle name="Nota 3 2 7 3 3" xfId="31232" xr:uid="{00000000-0005-0000-0000-0000488A0000}"/>
    <cellStyle name="Nota 3 2 7 3 4" xfId="19759" xr:uid="{00000000-0005-0000-0000-0000498A0000}"/>
    <cellStyle name="Nota 3 2 7 3 5" xfId="10888" xr:uid="{00000000-0005-0000-0000-00004A8A0000}"/>
    <cellStyle name="Nota 3 2 7 3 6" xfId="42756" xr:uid="{00000000-0005-0000-0000-00004B8A0000}"/>
    <cellStyle name="Nota 3 2 7 4" xfId="12767" xr:uid="{00000000-0005-0000-0000-00004C8A0000}"/>
    <cellStyle name="Nota 3 2 7 4 2" xfId="33471" xr:uid="{00000000-0005-0000-0000-00004D8A0000}"/>
    <cellStyle name="Nota 3 2 7 4 3" xfId="21998" xr:uid="{00000000-0005-0000-0000-00004E8A0000}"/>
    <cellStyle name="Nota 3 2 7 4 4" xfId="40881" xr:uid="{00000000-0005-0000-0000-00004F8A0000}"/>
    <cellStyle name="Nota 3 2 7 5" xfId="24244" xr:uid="{00000000-0005-0000-0000-0000508A0000}"/>
    <cellStyle name="Nota 3 2 7 6" xfId="30171" xr:uid="{00000000-0005-0000-0000-0000518A0000}"/>
    <cellStyle name="Nota 3 2 7 7" xfId="36543" xr:uid="{00000000-0005-0000-0000-0000528A0000}"/>
    <cellStyle name="Nota 3 2 7 8" xfId="18698" xr:uid="{00000000-0005-0000-0000-0000538A0000}"/>
    <cellStyle name="Nota 3 2 7 9" xfId="9167" xr:uid="{00000000-0005-0000-0000-0000548A0000}"/>
    <cellStyle name="Nota 3 2 8" xfId="6326" xr:uid="{00000000-0005-0000-0000-0000558A0000}"/>
    <cellStyle name="Nota 3 2 8 10" xfId="38897" xr:uid="{00000000-0005-0000-0000-0000568A0000}"/>
    <cellStyle name="Nota 3 2 8 11" xfId="19498" xr:uid="{00000000-0005-0000-0000-0000578A0000}"/>
    <cellStyle name="Nota 3 2 8 2" xfId="8822" xr:uid="{00000000-0005-0000-0000-0000588A0000}"/>
    <cellStyle name="Nota 3 2 8 2 2" xfId="16876" xr:uid="{00000000-0005-0000-0000-0000598A0000}"/>
    <cellStyle name="Nota 3 2 8 2 2 2" xfId="28350" xr:uid="{00000000-0005-0000-0000-00005A8A0000}"/>
    <cellStyle name="Nota 3 2 8 2 3" xfId="18234" xr:uid="{00000000-0005-0000-0000-00005B8A0000}"/>
    <cellStyle name="Nota 3 2 8 2 3 2" xfId="29708" xr:uid="{00000000-0005-0000-0000-00005C8A0000}"/>
    <cellStyle name="Nota 3 2 8 2 4" xfId="18436" xr:uid="{00000000-0005-0000-0000-00005D8A0000}"/>
    <cellStyle name="Nota 3 2 8 2 4 2" xfId="29910" xr:uid="{00000000-0005-0000-0000-00005E8A0000}"/>
    <cellStyle name="Nota 3 2 8 2 5" xfId="33210" xr:uid="{00000000-0005-0000-0000-00005F8A0000}"/>
    <cellStyle name="Nota 3 2 8 2 6" xfId="35918" xr:uid="{00000000-0005-0000-0000-0000608A0000}"/>
    <cellStyle name="Nota 3 2 8 2 7" xfId="21737" xr:uid="{00000000-0005-0000-0000-0000618A0000}"/>
    <cellStyle name="Nota 3 2 8 3" xfId="14636" xr:uid="{00000000-0005-0000-0000-0000628A0000}"/>
    <cellStyle name="Nota 3 2 8 3 2" xfId="35295" xr:uid="{00000000-0005-0000-0000-0000638A0000}"/>
    <cellStyle name="Nota 3 2 8 3 3" xfId="36282" xr:uid="{00000000-0005-0000-0000-0000648A0000}"/>
    <cellStyle name="Nota 3 2 8 3 4" xfId="23822" xr:uid="{00000000-0005-0000-0000-0000658A0000}"/>
    <cellStyle name="Nota 3 2 8 4" xfId="17427" xr:uid="{00000000-0005-0000-0000-0000668A0000}"/>
    <cellStyle name="Nota 3 2 8 4 2" xfId="26111" xr:uid="{00000000-0005-0000-0000-0000678A0000}"/>
    <cellStyle name="Nota 3 2 8 5" xfId="13233" xr:uid="{00000000-0005-0000-0000-0000688A0000}"/>
    <cellStyle name="Nota 3 2 8 5 2" xfId="28901" xr:uid="{00000000-0005-0000-0000-0000698A0000}"/>
    <cellStyle name="Nota 3 2 8 6" xfId="24172" xr:uid="{00000000-0005-0000-0000-00006A8A0000}"/>
    <cellStyle name="Nota 3 2 8 7" xfId="30971" xr:uid="{00000000-0005-0000-0000-00006B8A0000}"/>
    <cellStyle name="Nota 3 2 8 8" xfId="35400" xr:uid="{00000000-0005-0000-0000-00006C8A0000}"/>
    <cellStyle name="Nota 3 2 8 9" xfId="38367" xr:uid="{00000000-0005-0000-0000-00006D8A0000}"/>
    <cellStyle name="Nota 3 2 9" xfId="5192" xr:uid="{00000000-0005-0000-0000-00006E8A0000}"/>
    <cellStyle name="Nota 3 2 9 10" xfId="20713" xr:uid="{00000000-0005-0000-0000-00006F8A0000}"/>
    <cellStyle name="Nota 3 2 9 2" xfId="7798" xr:uid="{00000000-0005-0000-0000-0000708A0000}"/>
    <cellStyle name="Nota 3 2 9 2 2" xfId="15852" xr:uid="{00000000-0005-0000-0000-0000718A0000}"/>
    <cellStyle name="Nota 3 2 9 2 2 2" xfId="27326" xr:uid="{00000000-0005-0000-0000-0000728A0000}"/>
    <cellStyle name="Nota 3 2 9 2 3" xfId="17853" xr:uid="{00000000-0005-0000-0000-0000738A0000}"/>
    <cellStyle name="Nota 3 2 9 2 3 2" xfId="29327" xr:uid="{00000000-0005-0000-0000-0000748A0000}"/>
    <cellStyle name="Nota 3 2 9 2 4" xfId="18018" xr:uid="{00000000-0005-0000-0000-0000758A0000}"/>
    <cellStyle name="Nota 3 2 9 2 4 2" xfId="29492" xr:uid="{00000000-0005-0000-0000-0000768A0000}"/>
    <cellStyle name="Nota 3 2 9 2 5" xfId="34271" xr:uid="{00000000-0005-0000-0000-0000778A0000}"/>
    <cellStyle name="Nota 3 2 9 2 6" xfId="36023" xr:uid="{00000000-0005-0000-0000-0000788A0000}"/>
    <cellStyle name="Nota 3 2 9 2 7" xfId="22798" xr:uid="{00000000-0005-0000-0000-0000798A0000}"/>
    <cellStyle name="Nota 3 2 9 3" xfId="13611" xr:uid="{00000000-0005-0000-0000-00007A8A0000}"/>
    <cellStyle name="Nota 3 2 9 3 2" xfId="25087" xr:uid="{00000000-0005-0000-0000-00007B8A0000}"/>
    <cellStyle name="Nota 3 2 9 4" xfId="17044" xr:uid="{00000000-0005-0000-0000-00007C8A0000}"/>
    <cellStyle name="Nota 3 2 9 4 2" xfId="28518" xr:uid="{00000000-0005-0000-0000-00007D8A0000}"/>
    <cellStyle name="Nota 3 2 9 5" xfId="17530" xr:uid="{00000000-0005-0000-0000-00007E8A0000}"/>
    <cellStyle name="Nota 3 2 9 5 2" xfId="29004" xr:uid="{00000000-0005-0000-0000-00007F8A0000}"/>
    <cellStyle name="Nota 3 2 9 6" xfId="32186" xr:uid="{00000000-0005-0000-0000-0000808A0000}"/>
    <cellStyle name="Nota 3 2 9 7" xfId="35659" xr:uid="{00000000-0005-0000-0000-0000818A0000}"/>
    <cellStyle name="Nota 3 2 9 8" xfId="37343" xr:uid="{00000000-0005-0000-0000-0000828A0000}"/>
    <cellStyle name="Nota 3 2 9 9" xfId="38638" xr:uid="{00000000-0005-0000-0000-0000838A0000}"/>
    <cellStyle name="Nota 3 3" xfId="3479" xr:uid="{00000000-0005-0000-0000-0000848A0000}"/>
    <cellStyle name="Nota 3 3 2" xfId="4546" xr:uid="{00000000-0005-0000-0000-0000858A0000}"/>
    <cellStyle name="Nota 3 3 3" xfId="6328" xr:uid="{00000000-0005-0000-0000-0000868A0000}"/>
    <cellStyle name="Nota 3 3 4" xfId="5194" xr:uid="{00000000-0005-0000-0000-0000878A0000}"/>
    <cellStyle name="Nota 3 4" xfId="4547" xr:uid="{00000000-0005-0000-0000-0000888A0000}"/>
    <cellStyle name="Nota 3 4 10" xfId="39518" xr:uid="{00000000-0005-0000-0000-0000898A0000}"/>
    <cellStyle name="Nota 3 4 2" xfId="5815" xr:uid="{00000000-0005-0000-0000-00008A8A0000}"/>
    <cellStyle name="Nota 3 4 2 2" xfId="8353" xr:uid="{00000000-0005-0000-0000-00008B8A0000}"/>
    <cellStyle name="Nota 3 4 2 2 2" xfId="16407" xr:uid="{00000000-0005-0000-0000-00008C8A0000}"/>
    <cellStyle name="Nota 3 4 2 2 2 2" xfId="27881" xr:uid="{00000000-0005-0000-0000-00008D8A0000}"/>
    <cellStyle name="Nota 3 4 2 2 3" xfId="34826" xr:uid="{00000000-0005-0000-0000-00008E8A0000}"/>
    <cellStyle name="Nota 3 4 2 2 4" xfId="23353" xr:uid="{00000000-0005-0000-0000-00008F8A0000}"/>
    <cellStyle name="Nota 3 4 2 2 5" xfId="12011" xr:uid="{00000000-0005-0000-0000-0000908A0000}"/>
    <cellStyle name="Nota 3 4 2 2 6" xfId="43879" xr:uid="{00000000-0005-0000-0000-0000918A0000}"/>
    <cellStyle name="Nota 3 4 2 3" xfId="14167" xr:uid="{00000000-0005-0000-0000-0000928A0000}"/>
    <cellStyle name="Nota 3 4 2 3 2" xfId="25642" xr:uid="{00000000-0005-0000-0000-0000938A0000}"/>
    <cellStyle name="Nota 3 4 2 3 3" xfId="42158" xr:uid="{00000000-0005-0000-0000-0000948A0000}"/>
    <cellStyle name="Nota 3 4 2 4" xfId="32741" xr:uid="{00000000-0005-0000-0000-0000958A0000}"/>
    <cellStyle name="Nota 3 4 2 5" xfId="37898" xr:uid="{00000000-0005-0000-0000-0000968A0000}"/>
    <cellStyle name="Nota 3 4 2 6" xfId="21268" xr:uid="{00000000-0005-0000-0000-0000978A0000}"/>
    <cellStyle name="Nota 3 4 2 7" xfId="10290" xr:uid="{00000000-0005-0000-0000-0000988A0000}"/>
    <cellStyle name="Nota 3 4 2 8" xfId="40283" xr:uid="{00000000-0005-0000-0000-0000998A0000}"/>
    <cellStyle name="Nota 3 4 3" xfId="7329" xr:uid="{00000000-0005-0000-0000-00009A8A0000}"/>
    <cellStyle name="Nota 3 4 3 2" xfId="15383" xr:uid="{00000000-0005-0000-0000-00009B8A0000}"/>
    <cellStyle name="Nota 3 4 3 2 2" xfId="26857" xr:uid="{00000000-0005-0000-0000-00009C8A0000}"/>
    <cellStyle name="Nota 3 4 3 3" xfId="31717" xr:uid="{00000000-0005-0000-0000-00009D8A0000}"/>
    <cellStyle name="Nota 3 4 3 4" xfId="20244" xr:uid="{00000000-0005-0000-0000-00009E8A0000}"/>
    <cellStyle name="Nota 3 4 3 5" xfId="11246" xr:uid="{00000000-0005-0000-0000-00009F8A0000}"/>
    <cellStyle name="Nota 3 4 3 6" xfId="43114" xr:uid="{00000000-0005-0000-0000-0000A08A0000}"/>
    <cellStyle name="Nota 3 4 4" xfId="13149" xr:uid="{00000000-0005-0000-0000-0000A18A0000}"/>
    <cellStyle name="Nota 3 4 4 2" xfId="33829" xr:uid="{00000000-0005-0000-0000-0000A28A0000}"/>
    <cellStyle name="Nota 3 4 4 3" xfId="22356" xr:uid="{00000000-0005-0000-0000-0000A38A0000}"/>
    <cellStyle name="Nota 3 4 4 4" xfId="41366" xr:uid="{00000000-0005-0000-0000-0000A48A0000}"/>
    <cellStyle name="Nota 3 4 5" xfId="24621" xr:uid="{00000000-0005-0000-0000-0000A58A0000}"/>
    <cellStyle name="Nota 3 4 6" xfId="30529" xr:uid="{00000000-0005-0000-0000-0000A68A0000}"/>
    <cellStyle name="Nota 3 4 7" xfId="36901" xr:uid="{00000000-0005-0000-0000-0000A78A0000}"/>
    <cellStyle name="Nota 3 4 8" xfId="19056" xr:uid="{00000000-0005-0000-0000-0000A88A0000}"/>
    <cellStyle name="Nota 3 4 9" xfId="9525" xr:uid="{00000000-0005-0000-0000-0000A98A0000}"/>
    <cellStyle name="Nota 30" xfId="3480" xr:uid="{00000000-0005-0000-0000-0000AA8A0000}"/>
    <cellStyle name="Nota 30 2" xfId="3481" xr:uid="{00000000-0005-0000-0000-0000AB8A0000}"/>
    <cellStyle name="Nota 30 2 2" xfId="3482" xr:uid="{00000000-0005-0000-0000-0000AC8A0000}"/>
    <cellStyle name="Nota 30 2 2 2" xfId="6329" xr:uid="{00000000-0005-0000-0000-0000AD8A0000}"/>
    <cellStyle name="Nota 30 2 2 3" xfId="5195" xr:uid="{00000000-0005-0000-0000-0000AE8A0000}"/>
    <cellStyle name="Nota 30 2 3" xfId="4549" xr:uid="{00000000-0005-0000-0000-0000AF8A0000}"/>
    <cellStyle name="Nota 30 2 3 10" xfId="39520" xr:uid="{00000000-0005-0000-0000-0000B08A0000}"/>
    <cellStyle name="Nota 30 2 3 2" xfId="5817" xr:uid="{00000000-0005-0000-0000-0000B18A0000}"/>
    <cellStyle name="Nota 30 2 3 2 2" xfId="8355" xr:uid="{00000000-0005-0000-0000-0000B28A0000}"/>
    <cellStyle name="Nota 30 2 3 2 2 2" xfId="16409" xr:uid="{00000000-0005-0000-0000-0000B38A0000}"/>
    <cellStyle name="Nota 30 2 3 2 2 2 2" xfId="27883" xr:uid="{00000000-0005-0000-0000-0000B48A0000}"/>
    <cellStyle name="Nota 30 2 3 2 2 3" xfId="34828" xr:uid="{00000000-0005-0000-0000-0000B58A0000}"/>
    <cellStyle name="Nota 30 2 3 2 2 4" xfId="23355" xr:uid="{00000000-0005-0000-0000-0000B68A0000}"/>
    <cellStyle name="Nota 30 2 3 2 2 5" xfId="12013" xr:uid="{00000000-0005-0000-0000-0000B78A0000}"/>
    <cellStyle name="Nota 30 2 3 2 2 6" xfId="43881" xr:uid="{00000000-0005-0000-0000-0000B88A0000}"/>
    <cellStyle name="Nota 30 2 3 2 3" xfId="14169" xr:uid="{00000000-0005-0000-0000-0000B98A0000}"/>
    <cellStyle name="Nota 30 2 3 2 3 2" xfId="25644" xr:uid="{00000000-0005-0000-0000-0000BA8A0000}"/>
    <cellStyle name="Nota 30 2 3 2 3 3" xfId="42160" xr:uid="{00000000-0005-0000-0000-0000BB8A0000}"/>
    <cellStyle name="Nota 30 2 3 2 4" xfId="32743" xr:uid="{00000000-0005-0000-0000-0000BC8A0000}"/>
    <cellStyle name="Nota 30 2 3 2 5" xfId="37900" xr:uid="{00000000-0005-0000-0000-0000BD8A0000}"/>
    <cellStyle name="Nota 30 2 3 2 6" xfId="21270" xr:uid="{00000000-0005-0000-0000-0000BE8A0000}"/>
    <cellStyle name="Nota 30 2 3 2 7" xfId="10292" xr:uid="{00000000-0005-0000-0000-0000BF8A0000}"/>
    <cellStyle name="Nota 30 2 3 2 8" xfId="40285" xr:uid="{00000000-0005-0000-0000-0000C08A0000}"/>
    <cellStyle name="Nota 30 2 3 3" xfId="7331" xr:uid="{00000000-0005-0000-0000-0000C18A0000}"/>
    <cellStyle name="Nota 30 2 3 3 2" xfId="15385" xr:uid="{00000000-0005-0000-0000-0000C28A0000}"/>
    <cellStyle name="Nota 30 2 3 3 2 2" xfId="26859" xr:uid="{00000000-0005-0000-0000-0000C38A0000}"/>
    <cellStyle name="Nota 30 2 3 3 3" xfId="31719" xr:uid="{00000000-0005-0000-0000-0000C48A0000}"/>
    <cellStyle name="Nota 30 2 3 3 4" xfId="20246" xr:uid="{00000000-0005-0000-0000-0000C58A0000}"/>
    <cellStyle name="Nota 30 2 3 3 5" xfId="11248" xr:uid="{00000000-0005-0000-0000-0000C68A0000}"/>
    <cellStyle name="Nota 30 2 3 3 6" xfId="43116" xr:uid="{00000000-0005-0000-0000-0000C78A0000}"/>
    <cellStyle name="Nota 30 2 3 4" xfId="13151" xr:uid="{00000000-0005-0000-0000-0000C88A0000}"/>
    <cellStyle name="Nota 30 2 3 4 2" xfId="33831" xr:uid="{00000000-0005-0000-0000-0000C98A0000}"/>
    <cellStyle name="Nota 30 2 3 4 3" xfId="22358" xr:uid="{00000000-0005-0000-0000-0000CA8A0000}"/>
    <cellStyle name="Nota 30 2 3 4 4" xfId="41368" xr:uid="{00000000-0005-0000-0000-0000CB8A0000}"/>
    <cellStyle name="Nota 30 2 3 5" xfId="24623" xr:uid="{00000000-0005-0000-0000-0000CC8A0000}"/>
    <cellStyle name="Nota 30 2 3 6" xfId="30531" xr:uid="{00000000-0005-0000-0000-0000CD8A0000}"/>
    <cellStyle name="Nota 30 2 3 7" xfId="36903" xr:uid="{00000000-0005-0000-0000-0000CE8A0000}"/>
    <cellStyle name="Nota 30 2 3 8" xfId="19058" xr:uid="{00000000-0005-0000-0000-0000CF8A0000}"/>
    <cellStyle name="Nota 30 2 3 9" xfId="9527" xr:uid="{00000000-0005-0000-0000-0000D08A0000}"/>
    <cellStyle name="Nota 30 3" xfId="3483" xr:uid="{00000000-0005-0000-0000-0000D18A0000}"/>
    <cellStyle name="Nota 30 3 2" xfId="6330" xr:uid="{00000000-0005-0000-0000-0000D28A0000}"/>
    <cellStyle name="Nota 30 3 3" xfId="5196" xr:uid="{00000000-0005-0000-0000-0000D38A0000}"/>
    <cellStyle name="Nota 30 4" xfId="4548" xr:uid="{00000000-0005-0000-0000-0000D48A0000}"/>
    <cellStyle name="Nota 30 4 10" xfId="39519" xr:uid="{00000000-0005-0000-0000-0000D58A0000}"/>
    <cellStyle name="Nota 30 4 2" xfId="5816" xr:uid="{00000000-0005-0000-0000-0000D68A0000}"/>
    <cellStyle name="Nota 30 4 2 2" xfId="8354" xr:uid="{00000000-0005-0000-0000-0000D78A0000}"/>
    <cellStyle name="Nota 30 4 2 2 2" xfId="16408" xr:uid="{00000000-0005-0000-0000-0000D88A0000}"/>
    <cellStyle name="Nota 30 4 2 2 2 2" xfId="27882" xr:uid="{00000000-0005-0000-0000-0000D98A0000}"/>
    <cellStyle name="Nota 30 4 2 2 3" xfId="34827" xr:uid="{00000000-0005-0000-0000-0000DA8A0000}"/>
    <cellStyle name="Nota 30 4 2 2 4" xfId="23354" xr:uid="{00000000-0005-0000-0000-0000DB8A0000}"/>
    <cellStyle name="Nota 30 4 2 2 5" xfId="12012" xr:uid="{00000000-0005-0000-0000-0000DC8A0000}"/>
    <cellStyle name="Nota 30 4 2 2 6" xfId="43880" xr:uid="{00000000-0005-0000-0000-0000DD8A0000}"/>
    <cellStyle name="Nota 30 4 2 3" xfId="14168" xr:uid="{00000000-0005-0000-0000-0000DE8A0000}"/>
    <cellStyle name="Nota 30 4 2 3 2" xfId="25643" xr:uid="{00000000-0005-0000-0000-0000DF8A0000}"/>
    <cellStyle name="Nota 30 4 2 3 3" xfId="42159" xr:uid="{00000000-0005-0000-0000-0000E08A0000}"/>
    <cellStyle name="Nota 30 4 2 4" xfId="32742" xr:uid="{00000000-0005-0000-0000-0000E18A0000}"/>
    <cellStyle name="Nota 30 4 2 5" xfId="37899" xr:uid="{00000000-0005-0000-0000-0000E28A0000}"/>
    <cellStyle name="Nota 30 4 2 6" xfId="21269" xr:uid="{00000000-0005-0000-0000-0000E38A0000}"/>
    <cellStyle name="Nota 30 4 2 7" xfId="10291" xr:uid="{00000000-0005-0000-0000-0000E48A0000}"/>
    <cellStyle name="Nota 30 4 2 8" xfId="40284" xr:uid="{00000000-0005-0000-0000-0000E58A0000}"/>
    <cellStyle name="Nota 30 4 3" xfId="7330" xr:uid="{00000000-0005-0000-0000-0000E68A0000}"/>
    <cellStyle name="Nota 30 4 3 2" xfId="15384" xr:uid="{00000000-0005-0000-0000-0000E78A0000}"/>
    <cellStyle name="Nota 30 4 3 2 2" xfId="26858" xr:uid="{00000000-0005-0000-0000-0000E88A0000}"/>
    <cellStyle name="Nota 30 4 3 3" xfId="31718" xr:uid="{00000000-0005-0000-0000-0000E98A0000}"/>
    <cellStyle name="Nota 30 4 3 4" xfId="20245" xr:uid="{00000000-0005-0000-0000-0000EA8A0000}"/>
    <cellStyle name="Nota 30 4 3 5" xfId="11247" xr:uid="{00000000-0005-0000-0000-0000EB8A0000}"/>
    <cellStyle name="Nota 30 4 3 6" xfId="43115" xr:uid="{00000000-0005-0000-0000-0000EC8A0000}"/>
    <cellStyle name="Nota 30 4 4" xfId="13150" xr:uid="{00000000-0005-0000-0000-0000ED8A0000}"/>
    <cellStyle name="Nota 30 4 4 2" xfId="33830" xr:uid="{00000000-0005-0000-0000-0000EE8A0000}"/>
    <cellStyle name="Nota 30 4 4 3" xfId="22357" xr:uid="{00000000-0005-0000-0000-0000EF8A0000}"/>
    <cellStyle name="Nota 30 4 4 4" xfId="41367" xr:uid="{00000000-0005-0000-0000-0000F08A0000}"/>
    <cellStyle name="Nota 30 4 5" xfId="24622" xr:uid="{00000000-0005-0000-0000-0000F18A0000}"/>
    <cellStyle name="Nota 30 4 6" xfId="30530" xr:uid="{00000000-0005-0000-0000-0000F28A0000}"/>
    <cellStyle name="Nota 30 4 7" xfId="36902" xr:uid="{00000000-0005-0000-0000-0000F38A0000}"/>
    <cellStyle name="Nota 30 4 8" xfId="19057" xr:uid="{00000000-0005-0000-0000-0000F48A0000}"/>
    <cellStyle name="Nota 30 4 9" xfId="9526" xr:uid="{00000000-0005-0000-0000-0000F58A0000}"/>
    <cellStyle name="Nota 31" xfId="3484" xr:uid="{00000000-0005-0000-0000-0000F68A0000}"/>
    <cellStyle name="Nota 31 2" xfId="3485" xr:uid="{00000000-0005-0000-0000-0000F78A0000}"/>
    <cellStyle name="Nota 31 2 2" xfId="3486" xr:uid="{00000000-0005-0000-0000-0000F88A0000}"/>
    <cellStyle name="Nota 31 2 2 2" xfId="6331" xr:uid="{00000000-0005-0000-0000-0000F98A0000}"/>
    <cellStyle name="Nota 31 2 2 3" xfId="5197" xr:uid="{00000000-0005-0000-0000-0000FA8A0000}"/>
    <cellStyle name="Nota 31 2 3" xfId="4551" xr:uid="{00000000-0005-0000-0000-0000FB8A0000}"/>
    <cellStyle name="Nota 31 2 3 10" xfId="39522" xr:uid="{00000000-0005-0000-0000-0000FC8A0000}"/>
    <cellStyle name="Nota 31 2 3 2" xfId="5819" xr:uid="{00000000-0005-0000-0000-0000FD8A0000}"/>
    <cellStyle name="Nota 31 2 3 2 2" xfId="8357" xr:uid="{00000000-0005-0000-0000-0000FE8A0000}"/>
    <cellStyle name="Nota 31 2 3 2 2 2" xfId="16411" xr:uid="{00000000-0005-0000-0000-0000FF8A0000}"/>
    <cellStyle name="Nota 31 2 3 2 2 2 2" xfId="27885" xr:uid="{00000000-0005-0000-0000-0000008B0000}"/>
    <cellStyle name="Nota 31 2 3 2 2 3" xfId="34830" xr:uid="{00000000-0005-0000-0000-0000018B0000}"/>
    <cellStyle name="Nota 31 2 3 2 2 4" xfId="23357" xr:uid="{00000000-0005-0000-0000-0000028B0000}"/>
    <cellStyle name="Nota 31 2 3 2 2 5" xfId="12015" xr:uid="{00000000-0005-0000-0000-0000038B0000}"/>
    <cellStyle name="Nota 31 2 3 2 2 6" xfId="43883" xr:uid="{00000000-0005-0000-0000-0000048B0000}"/>
    <cellStyle name="Nota 31 2 3 2 3" xfId="14171" xr:uid="{00000000-0005-0000-0000-0000058B0000}"/>
    <cellStyle name="Nota 31 2 3 2 3 2" xfId="25646" xr:uid="{00000000-0005-0000-0000-0000068B0000}"/>
    <cellStyle name="Nota 31 2 3 2 3 3" xfId="42162" xr:uid="{00000000-0005-0000-0000-0000078B0000}"/>
    <cellStyle name="Nota 31 2 3 2 4" xfId="32745" xr:uid="{00000000-0005-0000-0000-0000088B0000}"/>
    <cellStyle name="Nota 31 2 3 2 5" xfId="37902" xr:uid="{00000000-0005-0000-0000-0000098B0000}"/>
    <cellStyle name="Nota 31 2 3 2 6" xfId="21272" xr:uid="{00000000-0005-0000-0000-00000A8B0000}"/>
    <cellStyle name="Nota 31 2 3 2 7" xfId="10294" xr:uid="{00000000-0005-0000-0000-00000B8B0000}"/>
    <cellStyle name="Nota 31 2 3 2 8" xfId="40287" xr:uid="{00000000-0005-0000-0000-00000C8B0000}"/>
    <cellStyle name="Nota 31 2 3 3" xfId="7333" xr:uid="{00000000-0005-0000-0000-00000D8B0000}"/>
    <cellStyle name="Nota 31 2 3 3 2" xfId="15387" xr:uid="{00000000-0005-0000-0000-00000E8B0000}"/>
    <cellStyle name="Nota 31 2 3 3 2 2" xfId="26861" xr:uid="{00000000-0005-0000-0000-00000F8B0000}"/>
    <cellStyle name="Nota 31 2 3 3 3" xfId="31721" xr:uid="{00000000-0005-0000-0000-0000108B0000}"/>
    <cellStyle name="Nota 31 2 3 3 4" xfId="20248" xr:uid="{00000000-0005-0000-0000-0000118B0000}"/>
    <cellStyle name="Nota 31 2 3 3 5" xfId="11250" xr:uid="{00000000-0005-0000-0000-0000128B0000}"/>
    <cellStyle name="Nota 31 2 3 3 6" xfId="43118" xr:uid="{00000000-0005-0000-0000-0000138B0000}"/>
    <cellStyle name="Nota 31 2 3 4" xfId="13153" xr:uid="{00000000-0005-0000-0000-0000148B0000}"/>
    <cellStyle name="Nota 31 2 3 4 2" xfId="33833" xr:uid="{00000000-0005-0000-0000-0000158B0000}"/>
    <cellStyle name="Nota 31 2 3 4 3" xfId="22360" xr:uid="{00000000-0005-0000-0000-0000168B0000}"/>
    <cellStyle name="Nota 31 2 3 4 4" xfId="41370" xr:uid="{00000000-0005-0000-0000-0000178B0000}"/>
    <cellStyle name="Nota 31 2 3 5" xfId="24625" xr:uid="{00000000-0005-0000-0000-0000188B0000}"/>
    <cellStyle name="Nota 31 2 3 6" xfId="30533" xr:uid="{00000000-0005-0000-0000-0000198B0000}"/>
    <cellStyle name="Nota 31 2 3 7" xfId="36905" xr:uid="{00000000-0005-0000-0000-00001A8B0000}"/>
    <cellStyle name="Nota 31 2 3 8" xfId="19060" xr:uid="{00000000-0005-0000-0000-00001B8B0000}"/>
    <cellStyle name="Nota 31 2 3 9" xfId="9529" xr:uid="{00000000-0005-0000-0000-00001C8B0000}"/>
    <cellStyle name="Nota 31 3" xfId="3487" xr:uid="{00000000-0005-0000-0000-00001D8B0000}"/>
    <cellStyle name="Nota 31 3 2" xfId="6332" xr:uid="{00000000-0005-0000-0000-00001E8B0000}"/>
    <cellStyle name="Nota 31 3 3" xfId="5198" xr:uid="{00000000-0005-0000-0000-00001F8B0000}"/>
    <cellStyle name="Nota 31 4" xfId="4550" xr:uid="{00000000-0005-0000-0000-0000208B0000}"/>
    <cellStyle name="Nota 31 4 10" xfId="39521" xr:uid="{00000000-0005-0000-0000-0000218B0000}"/>
    <cellStyle name="Nota 31 4 2" xfId="5818" xr:uid="{00000000-0005-0000-0000-0000228B0000}"/>
    <cellStyle name="Nota 31 4 2 2" xfId="8356" xr:uid="{00000000-0005-0000-0000-0000238B0000}"/>
    <cellStyle name="Nota 31 4 2 2 2" xfId="16410" xr:uid="{00000000-0005-0000-0000-0000248B0000}"/>
    <cellStyle name="Nota 31 4 2 2 2 2" xfId="27884" xr:uid="{00000000-0005-0000-0000-0000258B0000}"/>
    <cellStyle name="Nota 31 4 2 2 3" xfId="34829" xr:uid="{00000000-0005-0000-0000-0000268B0000}"/>
    <cellStyle name="Nota 31 4 2 2 4" xfId="23356" xr:uid="{00000000-0005-0000-0000-0000278B0000}"/>
    <cellStyle name="Nota 31 4 2 2 5" xfId="12014" xr:uid="{00000000-0005-0000-0000-0000288B0000}"/>
    <cellStyle name="Nota 31 4 2 2 6" xfId="43882" xr:uid="{00000000-0005-0000-0000-0000298B0000}"/>
    <cellStyle name="Nota 31 4 2 3" xfId="14170" xr:uid="{00000000-0005-0000-0000-00002A8B0000}"/>
    <cellStyle name="Nota 31 4 2 3 2" xfId="25645" xr:uid="{00000000-0005-0000-0000-00002B8B0000}"/>
    <cellStyle name="Nota 31 4 2 3 3" xfId="42161" xr:uid="{00000000-0005-0000-0000-00002C8B0000}"/>
    <cellStyle name="Nota 31 4 2 4" xfId="32744" xr:uid="{00000000-0005-0000-0000-00002D8B0000}"/>
    <cellStyle name="Nota 31 4 2 5" xfId="37901" xr:uid="{00000000-0005-0000-0000-00002E8B0000}"/>
    <cellStyle name="Nota 31 4 2 6" xfId="21271" xr:uid="{00000000-0005-0000-0000-00002F8B0000}"/>
    <cellStyle name="Nota 31 4 2 7" xfId="10293" xr:uid="{00000000-0005-0000-0000-0000308B0000}"/>
    <cellStyle name="Nota 31 4 2 8" xfId="40286" xr:uid="{00000000-0005-0000-0000-0000318B0000}"/>
    <cellStyle name="Nota 31 4 3" xfId="7332" xr:uid="{00000000-0005-0000-0000-0000328B0000}"/>
    <cellStyle name="Nota 31 4 3 2" xfId="15386" xr:uid="{00000000-0005-0000-0000-0000338B0000}"/>
    <cellStyle name="Nota 31 4 3 2 2" xfId="26860" xr:uid="{00000000-0005-0000-0000-0000348B0000}"/>
    <cellStyle name="Nota 31 4 3 3" xfId="31720" xr:uid="{00000000-0005-0000-0000-0000358B0000}"/>
    <cellStyle name="Nota 31 4 3 4" xfId="20247" xr:uid="{00000000-0005-0000-0000-0000368B0000}"/>
    <cellStyle name="Nota 31 4 3 5" xfId="11249" xr:uid="{00000000-0005-0000-0000-0000378B0000}"/>
    <cellStyle name="Nota 31 4 3 6" xfId="43117" xr:uid="{00000000-0005-0000-0000-0000388B0000}"/>
    <cellStyle name="Nota 31 4 4" xfId="13152" xr:uid="{00000000-0005-0000-0000-0000398B0000}"/>
    <cellStyle name="Nota 31 4 4 2" xfId="33832" xr:uid="{00000000-0005-0000-0000-00003A8B0000}"/>
    <cellStyle name="Nota 31 4 4 3" xfId="22359" xr:uid="{00000000-0005-0000-0000-00003B8B0000}"/>
    <cellStyle name="Nota 31 4 4 4" xfId="41369" xr:uid="{00000000-0005-0000-0000-00003C8B0000}"/>
    <cellStyle name="Nota 31 4 5" xfId="24624" xr:uid="{00000000-0005-0000-0000-00003D8B0000}"/>
    <cellStyle name="Nota 31 4 6" xfId="30532" xr:uid="{00000000-0005-0000-0000-00003E8B0000}"/>
    <cellStyle name="Nota 31 4 7" xfId="36904" xr:uid="{00000000-0005-0000-0000-00003F8B0000}"/>
    <cellStyle name="Nota 31 4 8" xfId="19059" xr:uid="{00000000-0005-0000-0000-0000408B0000}"/>
    <cellStyle name="Nota 31 4 9" xfId="9528" xr:uid="{00000000-0005-0000-0000-0000418B0000}"/>
    <cellStyle name="Nota 32" xfId="3488" xr:uid="{00000000-0005-0000-0000-0000428B0000}"/>
    <cellStyle name="Nota 32 2" xfId="3489" xr:uid="{00000000-0005-0000-0000-0000438B0000}"/>
    <cellStyle name="Nota 32 2 2" xfId="3490" xr:uid="{00000000-0005-0000-0000-0000448B0000}"/>
    <cellStyle name="Nota 32 2 2 2" xfId="6333" xr:uid="{00000000-0005-0000-0000-0000458B0000}"/>
    <cellStyle name="Nota 32 2 2 3" xfId="5199" xr:uid="{00000000-0005-0000-0000-0000468B0000}"/>
    <cellStyle name="Nota 32 2 3" xfId="4553" xr:uid="{00000000-0005-0000-0000-0000478B0000}"/>
    <cellStyle name="Nota 32 2 3 10" xfId="39524" xr:uid="{00000000-0005-0000-0000-0000488B0000}"/>
    <cellStyle name="Nota 32 2 3 2" xfId="5821" xr:uid="{00000000-0005-0000-0000-0000498B0000}"/>
    <cellStyle name="Nota 32 2 3 2 2" xfId="8359" xr:uid="{00000000-0005-0000-0000-00004A8B0000}"/>
    <cellStyle name="Nota 32 2 3 2 2 2" xfId="16413" xr:uid="{00000000-0005-0000-0000-00004B8B0000}"/>
    <cellStyle name="Nota 32 2 3 2 2 2 2" xfId="27887" xr:uid="{00000000-0005-0000-0000-00004C8B0000}"/>
    <cellStyle name="Nota 32 2 3 2 2 3" xfId="34832" xr:uid="{00000000-0005-0000-0000-00004D8B0000}"/>
    <cellStyle name="Nota 32 2 3 2 2 4" xfId="23359" xr:uid="{00000000-0005-0000-0000-00004E8B0000}"/>
    <cellStyle name="Nota 32 2 3 2 2 5" xfId="12017" xr:uid="{00000000-0005-0000-0000-00004F8B0000}"/>
    <cellStyle name="Nota 32 2 3 2 2 6" xfId="43885" xr:uid="{00000000-0005-0000-0000-0000508B0000}"/>
    <cellStyle name="Nota 32 2 3 2 3" xfId="14173" xr:uid="{00000000-0005-0000-0000-0000518B0000}"/>
    <cellStyle name="Nota 32 2 3 2 3 2" xfId="25648" xr:uid="{00000000-0005-0000-0000-0000528B0000}"/>
    <cellStyle name="Nota 32 2 3 2 3 3" xfId="42164" xr:uid="{00000000-0005-0000-0000-0000538B0000}"/>
    <cellStyle name="Nota 32 2 3 2 4" xfId="32747" xr:uid="{00000000-0005-0000-0000-0000548B0000}"/>
    <cellStyle name="Nota 32 2 3 2 5" xfId="37904" xr:uid="{00000000-0005-0000-0000-0000558B0000}"/>
    <cellStyle name="Nota 32 2 3 2 6" xfId="21274" xr:uid="{00000000-0005-0000-0000-0000568B0000}"/>
    <cellStyle name="Nota 32 2 3 2 7" xfId="10296" xr:uid="{00000000-0005-0000-0000-0000578B0000}"/>
    <cellStyle name="Nota 32 2 3 2 8" xfId="40289" xr:uid="{00000000-0005-0000-0000-0000588B0000}"/>
    <cellStyle name="Nota 32 2 3 3" xfId="7335" xr:uid="{00000000-0005-0000-0000-0000598B0000}"/>
    <cellStyle name="Nota 32 2 3 3 2" xfId="15389" xr:uid="{00000000-0005-0000-0000-00005A8B0000}"/>
    <cellStyle name="Nota 32 2 3 3 2 2" xfId="26863" xr:uid="{00000000-0005-0000-0000-00005B8B0000}"/>
    <cellStyle name="Nota 32 2 3 3 3" xfId="31723" xr:uid="{00000000-0005-0000-0000-00005C8B0000}"/>
    <cellStyle name="Nota 32 2 3 3 4" xfId="20250" xr:uid="{00000000-0005-0000-0000-00005D8B0000}"/>
    <cellStyle name="Nota 32 2 3 3 5" xfId="11252" xr:uid="{00000000-0005-0000-0000-00005E8B0000}"/>
    <cellStyle name="Nota 32 2 3 3 6" xfId="43120" xr:uid="{00000000-0005-0000-0000-00005F8B0000}"/>
    <cellStyle name="Nota 32 2 3 4" xfId="13155" xr:uid="{00000000-0005-0000-0000-0000608B0000}"/>
    <cellStyle name="Nota 32 2 3 4 2" xfId="33835" xr:uid="{00000000-0005-0000-0000-0000618B0000}"/>
    <cellStyle name="Nota 32 2 3 4 3" xfId="22362" xr:uid="{00000000-0005-0000-0000-0000628B0000}"/>
    <cellStyle name="Nota 32 2 3 4 4" xfId="41372" xr:uid="{00000000-0005-0000-0000-0000638B0000}"/>
    <cellStyle name="Nota 32 2 3 5" xfId="24627" xr:uid="{00000000-0005-0000-0000-0000648B0000}"/>
    <cellStyle name="Nota 32 2 3 6" xfId="30535" xr:uid="{00000000-0005-0000-0000-0000658B0000}"/>
    <cellStyle name="Nota 32 2 3 7" xfId="36907" xr:uid="{00000000-0005-0000-0000-0000668B0000}"/>
    <cellStyle name="Nota 32 2 3 8" xfId="19062" xr:uid="{00000000-0005-0000-0000-0000678B0000}"/>
    <cellStyle name="Nota 32 2 3 9" xfId="9531" xr:uid="{00000000-0005-0000-0000-0000688B0000}"/>
    <cellStyle name="Nota 32 3" xfId="3491" xr:uid="{00000000-0005-0000-0000-0000698B0000}"/>
    <cellStyle name="Nota 32 3 2" xfId="6334" xr:uid="{00000000-0005-0000-0000-00006A8B0000}"/>
    <cellStyle name="Nota 32 3 3" xfId="5200" xr:uid="{00000000-0005-0000-0000-00006B8B0000}"/>
    <cellStyle name="Nota 32 4" xfId="4552" xr:uid="{00000000-0005-0000-0000-00006C8B0000}"/>
    <cellStyle name="Nota 32 4 10" xfId="39523" xr:uid="{00000000-0005-0000-0000-00006D8B0000}"/>
    <cellStyle name="Nota 32 4 2" xfId="5820" xr:uid="{00000000-0005-0000-0000-00006E8B0000}"/>
    <cellStyle name="Nota 32 4 2 2" xfId="8358" xr:uid="{00000000-0005-0000-0000-00006F8B0000}"/>
    <cellStyle name="Nota 32 4 2 2 2" xfId="16412" xr:uid="{00000000-0005-0000-0000-0000708B0000}"/>
    <cellStyle name="Nota 32 4 2 2 2 2" xfId="27886" xr:uid="{00000000-0005-0000-0000-0000718B0000}"/>
    <cellStyle name="Nota 32 4 2 2 3" xfId="34831" xr:uid="{00000000-0005-0000-0000-0000728B0000}"/>
    <cellStyle name="Nota 32 4 2 2 4" xfId="23358" xr:uid="{00000000-0005-0000-0000-0000738B0000}"/>
    <cellStyle name="Nota 32 4 2 2 5" xfId="12016" xr:uid="{00000000-0005-0000-0000-0000748B0000}"/>
    <cellStyle name="Nota 32 4 2 2 6" xfId="43884" xr:uid="{00000000-0005-0000-0000-0000758B0000}"/>
    <cellStyle name="Nota 32 4 2 3" xfId="14172" xr:uid="{00000000-0005-0000-0000-0000768B0000}"/>
    <cellStyle name="Nota 32 4 2 3 2" xfId="25647" xr:uid="{00000000-0005-0000-0000-0000778B0000}"/>
    <cellStyle name="Nota 32 4 2 3 3" xfId="42163" xr:uid="{00000000-0005-0000-0000-0000788B0000}"/>
    <cellStyle name="Nota 32 4 2 4" xfId="32746" xr:uid="{00000000-0005-0000-0000-0000798B0000}"/>
    <cellStyle name="Nota 32 4 2 5" xfId="37903" xr:uid="{00000000-0005-0000-0000-00007A8B0000}"/>
    <cellStyle name="Nota 32 4 2 6" xfId="21273" xr:uid="{00000000-0005-0000-0000-00007B8B0000}"/>
    <cellStyle name="Nota 32 4 2 7" xfId="10295" xr:uid="{00000000-0005-0000-0000-00007C8B0000}"/>
    <cellStyle name="Nota 32 4 2 8" xfId="40288" xr:uid="{00000000-0005-0000-0000-00007D8B0000}"/>
    <cellStyle name="Nota 32 4 3" xfId="7334" xr:uid="{00000000-0005-0000-0000-00007E8B0000}"/>
    <cellStyle name="Nota 32 4 3 2" xfId="15388" xr:uid="{00000000-0005-0000-0000-00007F8B0000}"/>
    <cellStyle name="Nota 32 4 3 2 2" xfId="26862" xr:uid="{00000000-0005-0000-0000-0000808B0000}"/>
    <cellStyle name="Nota 32 4 3 3" xfId="31722" xr:uid="{00000000-0005-0000-0000-0000818B0000}"/>
    <cellStyle name="Nota 32 4 3 4" xfId="20249" xr:uid="{00000000-0005-0000-0000-0000828B0000}"/>
    <cellStyle name="Nota 32 4 3 5" xfId="11251" xr:uid="{00000000-0005-0000-0000-0000838B0000}"/>
    <cellStyle name="Nota 32 4 3 6" xfId="43119" xr:uid="{00000000-0005-0000-0000-0000848B0000}"/>
    <cellStyle name="Nota 32 4 4" xfId="13154" xr:uid="{00000000-0005-0000-0000-0000858B0000}"/>
    <cellStyle name="Nota 32 4 4 2" xfId="33834" xr:uid="{00000000-0005-0000-0000-0000868B0000}"/>
    <cellStyle name="Nota 32 4 4 3" xfId="22361" xr:uid="{00000000-0005-0000-0000-0000878B0000}"/>
    <cellStyle name="Nota 32 4 4 4" xfId="41371" xr:uid="{00000000-0005-0000-0000-0000888B0000}"/>
    <cellStyle name="Nota 32 4 5" xfId="24626" xr:uid="{00000000-0005-0000-0000-0000898B0000}"/>
    <cellStyle name="Nota 32 4 6" xfId="30534" xr:uid="{00000000-0005-0000-0000-00008A8B0000}"/>
    <cellStyle name="Nota 32 4 7" xfId="36906" xr:uid="{00000000-0005-0000-0000-00008B8B0000}"/>
    <cellStyle name="Nota 32 4 8" xfId="19061" xr:uid="{00000000-0005-0000-0000-00008C8B0000}"/>
    <cellStyle name="Nota 32 4 9" xfId="9530" xr:uid="{00000000-0005-0000-0000-00008D8B0000}"/>
    <cellStyle name="Nota 33" xfId="3492" xr:uid="{00000000-0005-0000-0000-00008E8B0000}"/>
    <cellStyle name="Nota 33 2" xfId="3493" xr:uid="{00000000-0005-0000-0000-00008F8B0000}"/>
    <cellStyle name="Nota 33 2 2" xfId="3494" xr:uid="{00000000-0005-0000-0000-0000908B0000}"/>
    <cellStyle name="Nota 33 2 2 2" xfId="6335" xr:uid="{00000000-0005-0000-0000-0000918B0000}"/>
    <cellStyle name="Nota 33 2 2 3" xfId="5201" xr:uid="{00000000-0005-0000-0000-0000928B0000}"/>
    <cellStyle name="Nota 33 2 3" xfId="4555" xr:uid="{00000000-0005-0000-0000-0000938B0000}"/>
    <cellStyle name="Nota 33 2 3 10" xfId="39526" xr:uid="{00000000-0005-0000-0000-0000948B0000}"/>
    <cellStyle name="Nota 33 2 3 2" xfId="5823" xr:uid="{00000000-0005-0000-0000-0000958B0000}"/>
    <cellStyle name="Nota 33 2 3 2 2" xfId="8361" xr:uid="{00000000-0005-0000-0000-0000968B0000}"/>
    <cellStyle name="Nota 33 2 3 2 2 2" xfId="16415" xr:uid="{00000000-0005-0000-0000-0000978B0000}"/>
    <cellStyle name="Nota 33 2 3 2 2 2 2" xfId="27889" xr:uid="{00000000-0005-0000-0000-0000988B0000}"/>
    <cellStyle name="Nota 33 2 3 2 2 3" xfId="34834" xr:uid="{00000000-0005-0000-0000-0000998B0000}"/>
    <cellStyle name="Nota 33 2 3 2 2 4" xfId="23361" xr:uid="{00000000-0005-0000-0000-00009A8B0000}"/>
    <cellStyle name="Nota 33 2 3 2 2 5" xfId="12019" xr:uid="{00000000-0005-0000-0000-00009B8B0000}"/>
    <cellStyle name="Nota 33 2 3 2 2 6" xfId="43887" xr:uid="{00000000-0005-0000-0000-00009C8B0000}"/>
    <cellStyle name="Nota 33 2 3 2 3" xfId="14175" xr:uid="{00000000-0005-0000-0000-00009D8B0000}"/>
    <cellStyle name="Nota 33 2 3 2 3 2" xfId="25650" xr:uid="{00000000-0005-0000-0000-00009E8B0000}"/>
    <cellStyle name="Nota 33 2 3 2 3 3" xfId="42166" xr:uid="{00000000-0005-0000-0000-00009F8B0000}"/>
    <cellStyle name="Nota 33 2 3 2 4" xfId="32749" xr:uid="{00000000-0005-0000-0000-0000A08B0000}"/>
    <cellStyle name="Nota 33 2 3 2 5" xfId="37906" xr:uid="{00000000-0005-0000-0000-0000A18B0000}"/>
    <cellStyle name="Nota 33 2 3 2 6" xfId="21276" xr:uid="{00000000-0005-0000-0000-0000A28B0000}"/>
    <cellStyle name="Nota 33 2 3 2 7" xfId="10298" xr:uid="{00000000-0005-0000-0000-0000A38B0000}"/>
    <cellStyle name="Nota 33 2 3 2 8" xfId="40291" xr:uid="{00000000-0005-0000-0000-0000A48B0000}"/>
    <cellStyle name="Nota 33 2 3 3" xfId="7337" xr:uid="{00000000-0005-0000-0000-0000A58B0000}"/>
    <cellStyle name="Nota 33 2 3 3 2" xfId="15391" xr:uid="{00000000-0005-0000-0000-0000A68B0000}"/>
    <cellStyle name="Nota 33 2 3 3 2 2" xfId="26865" xr:uid="{00000000-0005-0000-0000-0000A78B0000}"/>
    <cellStyle name="Nota 33 2 3 3 3" xfId="31725" xr:uid="{00000000-0005-0000-0000-0000A88B0000}"/>
    <cellStyle name="Nota 33 2 3 3 4" xfId="20252" xr:uid="{00000000-0005-0000-0000-0000A98B0000}"/>
    <cellStyle name="Nota 33 2 3 3 5" xfId="11254" xr:uid="{00000000-0005-0000-0000-0000AA8B0000}"/>
    <cellStyle name="Nota 33 2 3 3 6" xfId="43122" xr:uid="{00000000-0005-0000-0000-0000AB8B0000}"/>
    <cellStyle name="Nota 33 2 3 4" xfId="13157" xr:uid="{00000000-0005-0000-0000-0000AC8B0000}"/>
    <cellStyle name="Nota 33 2 3 4 2" xfId="33837" xr:uid="{00000000-0005-0000-0000-0000AD8B0000}"/>
    <cellStyle name="Nota 33 2 3 4 3" xfId="22364" xr:uid="{00000000-0005-0000-0000-0000AE8B0000}"/>
    <cellStyle name="Nota 33 2 3 4 4" xfId="41374" xr:uid="{00000000-0005-0000-0000-0000AF8B0000}"/>
    <cellStyle name="Nota 33 2 3 5" xfId="24629" xr:uid="{00000000-0005-0000-0000-0000B08B0000}"/>
    <cellStyle name="Nota 33 2 3 6" xfId="30537" xr:uid="{00000000-0005-0000-0000-0000B18B0000}"/>
    <cellStyle name="Nota 33 2 3 7" xfId="36909" xr:uid="{00000000-0005-0000-0000-0000B28B0000}"/>
    <cellStyle name="Nota 33 2 3 8" xfId="19064" xr:uid="{00000000-0005-0000-0000-0000B38B0000}"/>
    <cellStyle name="Nota 33 2 3 9" xfId="9533" xr:uid="{00000000-0005-0000-0000-0000B48B0000}"/>
    <cellStyle name="Nota 33 3" xfId="3495" xr:uid="{00000000-0005-0000-0000-0000B58B0000}"/>
    <cellStyle name="Nota 33 3 2" xfId="6336" xr:uid="{00000000-0005-0000-0000-0000B68B0000}"/>
    <cellStyle name="Nota 33 3 3" xfId="5202" xr:uid="{00000000-0005-0000-0000-0000B78B0000}"/>
    <cellStyle name="Nota 33 4" xfId="4554" xr:uid="{00000000-0005-0000-0000-0000B88B0000}"/>
    <cellStyle name="Nota 33 4 10" xfId="39525" xr:uid="{00000000-0005-0000-0000-0000B98B0000}"/>
    <cellStyle name="Nota 33 4 2" xfId="5822" xr:uid="{00000000-0005-0000-0000-0000BA8B0000}"/>
    <cellStyle name="Nota 33 4 2 2" xfId="8360" xr:uid="{00000000-0005-0000-0000-0000BB8B0000}"/>
    <cellStyle name="Nota 33 4 2 2 2" xfId="16414" xr:uid="{00000000-0005-0000-0000-0000BC8B0000}"/>
    <cellStyle name="Nota 33 4 2 2 2 2" xfId="27888" xr:uid="{00000000-0005-0000-0000-0000BD8B0000}"/>
    <cellStyle name="Nota 33 4 2 2 3" xfId="34833" xr:uid="{00000000-0005-0000-0000-0000BE8B0000}"/>
    <cellStyle name="Nota 33 4 2 2 4" xfId="23360" xr:uid="{00000000-0005-0000-0000-0000BF8B0000}"/>
    <cellStyle name="Nota 33 4 2 2 5" xfId="12018" xr:uid="{00000000-0005-0000-0000-0000C08B0000}"/>
    <cellStyle name="Nota 33 4 2 2 6" xfId="43886" xr:uid="{00000000-0005-0000-0000-0000C18B0000}"/>
    <cellStyle name="Nota 33 4 2 3" xfId="14174" xr:uid="{00000000-0005-0000-0000-0000C28B0000}"/>
    <cellStyle name="Nota 33 4 2 3 2" xfId="25649" xr:uid="{00000000-0005-0000-0000-0000C38B0000}"/>
    <cellStyle name="Nota 33 4 2 3 3" xfId="42165" xr:uid="{00000000-0005-0000-0000-0000C48B0000}"/>
    <cellStyle name="Nota 33 4 2 4" xfId="32748" xr:uid="{00000000-0005-0000-0000-0000C58B0000}"/>
    <cellStyle name="Nota 33 4 2 5" xfId="37905" xr:uid="{00000000-0005-0000-0000-0000C68B0000}"/>
    <cellStyle name="Nota 33 4 2 6" xfId="21275" xr:uid="{00000000-0005-0000-0000-0000C78B0000}"/>
    <cellStyle name="Nota 33 4 2 7" xfId="10297" xr:uid="{00000000-0005-0000-0000-0000C88B0000}"/>
    <cellStyle name="Nota 33 4 2 8" xfId="40290" xr:uid="{00000000-0005-0000-0000-0000C98B0000}"/>
    <cellStyle name="Nota 33 4 3" xfId="7336" xr:uid="{00000000-0005-0000-0000-0000CA8B0000}"/>
    <cellStyle name="Nota 33 4 3 2" xfId="15390" xr:uid="{00000000-0005-0000-0000-0000CB8B0000}"/>
    <cellStyle name="Nota 33 4 3 2 2" xfId="26864" xr:uid="{00000000-0005-0000-0000-0000CC8B0000}"/>
    <cellStyle name="Nota 33 4 3 3" xfId="31724" xr:uid="{00000000-0005-0000-0000-0000CD8B0000}"/>
    <cellStyle name="Nota 33 4 3 4" xfId="20251" xr:uid="{00000000-0005-0000-0000-0000CE8B0000}"/>
    <cellStyle name="Nota 33 4 3 5" xfId="11253" xr:uid="{00000000-0005-0000-0000-0000CF8B0000}"/>
    <cellStyle name="Nota 33 4 3 6" xfId="43121" xr:uid="{00000000-0005-0000-0000-0000D08B0000}"/>
    <cellStyle name="Nota 33 4 4" xfId="13156" xr:uid="{00000000-0005-0000-0000-0000D18B0000}"/>
    <cellStyle name="Nota 33 4 4 2" xfId="33836" xr:uid="{00000000-0005-0000-0000-0000D28B0000}"/>
    <cellStyle name="Nota 33 4 4 3" xfId="22363" xr:uid="{00000000-0005-0000-0000-0000D38B0000}"/>
    <cellStyle name="Nota 33 4 4 4" xfId="41373" xr:uid="{00000000-0005-0000-0000-0000D48B0000}"/>
    <cellStyle name="Nota 33 4 5" xfId="24628" xr:uid="{00000000-0005-0000-0000-0000D58B0000}"/>
    <cellStyle name="Nota 33 4 6" xfId="30536" xr:uid="{00000000-0005-0000-0000-0000D68B0000}"/>
    <cellStyle name="Nota 33 4 7" xfId="36908" xr:uid="{00000000-0005-0000-0000-0000D78B0000}"/>
    <cellStyle name="Nota 33 4 8" xfId="19063" xr:uid="{00000000-0005-0000-0000-0000D88B0000}"/>
    <cellStyle name="Nota 33 4 9" xfId="9532" xr:uid="{00000000-0005-0000-0000-0000D98B0000}"/>
    <cellStyle name="Nota 34" xfId="3496" xr:uid="{00000000-0005-0000-0000-0000DA8B0000}"/>
    <cellStyle name="Nota 34 2" xfId="3497" xr:uid="{00000000-0005-0000-0000-0000DB8B0000}"/>
    <cellStyle name="Nota 34 2 2" xfId="3498" xr:uid="{00000000-0005-0000-0000-0000DC8B0000}"/>
    <cellStyle name="Nota 34 2 2 2" xfId="6337" xr:uid="{00000000-0005-0000-0000-0000DD8B0000}"/>
    <cellStyle name="Nota 34 2 2 3" xfId="5203" xr:uid="{00000000-0005-0000-0000-0000DE8B0000}"/>
    <cellStyle name="Nota 34 2 3" xfId="4557" xr:uid="{00000000-0005-0000-0000-0000DF8B0000}"/>
    <cellStyle name="Nota 34 2 3 10" xfId="39528" xr:uid="{00000000-0005-0000-0000-0000E08B0000}"/>
    <cellStyle name="Nota 34 2 3 2" xfId="5825" xr:uid="{00000000-0005-0000-0000-0000E18B0000}"/>
    <cellStyle name="Nota 34 2 3 2 2" xfId="8363" xr:uid="{00000000-0005-0000-0000-0000E28B0000}"/>
    <cellStyle name="Nota 34 2 3 2 2 2" xfId="16417" xr:uid="{00000000-0005-0000-0000-0000E38B0000}"/>
    <cellStyle name="Nota 34 2 3 2 2 2 2" xfId="27891" xr:uid="{00000000-0005-0000-0000-0000E48B0000}"/>
    <cellStyle name="Nota 34 2 3 2 2 3" xfId="34836" xr:uid="{00000000-0005-0000-0000-0000E58B0000}"/>
    <cellStyle name="Nota 34 2 3 2 2 4" xfId="23363" xr:uid="{00000000-0005-0000-0000-0000E68B0000}"/>
    <cellStyle name="Nota 34 2 3 2 2 5" xfId="12021" xr:uid="{00000000-0005-0000-0000-0000E78B0000}"/>
    <cellStyle name="Nota 34 2 3 2 2 6" xfId="43889" xr:uid="{00000000-0005-0000-0000-0000E88B0000}"/>
    <cellStyle name="Nota 34 2 3 2 3" xfId="14177" xr:uid="{00000000-0005-0000-0000-0000E98B0000}"/>
    <cellStyle name="Nota 34 2 3 2 3 2" xfId="25652" xr:uid="{00000000-0005-0000-0000-0000EA8B0000}"/>
    <cellStyle name="Nota 34 2 3 2 3 3" xfId="42168" xr:uid="{00000000-0005-0000-0000-0000EB8B0000}"/>
    <cellStyle name="Nota 34 2 3 2 4" xfId="32751" xr:uid="{00000000-0005-0000-0000-0000EC8B0000}"/>
    <cellStyle name="Nota 34 2 3 2 5" xfId="37908" xr:uid="{00000000-0005-0000-0000-0000ED8B0000}"/>
    <cellStyle name="Nota 34 2 3 2 6" xfId="21278" xr:uid="{00000000-0005-0000-0000-0000EE8B0000}"/>
    <cellStyle name="Nota 34 2 3 2 7" xfId="10300" xr:uid="{00000000-0005-0000-0000-0000EF8B0000}"/>
    <cellStyle name="Nota 34 2 3 2 8" xfId="40293" xr:uid="{00000000-0005-0000-0000-0000F08B0000}"/>
    <cellStyle name="Nota 34 2 3 3" xfId="7339" xr:uid="{00000000-0005-0000-0000-0000F18B0000}"/>
    <cellStyle name="Nota 34 2 3 3 2" xfId="15393" xr:uid="{00000000-0005-0000-0000-0000F28B0000}"/>
    <cellStyle name="Nota 34 2 3 3 2 2" xfId="26867" xr:uid="{00000000-0005-0000-0000-0000F38B0000}"/>
    <cellStyle name="Nota 34 2 3 3 3" xfId="31727" xr:uid="{00000000-0005-0000-0000-0000F48B0000}"/>
    <cellStyle name="Nota 34 2 3 3 4" xfId="20254" xr:uid="{00000000-0005-0000-0000-0000F58B0000}"/>
    <cellStyle name="Nota 34 2 3 3 5" xfId="11256" xr:uid="{00000000-0005-0000-0000-0000F68B0000}"/>
    <cellStyle name="Nota 34 2 3 3 6" xfId="43124" xr:uid="{00000000-0005-0000-0000-0000F78B0000}"/>
    <cellStyle name="Nota 34 2 3 4" xfId="13159" xr:uid="{00000000-0005-0000-0000-0000F88B0000}"/>
    <cellStyle name="Nota 34 2 3 4 2" xfId="33839" xr:uid="{00000000-0005-0000-0000-0000F98B0000}"/>
    <cellStyle name="Nota 34 2 3 4 3" xfId="22366" xr:uid="{00000000-0005-0000-0000-0000FA8B0000}"/>
    <cellStyle name="Nota 34 2 3 4 4" xfId="41376" xr:uid="{00000000-0005-0000-0000-0000FB8B0000}"/>
    <cellStyle name="Nota 34 2 3 5" xfId="24631" xr:uid="{00000000-0005-0000-0000-0000FC8B0000}"/>
    <cellStyle name="Nota 34 2 3 6" xfId="30539" xr:uid="{00000000-0005-0000-0000-0000FD8B0000}"/>
    <cellStyle name="Nota 34 2 3 7" xfId="36911" xr:uid="{00000000-0005-0000-0000-0000FE8B0000}"/>
    <cellStyle name="Nota 34 2 3 8" xfId="19066" xr:uid="{00000000-0005-0000-0000-0000FF8B0000}"/>
    <cellStyle name="Nota 34 2 3 9" xfId="9535" xr:uid="{00000000-0005-0000-0000-0000008C0000}"/>
    <cellStyle name="Nota 34 3" xfId="3499" xr:uid="{00000000-0005-0000-0000-0000018C0000}"/>
    <cellStyle name="Nota 34 3 2" xfId="6338" xr:uid="{00000000-0005-0000-0000-0000028C0000}"/>
    <cellStyle name="Nota 34 3 3" xfId="5204" xr:uid="{00000000-0005-0000-0000-0000038C0000}"/>
    <cellStyle name="Nota 34 4" xfId="4556" xr:uid="{00000000-0005-0000-0000-0000048C0000}"/>
    <cellStyle name="Nota 34 4 10" xfId="39527" xr:uid="{00000000-0005-0000-0000-0000058C0000}"/>
    <cellStyle name="Nota 34 4 2" xfId="5824" xr:uid="{00000000-0005-0000-0000-0000068C0000}"/>
    <cellStyle name="Nota 34 4 2 2" xfId="8362" xr:uid="{00000000-0005-0000-0000-0000078C0000}"/>
    <cellStyle name="Nota 34 4 2 2 2" xfId="16416" xr:uid="{00000000-0005-0000-0000-0000088C0000}"/>
    <cellStyle name="Nota 34 4 2 2 2 2" xfId="27890" xr:uid="{00000000-0005-0000-0000-0000098C0000}"/>
    <cellStyle name="Nota 34 4 2 2 3" xfId="34835" xr:uid="{00000000-0005-0000-0000-00000A8C0000}"/>
    <cellStyle name="Nota 34 4 2 2 4" xfId="23362" xr:uid="{00000000-0005-0000-0000-00000B8C0000}"/>
    <cellStyle name="Nota 34 4 2 2 5" xfId="12020" xr:uid="{00000000-0005-0000-0000-00000C8C0000}"/>
    <cellStyle name="Nota 34 4 2 2 6" xfId="43888" xr:uid="{00000000-0005-0000-0000-00000D8C0000}"/>
    <cellStyle name="Nota 34 4 2 3" xfId="14176" xr:uid="{00000000-0005-0000-0000-00000E8C0000}"/>
    <cellStyle name="Nota 34 4 2 3 2" xfId="25651" xr:uid="{00000000-0005-0000-0000-00000F8C0000}"/>
    <cellStyle name="Nota 34 4 2 3 3" xfId="42167" xr:uid="{00000000-0005-0000-0000-0000108C0000}"/>
    <cellStyle name="Nota 34 4 2 4" xfId="32750" xr:uid="{00000000-0005-0000-0000-0000118C0000}"/>
    <cellStyle name="Nota 34 4 2 5" xfId="37907" xr:uid="{00000000-0005-0000-0000-0000128C0000}"/>
    <cellStyle name="Nota 34 4 2 6" xfId="21277" xr:uid="{00000000-0005-0000-0000-0000138C0000}"/>
    <cellStyle name="Nota 34 4 2 7" xfId="10299" xr:uid="{00000000-0005-0000-0000-0000148C0000}"/>
    <cellStyle name="Nota 34 4 2 8" xfId="40292" xr:uid="{00000000-0005-0000-0000-0000158C0000}"/>
    <cellStyle name="Nota 34 4 3" xfId="7338" xr:uid="{00000000-0005-0000-0000-0000168C0000}"/>
    <cellStyle name="Nota 34 4 3 2" xfId="15392" xr:uid="{00000000-0005-0000-0000-0000178C0000}"/>
    <cellStyle name="Nota 34 4 3 2 2" xfId="26866" xr:uid="{00000000-0005-0000-0000-0000188C0000}"/>
    <cellStyle name="Nota 34 4 3 3" xfId="31726" xr:uid="{00000000-0005-0000-0000-0000198C0000}"/>
    <cellStyle name="Nota 34 4 3 4" xfId="20253" xr:uid="{00000000-0005-0000-0000-00001A8C0000}"/>
    <cellStyle name="Nota 34 4 3 5" xfId="11255" xr:uid="{00000000-0005-0000-0000-00001B8C0000}"/>
    <cellStyle name="Nota 34 4 3 6" xfId="43123" xr:uid="{00000000-0005-0000-0000-00001C8C0000}"/>
    <cellStyle name="Nota 34 4 4" xfId="13158" xr:uid="{00000000-0005-0000-0000-00001D8C0000}"/>
    <cellStyle name="Nota 34 4 4 2" xfId="33838" xr:uid="{00000000-0005-0000-0000-00001E8C0000}"/>
    <cellStyle name="Nota 34 4 4 3" xfId="22365" xr:uid="{00000000-0005-0000-0000-00001F8C0000}"/>
    <cellStyle name="Nota 34 4 4 4" xfId="41375" xr:uid="{00000000-0005-0000-0000-0000208C0000}"/>
    <cellStyle name="Nota 34 4 5" xfId="24630" xr:uid="{00000000-0005-0000-0000-0000218C0000}"/>
    <cellStyle name="Nota 34 4 6" xfId="30538" xr:uid="{00000000-0005-0000-0000-0000228C0000}"/>
    <cellStyle name="Nota 34 4 7" xfId="36910" xr:uid="{00000000-0005-0000-0000-0000238C0000}"/>
    <cellStyle name="Nota 34 4 8" xfId="19065" xr:uid="{00000000-0005-0000-0000-0000248C0000}"/>
    <cellStyle name="Nota 34 4 9" xfId="9534" xr:uid="{00000000-0005-0000-0000-0000258C0000}"/>
    <cellStyle name="Nota 35" xfId="3500" xr:uid="{00000000-0005-0000-0000-0000268C0000}"/>
    <cellStyle name="Nota 35 2" xfId="3501" xr:uid="{00000000-0005-0000-0000-0000278C0000}"/>
    <cellStyle name="Nota 35 2 2" xfId="3502" xr:uid="{00000000-0005-0000-0000-0000288C0000}"/>
    <cellStyle name="Nota 35 2 2 2" xfId="6339" xr:uid="{00000000-0005-0000-0000-0000298C0000}"/>
    <cellStyle name="Nota 35 2 2 3" xfId="5205" xr:uid="{00000000-0005-0000-0000-00002A8C0000}"/>
    <cellStyle name="Nota 35 2 3" xfId="4559" xr:uid="{00000000-0005-0000-0000-00002B8C0000}"/>
    <cellStyle name="Nota 35 2 3 10" xfId="39530" xr:uid="{00000000-0005-0000-0000-00002C8C0000}"/>
    <cellStyle name="Nota 35 2 3 2" xfId="5827" xr:uid="{00000000-0005-0000-0000-00002D8C0000}"/>
    <cellStyle name="Nota 35 2 3 2 2" xfId="8365" xr:uid="{00000000-0005-0000-0000-00002E8C0000}"/>
    <cellStyle name="Nota 35 2 3 2 2 2" xfId="16419" xr:uid="{00000000-0005-0000-0000-00002F8C0000}"/>
    <cellStyle name="Nota 35 2 3 2 2 2 2" xfId="27893" xr:uid="{00000000-0005-0000-0000-0000308C0000}"/>
    <cellStyle name="Nota 35 2 3 2 2 3" xfId="34838" xr:uid="{00000000-0005-0000-0000-0000318C0000}"/>
    <cellStyle name="Nota 35 2 3 2 2 4" xfId="23365" xr:uid="{00000000-0005-0000-0000-0000328C0000}"/>
    <cellStyle name="Nota 35 2 3 2 2 5" xfId="12023" xr:uid="{00000000-0005-0000-0000-0000338C0000}"/>
    <cellStyle name="Nota 35 2 3 2 2 6" xfId="43891" xr:uid="{00000000-0005-0000-0000-0000348C0000}"/>
    <cellStyle name="Nota 35 2 3 2 3" xfId="14179" xr:uid="{00000000-0005-0000-0000-0000358C0000}"/>
    <cellStyle name="Nota 35 2 3 2 3 2" xfId="25654" xr:uid="{00000000-0005-0000-0000-0000368C0000}"/>
    <cellStyle name="Nota 35 2 3 2 3 3" xfId="42170" xr:uid="{00000000-0005-0000-0000-0000378C0000}"/>
    <cellStyle name="Nota 35 2 3 2 4" xfId="32753" xr:uid="{00000000-0005-0000-0000-0000388C0000}"/>
    <cellStyle name="Nota 35 2 3 2 5" xfId="37910" xr:uid="{00000000-0005-0000-0000-0000398C0000}"/>
    <cellStyle name="Nota 35 2 3 2 6" xfId="21280" xr:uid="{00000000-0005-0000-0000-00003A8C0000}"/>
    <cellStyle name="Nota 35 2 3 2 7" xfId="10302" xr:uid="{00000000-0005-0000-0000-00003B8C0000}"/>
    <cellStyle name="Nota 35 2 3 2 8" xfId="40295" xr:uid="{00000000-0005-0000-0000-00003C8C0000}"/>
    <cellStyle name="Nota 35 2 3 3" xfId="7341" xr:uid="{00000000-0005-0000-0000-00003D8C0000}"/>
    <cellStyle name="Nota 35 2 3 3 2" xfId="15395" xr:uid="{00000000-0005-0000-0000-00003E8C0000}"/>
    <cellStyle name="Nota 35 2 3 3 2 2" xfId="26869" xr:uid="{00000000-0005-0000-0000-00003F8C0000}"/>
    <cellStyle name="Nota 35 2 3 3 3" xfId="31729" xr:uid="{00000000-0005-0000-0000-0000408C0000}"/>
    <cellStyle name="Nota 35 2 3 3 4" xfId="20256" xr:uid="{00000000-0005-0000-0000-0000418C0000}"/>
    <cellStyle name="Nota 35 2 3 3 5" xfId="11258" xr:uid="{00000000-0005-0000-0000-0000428C0000}"/>
    <cellStyle name="Nota 35 2 3 3 6" xfId="43126" xr:uid="{00000000-0005-0000-0000-0000438C0000}"/>
    <cellStyle name="Nota 35 2 3 4" xfId="13161" xr:uid="{00000000-0005-0000-0000-0000448C0000}"/>
    <cellStyle name="Nota 35 2 3 4 2" xfId="33841" xr:uid="{00000000-0005-0000-0000-0000458C0000}"/>
    <cellStyle name="Nota 35 2 3 4 3" xfId="22368" xr:uid="{00000000-0005-0000-0000-0000468C0000}"/>
    <cellStyle name="Nota 35 2 3 4 4" xfId="41378" xr:uid="{00000000-0005-0000-0000-0000478C0000}"/>
    <cellStyle name="Nota 35 2 3 5" xfId="24633" xr:uid="{00000000-0005-0000-0000-0000488C0000}"/>
    <cellStyle name="Nota 35 2 3 6" xfId="30541" xr:uid="{00000000-0005-0000-0000-0000498C0000}"/>
    <cellStyle name="Nota 35 2 3 7" xfId="36913" xr:uid="{00000000-0005-0000-0000-00004A8C0000}"/>
    <cellStyle name="Nota 35 2 3 8" xfId="19068" xr:uid="{00000000-0005-0000-0000-00004B8C0000}"/>
    <cellStyle name="Nota 35 2 3 9" xfId="9537" xr:uid="{00000000-0005-0000-0000-00004C8C0000}"/>
    <cellStyle name="Nota 35 3" xfId="3503" xr:uid="{00000000-0005-0000-0000-00004D8C0000}"/>
    <cellStyle name="Nota 35 3 2" xfId="6340" xr:uid="{00000000-0005-0000-0000-00004E8C0000}"/>
    <cellStyle name="Nota 35 3 3" xfId="5206" xr:uid="{00000000-0005-0000-0000-00004F8C0000}"/>
    <cellStyle name="Nota 35 4" xfId="4558" xr:uid="{00000000-0005-0000-0000-0000508C0000}"/>
    <cellStyle name="Nota 35 4 10" xfId="39529" xr:uid="{00000000-0005-0000-0000-0000518C0000}"/>
    <cellStyle name="Nota 35 4 2" xfId="5826" xr:uid="{00000000-0005-0000-0000-0000528C0000}"/>
    <cellStyle name="Nota 35 4 2 2" xfId="8364" xr:uid="{00000000-0005-0000-0000-0000538C0000}"/>
    <cellStyle name="Nota 35 4 2 2 2" xfId="16418" xr:uid="{00000000-0005-0000-0000-0000548C0000}"/>
    <cellStyle name="Nota 35 4 2 2 2 2" xfId="27892" xr:uid="{00000000-0005-0000-0000-0000558C0000}"/>
    <cellStyle name="Nota 35 4 2 2 3" xfId="34837" xr:uid="{00000000-0005-0000-0000-0000568C0000}"/>
    <cellStyle name="Nota 35 4 2 2 4" xfId="23364" xr:uid="{00000000-0005-0000-0000-0000578C0000}"/>
    <cellStyle name="Nota 35 4 2 2 5" xfId="12022" xr:uid="{00000000-0005-0000-0000-0000588C0000}"/>
    <cellStyle name="Nota 35 4 2 2 6" xfId="43890" xr:uid="{00000000-0005-0000-0000-0000598C0000}"/>
    <cellStyle name="Nota 35 4 2 3" xfId="14178" xr:uid="{00000000-0005-0000-0000-00005A8C0000}"/>
    <cellStyle name="Nota 35 4 2 3 2" xfId="25653" xr:uid="{00000000-0005-0000-0000-00005B8C0000}"/>
    <cellStyle name="Nota 35 4 2 3 3" xfId="42169" xr:uid="{00000000-0005-0000-0000-00005C8C0000}"/>
    <cellStyle name="Nota 35 4 2 4" xfId="32752" xr:uid="{00000000-0005-0000-0000-00005D8C0000}"/>
    <cellStyle name="Nota 35 4 2 5" xfId="37909" xr:uid="{00000000-0005-0000-0000-00005E8C0000}"/>
    <cellStyle name="Nota 35 4 2 6" xfId="21279" xr:uid="{00000000-0005-0000-0000-00005F8C0000}"/>
    <cellStyle name="Nota 35 4 2 7" xfId="10301" xr:uid="{00000000-0005-0000-0000-0000608C0000}"/>
    <cellStyle name="Nota 35 4 2 8" xfId="40294" xr:uid="{00000000-0005-0000-0000-0000618C0000}"/>
    <cellStyle name="Nota 35 4 3" xfId="7340" xr:uid="{00000000-0005-0000-0000-0000628C0000}"/>
    <cellStyle name="Nota 35 4 3 2" xfId="15394" xr:uid="{00000000-0005-0000-0000-0000638C0000}"/>
    <cellStyle name="Nota 35 4 3 2 2" xfId="26868" xr:uid="{00000000-0005-0000-0000-0000648C0000}"/>
    <cellStyle name="Nota 35 4 3 3" xfId="31728" xr:uid="{00000000-0005-0000-0000-0000658C0000}"/>
    <cellStyle name="Nota 35 4 3 4" xfId="20255" xr:uid="{00000000-0005-0000-0000-0000668C0000}"/>
    <cellStyle name="Nota 35 4 3 5" xfId="11257" xr:uid="{00000000-0005-0000-0000-0000678C0000}"/>
    <cellStyle name="Nota 35 4 3 6" xfId="43125" xr:uid="{00000000-0005-0000-0000-0000688C0000}"/>
    <cellStyle name="Nota 35 4 4" xfId="13160" xr:uid="{00000000-0005-0000-0000-0000698C0000}"/>
    <cellStyle name="Nota 35 4 4 2" xfId="33840" xr:uid="{00000000-0005-0000-0000-00006A8C0000}"/>
    <cellStyle name="Nota 35 4 4 3" xfId="22367" xr:uid="{00000000-0005-0000-0000-00006B8C0000}"/>
    <cellStyle name="Nota 35 4 4 4" xfId="41377" xr:uid="{00000000-0005-0000-0000-00006C8C0000}"/>
    <cellStyle name="Nota 35 4 5" xfId="24632" xr:uid="{00000000-0005-0000-0000-00006D8C0000}"/>
    <cellStyle name="Nota 35 4 6" xfId="30540" xr:uid="{00000000-0005-0000-0000-00006E8C0000}"/>
    <cellStyle name="Nota 35 4 7" xfId="36912" xr:uid="{00000000-0005-0000-0000-00006F8C0000}"/>
    <cellStyle name="Nota 35 4 8" xfId="19067" xr:uid="{00000000-0005-0000-0000-0000708C0000}"/>
    <cellStyle name="Nota 35 4 9" xfId="9536" xr:uid="{00000000-0005-0000-0000-0000718C0000}"/>
    <cellStyle name="Nota 36" xfId="3504" xr:uid="{00000000-0005-0000-0000-0000728C0000}"/>
    <cellStyle name="Nota 36 2" xfId="3505" xr:uid="{00000000-0005-0000-0000-0000738C0000}"/>
    <cellStyle name="Nota 36 2 2" xfId="3506" xr:uid="{00000000-0005-0000-0000-0000748C0000}"/>
    <cellStyle name="Nota 36 2 2 2" xfId="6341" xr:uid="{00000000-0005-0000-0000-0000758C0000}"/>
    <cellStyle name="Nota 36 2 2 3" xfId="5207" xr:uid="{00000000-0005-0000-0000-0000768C0000}"/>
    <cellStyle name="Nota 36 2 3" xfId="4561" xr:uid="{00000000-0005-0000-0000-0000778C0000}"/>
    <cellStyle name="Nota 36 2 3 10" xfId="39532" xr:uid="{00000000-0005-0000-0000-0000788C0000}"/>
    <cellStyle name="Nota 36 2 3 2" xfId="5829" xr:uid="{00000000-0005-0000-0000-0000798C0000}"/>
    <cellStyle name="Nota 36 2 3 2 2" xfId="8367" xr:uid="{00000000-0005-0000-0000-00007A8C0000}"/>
    <cellStyle name="Nota 36 2 3 2 2 2" xfId="16421" xr:uid="{00000000-0005-0000-0000-00007B8C0000}"/>
    <cellStyle name="Nota 36 2 3 2 2 2 2" xfId="27895" xr:uid="{00000000-0005-0000-0000-00007C8C0000}"/>
    <cellStyle name="Nota 36 2 3 2 2 3" xfId="34840" xr:uid="{00000000-0005-0000-0000-00007D8C0000}"/>
    <cellStyle name="Nota 36 2 3 2 2 4" xfId="23367" xr:uid="{00000000-0005-0000-0000-00007E8C0000}"/>
    <cellStyle name="Nota 36 2 3 2 2 5" xfId="12025" xr:uid="{00000000-0005-0000-0000-00007F8C0000}"/>
    <cellStyle name="Nota 36 2 3 2 2 6" xfId="43893" xr:uid="{00000000-0005-0000-0000-0000808C0000}"/>
    <cellStyle name="Nota 36 2 3 2 3" xfId="14181" xr:uid="{00000000-0005-0000-0000-0000818C0000}"/>
    <cellStyle name="Nota 36 2 3 2 3 2" xfId="25656" xr:uid="{00000000-0005-0000-0000-0000828C0000}"/>
    <cellStyle name="Nota 36 2 3 2 3 3" xfId="42172" xr:uid="{00000000-0005-0000-0000-0000838C0000}"/>
    <cellStyle name="Nota 36 2 3 2 4" xfId="32755" xr:uid="{00000000-0005-0000-0000-0000848C0000}"/>
    <cellStyle name="Nota 36 2 3 2 5" xfId="37912" xr:uid="{00000000-0005-0000-0000-0000858C0000}"/>
    <cellStyle name="Nota 36 2 3 2 6" xfId="21282" xr:uid="{00000000-0005-0000-0000-0000868C0000}"/>
    <cellStyle name="Nota 36 2 3 2 7" xfId="10304" xr:uid="{00000000-0005-0000-0000-0000878C0000}"/>
    <cellStyle name="Nota 36 2 3 2 8" xfId="40297" xr:uid="{00000000-0005-0000-0000-0000888C0000}"/>
    <cellStyle name="Nota 36 2 3 3" xfId="7343" xr:uid="{00000000-0005-0000-0000-0000898C0000}"/>
    <cellStyle name="Nota 36 2 3 3 2" xfId="15397" xr:uid="{00000000-0005-0000-0000-00008A8C0000}"/>
    <cellStyle name="Nota 36 2 3 3 2 2" xfId="26871" xr:uid="{00000000-0005-0000-0000-00008B8C0000}"/>
    <cellStyle name="Nota 36 2 3 3 3" xfId="31731" xr:uid="{00000000-0005-0000-0000-00008C8C0000}"/>
    <cellStyle name="Nota 36 2 3 3 4" xfId="20258" xr:uid="{00000000-0005-0000-0000-00008D8C0000}"/>
    <cellStyle name="Nota 36 2 3 3 5" xfId="11260" xr:uid="{00000000-0005-0000-0000-00008E8C0000}"/>
    <cellStyle name="Nota 36 2 3 3 6" xfId="43128" xr:uid="{00000000-0005-0000-0000-00008F8C0000}"/>
    <cellStyle name="Nota 36 2 3 4" xfId="13163" xr:uid="{00000000-0005-0000-0000-0000908C0000}"/>
    <cellStyle name="Nota 36 2 3 4 2" xfId="33843" xr:uid="{00000000-0005-0000-0000-0000918C0000}"/>
    <cellStyle name="Nota 36 2 3 4 3" xfId="22370" xr:uid="{00000000-0005-0000-0000-0000928C0000}"/>
    <cellStyle name="Nota 36 2 3 4 4" xfId="41380" xr:uid="{00000000-0005-0000-0000-0000938C0000}"/>
    <cellStyle name="Nota 36 2 3 5" xfId="24635" xr:uid="{00000000-0005-0000-0000-0000948C0000}"/>
    <cellStyle name="Nota 36 2 3 6" xfId="30543" xr:uid="{00000000-0005-0000-0000-0000958C0000}"/>
    <cellStyle name="Nota 36 2 3 7" xfId="36915" xr:uid="{00000000-0005-0000-0000-0000968C0000}"/>
    <cellStyle name="Nota 36 2 3 8" xfId="19070" xr:uid="{00000000-0005-0000-0000-0000978C0000}"/>
    <cellStyle name="Nota 36 2 3 9" xfId="9539" xr:uid="{00000000-0005-0000-0000-0000988C0000}"/>
    <cellStyle name="Nota 36 3" xfId="3507" xr:uid="{00000000-0005-0000-0000-0000998C0000}"/>
    <cellStyle name="Nota 36 3 2" xfId="6342" xr:uid="{00000000-0005-0000-0000-00009A8C0000}"/>
    <cellStyle name="Nota 36 3 3" xfId="5208" xr:uid="{00000000-0005-0000-0000-00009B8C0000}"/>
    <cellStyle name="Nota 36 4" xfId="4560" xr:uid="{00000000-0005-0000-0000-00009C8C0000}"/>
    <cellStyle name="Nota 36 4 10" xfId="39531" xr:uid="{00000000-0005-0000-0000-00009D8C0000}"/>
    <cellStyle name="Nota 36 4 2" xfId="5828" xr:uid="{00000000-0005-0000-0000-00009E8C0000}"/>
    <cellStyle name="Nota 36 4 2 2" xfId="8366" xr:uid="{00000000-0005-0000-0000-00009F8C0000}"/>
    <cellStyle name="Nota 36 4 2 2 2" xfId="16420" xr:uid="{00000000-0005-0000-0000-0000A08C0000}"/>
    <cellStyle name="Nota 36 4 2 2 2 2" xfId="27894" xr:uid="{00000000-0005-0000-0000-0000A18C0000}"/>
    <cellStyle name="Nota 36 4 2 2 3" xfId="34839" xr:uid="{00000000-0005-0000-0000-0000A28C0000}"/>
    <cellStyle name="Nota 36 4 2 2 4" xfId="23366" xr:uid="{00000000-0005-0000-0000-0000A38C0000}"/>
    <cellStyle name="Nota 36 4 2 2 5" xfId="12024" xr:uid="{00000000-0005-0000-0000-0000A48C0000}"/>
    <cellStyle name="Nota 36 4 2 2 6" xfId="43892" xr:uid="{00000000-0005-0000-0000-0000A58C0000}"/>
    <cellStyle name="Nota 36 4 2 3" xfId="14180" xr:uid="{00000000-0005-0000-0000-0000A68C0000}"/>
    <cellStyle name="Nota 36 4 2 3 2" xfId="25655" xr:uid="{00000000-0005-0000-0000-0000A78C0000}"/>
    <cellStyle name="Nota 36 4 2 3 3" xfId="42171" xr:uid="{00000000-0005-0000-0000-0000A88C0000}"/>
    <cellStyle name="Nota 36 4 2 4" xfId="32754" xr:uid="{00000000-0005-0000-0000-0000A98C0000}"/>
    <cellStyle name="Nota 36 4 2 5" xfId="37911" xr:uid="{00000000-0005-0000-0000-0000AA8C0000}"/>
    <cellStyle name="Nota 36 4 2 6" xfId="21281" xr:uid="{00000000-0005-0000-0000-0000AB8C0000}"/>
    <cellStyle name="Nota 36 4 2 7" xfId="10303" xr:uid="{00000000-0005-0000-0000-0000AC8C0000}"/>
    <cellStyle name="Nota 36 4 2 8" xfId="40296" xr:uid="{00000000-0005-0000-0000-0000AD8C0000}"/>
    <cellStyle name="Nota 36 4 3" xfId="7342" xr:uid="{00000000-0005-0000-0000-0000AE8C0000}"/>
    <cellStyle name="Nota 36 4 3 2" xfId="15396" xr:uid="{00000000-0005-0000-0000-0000AF8C0000}"/>
    <cellStyle name="Nota 36 4 3 2 2" xfId="26870" xr:uid="{00000000-0005-0000-0000-0000B08C0000}"/>
    <cellStyle name="Nota 36 4 3 3" xfId="31730" xr:uid="{00000000-0005-0000-0000-0000B18C0000}"/>
    <cellStyle name="Nota 36 4 3 4" xfId="20257" xr:uid="{00000000-0005-0000-0000-0000B28C0000}"/>
    <cellStyle name="Nota 36 4 3 5" xfId="11259" xr:uid="{00000000-0005-0000-0000-0000B38C0000}"/>
    <cellStyle name="Nota 36 4 3 6" xfId="43127" xr:uid="{00000000-0005-0000-0000-0000B48C0000}"/>
    <cellStyle name="Nota 36 4 4" xfId="13162" xr:uid="{00000000-0005-0000-0000-0000B58C0000}"/>
    <cellStyle name="Nota 36 4 4 2" xfId="33842" xr:uid="{00000000-0005-0000-0000-0000B68C0000}"/>
    <cellStyle name="Nota 36 4 4 3" xfId="22369" xr:uid="{00000000-0005-0000-0000-0000B78C0000}"/>
    <cellStyle name="Nota 36 4 4 4" xfId="41379" xr:uid="{00000000-0005-0000-0000-0000B88C0000}"/>
    <cellStyle name="Nota 36 4 5" xfId="24634" xr:uid="{00000000-0005-0000-0000-0000B98C0000}"/>
    <cellStyle name="Nota 36 4 6" xfId="30542" xr:uid="{00000000-0005-0000-0000-0000BA8C0000}"/>
    <cellStyle name="Nota 36 4 7" xfId="36914" xr:uid="{00000000-0005-0000-0000-0000BB8C0000}"/>
    <cellStyle name="Nota 36 4 8" xfId="19069" xr:uid="{00000000-0005-0000-0000-0000BC8C0000}"/>
    <cellStyle name="Nota 36 4 9" xfId="9538" xr:uid="{00000000-0005-0000-0000-0000BD8C0000}"/>
    <cellStyle name="Nota 37" xfId="3508" xr:uid="{00000000-0005-0000-0000-0000BE8C0000}"/>
    <cellStyle name="Nota 37 2" xfId="3509" xr:uid="{00000000-0005-0000-0000-0000BF8C0000}"/>
    <cellStyle name="Nota 37 2 2" xfId="3510" xr:uid="{00000000-0005-0000-0000-0000C08C0000}"/>
    <cellStyle name="Nota 37 2 2 2" xfId="6343" xr:uid="{00000000-0005-0000-0000-0000C18C0000}"/>
    <cellStyle name="Nota 37 2 2 3" xfId="5209" xr:uid="{00000000-0005-0000-0000-0000C28C0000}"/>
    <cellStyle name="Nota 37 2 3" xfId="4563" xr:uid="{00000000-0005-0000-0000-0000C38C0000}"/>
    <cellStyle name="Nota 37 2 3 10" xfId="39534" xr:uid="{00000000-0005-0000-0000-0000C48C0000}"/>
    <cellStyle name="Nota 37 2 3 2" xfId="5831" xr:uid="{00000000-0005-0000-0000-0000C58C0000}"/>
    <cellStyle name="Nota 37 2 3 2 2" xfId="8369" xr:uid="{00000000-0005-0000-0000-0000C68C0000}"/>
    <cellStyle name="Nota 37 2 3 2 2 2" xfId="16423" xr:uid="{00000000-0005-0000-0000-0000C78C0000}"/>
    <cellStyle name="Nota 37 2 3 2 2 2 2" xfId="27897" xr:uid="{00000000-0005-0000-0000-0000C88C0000}"/>
    <cellStyle name="Nota 37 2 3 2 2 3" xfId="34842" xr:uid="{00000000-0005-0000-0000-0000C98C0000}"/>
    <cellStyle name="Nota 37 2 3 2 2 4" xfId="23369" xr:uid="{00000000-0005-0000-0000-0000CA8C0000}"/>
    <cellStyle name="Nota 37 2 3 2 2 5" xfId="12027" xr:uid="{00000000-0005-0000-0000-0000CB8C0000}"/>
    <cellStyle name="Nota 37 2 3 2 2 6" xfId="43895" xr:uid="{00000000-0005-0000-0000-0000CC8C0000}"/>
    <cellStyle name="Nota 37 2 3 2 3" xfId="14183" xr:uid="{00000000-0005-0000-0000-0000CD8C0000}"/>
    <cellStyle name="Nota 37 2 3 2 3 2" xfId="25658" xr:uid="{00000000-0005-0000-0000-0000CE8C0000}"/>
    <cellStyle name="Nota 37 2 3 2 3 3" xfId="42174" xr:uid="{00000000-0005-0000-0000-0000CF8C0000}"/>
    <cellStyle name="Nota 37 2 3 2 4" xfId="32757" xr:uid="{00000000-0005-0000-0000-0000D08C0000}"/>
    <cellStyle name="Nota 37 2 3 2 5" xfId="37914" xr:uid="{00000000-0005-0000-0000-0000D18C0000}"/>
    <cellStyle name="Nota 37 2 3 2 6" xfId="21284" xr:uid="{00000000-0005-0000-0000-0000D28C0000}"/>
    <cellStyle name="Nota 37 2 3 2 7" xfId="10306" xr:uid="{00000000-0005-0000-0000-0000D38C0000}"/>
    <cellStyle name="Nota 37 2 3 2 8" xfId="40299" xr:uid="{00000000-0005-0000-0000-0000D48C0000}"/>
    <cellStyle name="Nota 37 2 3 3" xfId="7345" xr:uid="{00000000-0005-0000-0000-0000D58C0000}"/>
    <cellStyle name="Nota 37 2 3 3 2" xfId="15399" xr:uid="{00000000-0005-0000-0000-0000D68C0000}"/>
    <cellStyle name="Nota 37 2 3 3 2 2" xfId="26873" xr:uid="{00000000-0005-0000-0000-0000D78C0000}"/>
    <cellStyle name="Nota 37 2 3 3 3" xfId="31733" xr:uid="{00000000-0005-0000-0000-0000D88C0000}"/>
    <cellStyle name="Nota 37 2 3 3 4" xfId="20260" xr:uid="{00000000-0005-0000-0000-0000D98C0000}"/>
    <cellStyle name="Nota 37 2 3 3 5" xfId="11262" xr:uid="{00000000-0005-0000-0000-0000DA8C0000}"/>
    <cellStyle name="Nota 37 2 3 3 6" xfId="43130" xr:uid="{00000000-0005-0000-0000-0000DB8C0000}"/>
    <cellStyle name="Nota 37 2 3 4" xfId="13165" xr:uid="{00000000-0005-0000-0000-0000DC8C0000}"/>
    <cellStyle name="Nota 37 2 3 4 2" xfId="33845" xr:uid="{00000000-0005-0000-0000-0000DD8C0000}"/>
    <cellStyle name="Nota 37 2 3 4 3" xfId="22372" xr:uid="{00000000-0005-0000-0000-0000DE8C0000}"/>
    <cellStyle name="Nota 37 2 3 4 4" xfId="41382" xr:uid="{00000000-0005-0000-0000-0000DF8C0000}"/>
    <cellStyle name="Nota 37 2 3 5" xfId="24637" xr:uid="{00000000-0005-0000-0000-0000E08C0000}"/>
    <cellStyle name="Nota 37 2 3 6" xfId="30545" xr:uid="{00000000-0005-0000-0000-0000E18C0000}"/>
    <cellStyle name="Nota 37 2 3 7" xfId="36917" xr:uid="{00000000-0005-0000-0000-0000E28C0000}"/>
    <cellStyle name="Nota 37 2 3 8" xfId="19072" xr:uid="{00000000-0005-0000-0000-0000E38C0000}"/>
    <cellStyle name="Nota 37 2 3 9" xfId="9541" xr:uid="{00000000-0005-0000-0000-0000E48C0000}"/>
    <cellStyle name="Nota 37 3" xfId="3511" xr:uid="{00000000-0005-0000-0000-0000E58C0000}"/>
    <cellStyle name="Nota 37 3 2" xfId="6344" xr:uid="{00000000-0005-0000-0000-0000E68C0000}"/>
    <cellStyle name="Nota 37 3 3" xfId="5210" xr:uid="{00000000-0005-0000-0000-0000E78C0000}"/>
    <cellStyle name="Nota 37 4" xfId="4562" xr:uid="{00000000-0005-0000-0000-0000E88C0000}"/>
    <cellStyle name="Nota 37 4 10" xfId="39533" xr:uid="{00000000-0005-0000-0000-0000E98C0000}"/>
    <cellStyle name="Nota 37 4 2" xfId="5830" xr:uid="{00000000-0005-0000-0000-0000EA8C0000}"/>
    <cellStyle name="Nota 37 4 2 2" xfId="8368" xr:uid="{00000000-0005-0000-0000-0000EB8C0000}"/>
    <cellStyle name="Nota 37 4 2 2 2" xfId="16422" xr:uid="{00000000-0005-0000-0000-0000EC8C0000}"/>
    <cellStyle name="Nota 37 4 2 2 2 2" xfId="27896" xr:uid="{00000000-0005-0000-0000-0000ED8C0000}"/>
    <cellStyle name="Nota 37 4 2 2 3" xfId="34841" xr:uid="{00000000-0005-0000-0000-0000EE8C0000}"/>
    <cellStyle name="Nota 37 4 2 2 4" xfId="23368" xr:uid="{00000000-0005-0000-0000-0000EF8C0000}"/>
    <cellStyle name="Nota 37 4 2 2 5" xfId="12026" xr:uid="{00000000-0005-0000-0000-0000F08C0000}"/>
    <cellStyle name="Nota 37 4 2 2 6" xfId="43894" xr:uid="{00000000-0005-0000-0000-0000F18C0000}"/>
    <cellStyle name="Nota 37 4 2 3" xfId="14182" xr:uid="{00000000-0005-0000-0000-0000F28C0000}"/>
    <cellStyle name="Nota 37 4 2 3 2" xfId="25657" xr:uid="{00000000-0005-0000-0000-0000F38C0000}"/>
    <cellStyle name="Nota 37 4 2 3 3" xfId="42173" xr:uid="{00000000-0005-0000-0000-0000F48C0000}"/>
    <cellStyle name="Nota 37 4 2 4" xfId="32756" xr:uid="{00000000-0005-0000-0000-0000F58C0000}"/>
    <cellStyle name="Nota 37 4 2 5" xfId="37913" xr:uid="{00000000-0005-0000-0000-0000F68C0000}"/>
    <cellStyle name="Nota 37 4 2 6" xfId="21283" xr:uid="{00000000-0005-0000-0000-0000F78C0000}"/>
    <cellStyle name="Nota 37 4 2 7" xfId="10305" xr:uid="{00000000-0005-0000-0000-0000F88C0000}"/>
    <cellStyle name="Nota 37 4 2 8" xfId="40298" xr:uid="{00000000-0005-0000-0000-0000F98C0000}"/>
    <cellStyle name="Nota 37 4 3" xfId="7344" xr:uid="{00000000-0005-0000-0000-0000FA8C0000}"/>
    <cellStyle name="Nota 37 4 3 2" xfId="15398" xr:uid="{00000000-0005-0000-0000-0000FB8C0000}"/>
    <cellStyle name="Nota 37 4 3 2 2" xfId="26872" xr:uid="{00000000-0005-0000-0000-0000FC8C0000}"/>
    <cellStyle name="Nota 37 4 3 3" xfId="31732" xr:uid="{00000000-0005-0000-0000-0000FD8C0000}"/>
    <cellStyle name="Nota 37 4 3 4" xfId="20259" xr:uid="{00000000-0005-0000-0000-0000FE8C0000}"/>
    <cellStyle name="Nota 37 4 3 5" xfId="11261" xr:uid="{00000000-0005-0000-0000-0000FF8C0000}"/>
    <cellStyle name="Nota 37 4 3 6" xfId="43129" xr:uid="{00000000-0005-0000-0000-0000008D0000}"/>
    <cellStyle name="Nota 37 4 4" xfId="13164" xr:uid="{00000000-0005-0000-0000-0000018D0000}"/>
    <cellStyle name="Nota 37 4 4 2" xfId="33844" xr:uid="{00000000-0005-0000-0000-0000028D0000}"/>
    <cellStyle name="Nota 37 4 4 3" xfId="22371" xr:uid="{00000000-0005-0000-0000-0000038D0000}"/>
    <cellStyle name="Nota 37 4 4 4" xfId="41381" xr:uid="{00000000-0005-0000-0000-0000048D0000}"/>
    <cellStyle name="Nota 37 4 5" xfId="24636" xr:uid="{00000000-0005-0000-0000-0000058D0000}"/>
    <cellStyle name="Nota 37 4 6" xfId="30544" xr:uid="{00000000-0005-0000-0000-0000068D0000}"/>
    <cellStyle name="Nota 37 4 7" xfId="36916" xr:uid="{00000000-0005-0000-0000-0000078D0000}"/>
    <cellStyle name="Nota 37 4 8" xfId="19071" xr:uid="{00000000-0005-0000-0000-0000088D0000}"/>
    <cellStyle name="Nota 37 4 9" xfId="9540" xr:uid="{00000000-0005-0000-0000-0000098D0000}"/>
    <cellStyle name="Nota 38" xfId="3512" xr:uid="{00000000-0005-0000-0000-00000A8D0000}"/>
    <cellStyle name="Nota 38 2" xfId="3513" xr:uid="{00000000-0005-0000-0000-00000B8D0000}"/>
    <cellStyle name="Nota 38 2 2" xfId="3514" xr:uid="{00000000-0005-0000-0000-00000C8D0000}"/>
    <cellStyle name="Nota 38 2 2 2" xfId="6345" xr:uid="{00000000-0005-0000-0000-00000D8D0000}"/>
    <cellStyle name="Nota 38 2 2 3" xfId="5211" xr:uid="{00000000-0005-0000-0000-00000E8D0000}"/>
    <cellStyle name="Nota 38 2 3" xfId="4565" xr:uid="{00000000-0005-0000-0000-00000F8D0000}"/>
    <cellStyle name="Nota 38 2 3 10" xfId="39536" xr:uid="{00000000-0005-0000-0000-0000108D0000}"/>
    <cellStyle name="Nota 38 2 3 2" xfId="5833" xr:uid="{00000000-0005-0000-0000-0000118D0000}"/>
    <cellStyle name="Nota 38 2 3 2 2" xfId="8371" xr:uid="{00000000-0005-0000-0000-0000128D0000}"/>
    <cellStyle name="Nota 38 2 3 2 2 2" xfId="16425" xr:uid="{00000000-0005-0000-0000-0000138D0000}"/>
    <cellStyle name="Nota 38 2 3 2 2 2 2" xfId="27899" xr:uid="{00000000-0005-0000-0000-0000148D0000}"/>
    <cellStyle name="Nota 38 2 3 2 2 3" xfId="34844" xr:uid="{00000000-0005-0000-0000-0000158D0000}"/>
    <cellStyle name="Nota 38 2 3 2 2 4" xfId="23371" xr:uid="{00000000-0005-0000-0000-0000168D0000}"/>
    <cellStyle name="Nota 38 2 3 2 2 5" xfId="12029" xr:uid="{00000000-0005-0000-0000-0000178D0000}"/>
    <cellStyle name="Nota 38 2 3 2 2 6" xfId="43897" xr:uid="{00000000-0005-0000-0000-0000188D0000}"/>
    <cellStyle name="Nota 38 2 3 2 3" xfId="14185" xr:uid="{00000000-0005-0000-0000-0000198D0000}"/>
    <cellStyle name="Nota 38 2 3 2 3 2" xfId="25660" xr:uid="{00000000-0005-0000-0000-00001A8D0000}"/>
    <cellStyle name="Nota 38 2 3 2 3 3" xfId="42176" xr:uid="{00000000-0005-0000-0000-00001B8D0000}"/>
    <cellStyle name="Nota 38 2 3 2 4" xfId="32759" xr:uid="{00000000-0005-0000-0000-00001C8D0000}"/>
    <cellStyle name="Nota 38 2 3 2 5" xfId="37916" xr:uid="{00000000-0005-0000-0000-00001D8D0000}"/>
    <cellStyle name="Nota 38 2 3 2 6" xfId="21286" xr:uid="{00000000-0005-0000-0000-00001E8D0000}"/>
    <cellStyle name="Nota 38 2 3 2 7" xfId="10308" xr:uid="{00000000-0005-0000-0000-00001F8D0000}"/>
    <cellStyle name="Nota 38 2 3 2 8" xfId="40301" xr:uid="{00000000-0005-0000-0000-0000208D0000}"/>
    <cellStyle name="Nota 38 2 3 3" xfId="7347" xr:uid="{00000000-0005-0000-0000-0000218D0000}"/>
    <cellStyle name="Nota 38 2 3 3 2" xfId="15401" xr:uid="{00000000-0005-0000-0000-0000228D0000}"/>
    <cellStyle name="Nota 38 2 3 3 2 2" xfId="26875" xr:uid="{00000000-0005-0000-0000-0000238D0000}"/>
    <cellStyle name="Nota 38 2 3 3 3" xfId="31735" xr:uid="{00000000-0005-0000-0000-0000248D0000}"/>
    <cellStyle name="Nota 38 2 3 3 4" xfId="20262" xr:uid="{00000000-0005-0000-0000-0000258D0000}"/>
    <cellStyle name="Nota 38 2 3 3 5" xfId="11264" xr:uid="{00000000-0005-0000-0000-0000268D0000}"/>
    <cellStyle name="Nota 38 2 3 3 6" xfId="43132" xr:uid="{00000000-0005-0000-0000-0000278D0000}"/>
    <cellStyle name="Nota 38 2 3 4" xfId="13167" xr:uid="{00000000-0005-0000-0000-0000288D0000}"/>
    <cellStyle name="Nota 38 2 3 4 2" xfId="33847" xr:uid="{00000000-0005-0000-0000-0000298D0000}"/>
    <cellStyle name="Nota 38 2 3 4 3" xfId="22374" xr:uid="{00000000-0005-0000-0000-00002A8D0000}"/>
    <cellStyle name="Nota 38 2 3 4 4" xfId="41384" xr:uid="{00000000-0005-0000-0000-00002B8D0000}"/>
    <cellStyle name="Nota 38 2 3 5" xfId="24639" xr:uid="{00000000-0005-0000-0000-00002C8D0000}"/>
    <cellStyle name="Nota 38 2 3 6" xfId="30547" xr:uid="{00000000-0005-0000-0000-00002D8D0000}"/>
    <cellStyle name="Nota 38 2 3 7" xfId="36919" xr:uid="{00000000-0005-0000-0000-00002E8D0000}"/>
    <cellStyle name="Nota 38 2 3 8" xfId="19074" xr:uid="{00000000-0005-0000-0000-00002F8D0000}"/>
    <cellStyle name="Nota 38 2 3 9" xfId="9543" xr:uid="{00000000-0005-0000-0000-0000308D0000}"/>
    <cellStyle name="Nota 38 3" xfId="3515" xr:uid="{00000000-0005-0000-0000-0000318D0000}"/>
    <cellStyle name="Nota 38 3 2" xfId="6346" xr:uid="{00000000-0005-0000-0000-0000328D0000}"/>
    <cellStyle name="Nota 38 3 3" xfId="5212" xr:uid="{00000000-0005-0000-0000-0000338D0000}"/>
    <cellStyle name="Nota 38 4" xfId="4564" xr:uid="{00000000-0005-0000-0000-0000348D0000}"/>
    <cellStyle name="Nota 38 4 10" xfId="39535" xr:uid="{00000000-0005-0000-0000-0000358D0000}"/>
    <cellStyle name="Nota 38 4 2" xfId="5832" xr:uid="{00000000-0005-0000-0000-0000368D0000}"/>
    <cellStyle name="Nota 38 4 2 2" xfId="8370" xr:uid="{00000000-0005-0000-0000-0000378D0000}"/>
    <cellStyle name="Nota 38 4 2 2 2" xfId="16424" xr:uid="{00000000-0005-0000-0000-0000388D0000}"/>
    <cellStyle name="Nota 38 4 2 2 2 2" xfId="27898" xr:uid="{00000000-0005-0000-0000-0000398D0000}"/>
    <cellStyle name="Nota 38 4 2 2 3" xfId="34843" xr:uid="{00000000-0005-0000-0000-00003A8D0000}"/>
    <cellStyle name="Nota 38 4 2 2 4" xfId="23370" xr:uid="{00000000-0005-0000-0000-00003B8D0000}"/>
    <cellStyle name="Nota 38 4 2 2 5" xfId="12028" xr:uid="{00000000-0005-0000-0000-00003C8D0000}"/>
    <cellStyle name="Nota 38 4 2 2 6" xfId="43896" xr:uid="{00000000-0005-0000-0000-00003D8D0000}"/>
    <cellStyle name="Nota 38 4 2 3" xfId="14184" xr:uid="{00000000-0005-0000-0000-00003E8D0000}"/>
    <cellStyle name="Nota 38 4 2 3 2" xfId="25659" xr:uid="{00000000-0005-0000-0000-00003F8D0000}"/>
    <cellStyle name="Nota 38 4 2 3 3" xfId="42175" xr:uid="{00000000-0005-0000-0000-0000408D0000}"/>
    <cellStyle name="Nota 38 4 2 4" xfId="32758" xr:uid="{00000000-0005-0000-0000-0000418D0000}"/>
    <cellStyle name="Nota 38 4 2 5" xfId="37915" xr:uid="{00000000-0005-0000-0000-0000428D0000}"/>
    <cellStyle name="Nota 38 4 2 6" xfId="21285" xr:uid="{00000000-0005-0000-0000-0000438D0000}"/>
    <cellStyle name="Nota 38 4 2 7" xfId="10307" xr:uid="{00000000-0005-0000-0000-0000448D0000}"/>
    <cellStyle name="Nota 38 4 2 8" xfId="40300" xr:uid="{00000000-0005-0000-0000-0000458D0000}"/>
    <cellStyle name="Nota 38 4 3" xfId="7346" xr:uid="{00000000-0005-0000-0000-0000468D0000}"/>
    <cellStyle name="Nota 38 4 3 2" xfId="15400" xr:uid="{00000000-0005-0000-0000-0000478D0000}"/>
    <cellStyle name="Nota 38 4 3 2 2" xfId="26874" xr:uid="{00000000-0005-0000-0000-0000488D0000}"/>
    <cellStyle name="Nota 38 4 3 3" xfId="31734" xr:uid="{00000000-0005-0000-0000-0000498D0000}"/>
    <cellStyle name="Nota 38 4 3 4" xfId="20261" xr:uid="{00000000-0005-0000-0000-00004A8D0000}"/>
    <cellStyle name="Nota 38 4 3 5" xfId="11263" xr:uid="{00000000-0005-0000-0000-00004B8D0000}"/>
    <cellStyle name="Nota 38 4 3 6" xfId="43131" xr:uid="{00000000-0005-0000-0000-00004C8D0000}"/>
    <cellStyle name="Nota 38 4 4" xfId="13166" xr:uid="{00000000-0005-0000-0000-00004D8D0000}"/>
    <cellStyle name="Nota 38 4 4 2" xfId="33846" xr:uid="{00000000-0005-0000-0000-00004E8D0000}"/>
    <cellStyle name="Nota 38 4 4 3" xfId="22373" xr:uid="{00000000-0005-0000-0000-00004F8D0000}"/>
    <cellStyle name="Nota 38 4 4 4" xfId="41383" xr:uid="{00000000-0005-0000-0000-0000508D0000}"/>
    <cellStyle name="Nota 38 4 5" xfId="24638" xr:uid="{00000000-0005-0000-0000-0000518D0000}"/>
    <cellStyle name="Nota 38 4 6" xfId="30546" xr:uid="{00000000-0005-0000-0000-0000528D0000}"/>
    <cellStyle name="Nota 38 4 7" xfId="36918" xr:uid="{00000000-0005-0000-0000-0000538D0000}"/>
    <cellStyle name="Nota 38 4 8" xfId="19073" xr:uid="{00000000-0005-0000-0000-0000548D0000}"/>
    <cellStyle name="Nota 38 4 9" xfId="9542" xr:uid="{00000000-0005-0000-0000-0000558D0000}"/>
    <cellStyle name="Nota 39" xfId="3516" xr:uid="{00000000-0005-0000-0000-0000568D0000}"/>
    <cellStyle name="Nota 39 2" xfId="3517" xr:uid="{00000000-0005-0000-0000-0000578D0000}"/>
    <cellStyle name="Nota 39 2 2" xfId="3518" xr:uid="{00000000-0005-0000-0000-0000588D0000}"/>
    <cellStyle name="Nota 39 2 2 2" xfId="6347" xr:uid="{00000000-0005-0000-0000-0000598D0000}"/>
    <cellStyle name="Nota 39 2 2 3" xfId="5213" xr:uid="{00000000-0005-0000-0000-00005A8D0000}"/>
    <cellStyle name="Nota 39 2 3" xfId="4567" xr:uid="{00000000-0005-0000-0000-00005B8D0000}"/>
    <cellStyle name="Nota 39 2 3 10" xfId="39538" xr:uid="{00000000-0005-0000-0000-00005C8D0000}"/>
    <cellStyle name="Nota 39 2 3 2" xfId="5835" xr:uid="{00000000-0005-0000-0000-00005D8D0000}"/>
    <cellStyle name="Nota 39 2 3 2 2" xfId="8373" xr:uid="{00000000-0005-0000-0000-00005E8D0000}"/>
    <cellStyle name="Nota 39 2 3 2 2 2" xfId="16427" xr:uid="{00000000-0005-0000-0000-00005F8D0000}"/>
    <cellStyle name="Nota 39 2 3 2 2 2 2" xfId="27901" xr:uid="{00000000-0005-0000-0000-0000608D0000}"/>
    <cellStyle name="Nota 39 2 3 2 2 3" xfId="34846" xr:uid="{00000000-0005-0000-0000-0000618D0000}"/>
    <cellStyle name="Nota 39 2 3 2 2 4" xfId="23373" xr:uid="{00000000-0005-0000-0000-0000628D0000}"/>
    <cellStyle name="Nota 39 2 3 2 2 5" xfId="12031" xr:uid="{00000000-0005-0000-0000-0000638D0000}"/>
    <cellStyle name="Nota 39 2 3 2 2 6" xfId="43899" xr:uid="{00000000-0005-0000-0000-0000648D0000}"/>
    <cellStyle name="Nota 39 2 3 2 3" xfId="14187" xr:uid="{00000000-0005-0000-0000-0000658D0000}"/>
    <cellStyle name="Nota 39 2 3 2 3 2" xfId="25662" xr:uid="{00000000-0005-0000-0000-0000668D0000}"/>
    <cellStyle name="Nota 39 2 3 2 3 3" xfId="42178" xr:uid="{00000000-0005-0000-0000-0000678D0000}"/>
    <cellStyle name="Nota 39 2 3 2 4" xfId="32761" xr:uid="{00000000-0005-0000-0000-0000688D0000}"/>
    <cellStyle name="Nota 39 2 3 2 5" xfId="37918" xr:uid="{00000000-0005-0000-0000-0000698D0000}"/>
    <cellStyle name="Nota 39 2 3 2 6" xfId="21288" xr:uid="{00000000-0005-0000-0000-00006A8D0000}"/>
    <cellStyle name="Nota 39 2 3 2 7" xfId="10310" xr:uid="{00000000-0005-0000-0000-00006B8D0000}"/>
    <cellStyle name="Nota 39 2 3 2 8" xfId="40303" xr:uid="{00000000-0005-0000-0000-00006C8D0000}"/>
    <cellStyle name="Nota 39 2 3 3" xfId="7349" xr:uid="{00000000-0005-0000-0000-00006D8D0000}"/>
    <cellStyle name="Nota 39 2 3 3 2" xfId="15403" xr:uid="{00000000-0005-0000-0000-00006E8D0000}"/>
    <cellStyle name="Nota 39 2 3 3 2 2" xfId="26877" xr:uid="{00000000-0005-0000-0000-00006F8D0000}"/>
    <cellStyle name="Nota 39 2 3 3 3" xfId="31737" xr:uid="{00000000-0005-0000-0000-0000708D0000}"/>
    <cellStyle name="Nota 39 2 3 3 4" xfId="20264" xr:uid="{00000000-0005-0000-0000-0000718D0000}"/>
    <cellStyle name="Nota 39 2 3 3 5" xfId="11266" xr:uid="{00000000-0005-0000-0000-0000728D0000}"/>
    <cellStyle name="Nota 39 2 3 3 6" xfId="43134" xr:uid="{00000000-0005-0000-0000-0000738D0000}"/>
    <cellStyle name="Nota 39 2 3 4" xfId="13169" xr:uid="{00000000-0005-0000-0000-0000748D0000}"/>
    <cellStyle name="Nota 39 2 3 4 2" xfId="33849" xr:uid="{00000000-0005-0000-0000-0000758D0000}"/>
    <cellStyle name="Nota 39 2 3 4 3" xfId="22376" xr:uid="{00000000-0005-0000-0000-0000768D0000}"/>
    <cellStyle name="Nota 39 2 3 4 4" xfId="41386" xr:uid="{00000000-0005-0000-0000-0000778D0000}"/>
    <cellStyle name="Nota 39 2 3 5" xfId="24641" xr:uid="{00000000-0005-0000-0000-0000788D0000}"/>
    <cellStyle name="Nota 39 2 3 6" xfId="30549" xr:uid="{00000000-0005-0000-0000-0000798D0000}"/>
    <cellStyle name="Nota 39 2 3 7" xfId="36921" xr:uid="{00000000-0005-0000-0000-00007A8D0000}"/>
    <cellStyle name="Nota 39 2 3 8" xfId="19076" xr:uid="{00000000-0005-0000-0000-00007B8D0000}"/>
    <cellStyle name="Nota 39 2 3 9" xfId="9545" xr:uid="{00000000-0005-0000-0000-00007C8D0000}"/>
    <cellStyle name="Nota 39 3" xfId="3519" xr:uid="{00000000-0005-0000-0000-00007D8D0000}"/>
    <cellStyle name="Nota 39 3 2" xfId="6348" xr:uid="{00000000-0005-0000-0000-00007E8D0000}"/>
    <cellStyle name="Nota 39 3 3" xfId="5214" xr:uid="{00000000-0005-0000-0000-00007F8D0000}"/>
    <cellStyle name="Nota 39 4" xfId="4566" xr:uid="{00000000-0005-0000-0000-0000808D0000}"/>
    <cellStyle name="Nota 39 4 10" xfId="39537" xr:uid="{00000000-0005-0000-0000-0000818D0000}"/>
    <cellStyle name="Nota 39 4 2" xfId="5834" xr:uid="{00000000-0005-0000-0000-0000828D0000}"/>
    <cellStyle name="Nota 39 4 2 2" xfId="8372" xr:uid="{00000000-0005-0000-0000-0000838D0000}"/>
    <cellStyle name="Nota 39 4 2 2 2" xfId="16426" xr:uid="{00000000-0005-0000-0000-0000848D0000}"/>
    <cellStyle name="Nota 39 4 2 2 2 2" xfId="27900" xr:uid="{00000000-0005-0000-0000-0000858D0000}"/>
    <cellStyle name="Nota 39 4 2 2 3" xfId="34845" xr:uid="{00000000-0005-0000-0000-0000868D0000}"/>
    <cellStyle name="Nota 39 4 2 2 4" xfId="23372" xr:uid="{00000000-0005-0000-0000-0000878D0000}"/>
    <cellStyle name="Nota 39 4 2 2 5" xfId="12030" xr:uid="{00000000-0005-0000-0000-0000888D0000}"/>
    <cellStyle name="Nota 39 4 2 2 6" xfId="43898" xr:uid="{00000000-0005-0000-0000-0000898D0000}"/>
    <cellStyle name="Nota 39 4 2 3" xfId="14186" xr:uid="{00000000-0005-0000-0000-00008A8D0000}"/>
    <cellStyle name="Nota 39 4 2 3 2" xfId="25661" xr:uid="{00000000-0005-0000-0000-00008B8D0000}"/>
    <cellStyle name="Nota 39 4 2 3 3" xfId="42177" xr:uid="{00000000-0005-0000-0000-00008C8D0000}"/>
    <cellStyle name="Nota 39 4 2 4" xfId="32760" xr:uid="{00000000-0005-0000-0000-00008D8D0000}"/>
    <cellStyle name="Nota 39 4 2 5" xfId="37917" xr:uid="{00000000-0005-0000-0000-00008E8D0000}"/>
    <cellStyle name="Nota 39 4 2 6" xfId="21287" xr:uid="{00000000-0005-0000-0000-00008F8D0000}"/>
    <cellStyle name="Nota 39 4 2 7" xfId="10309" xr:uid="{00000000-0005-0000-0000-0000908D0000}"/>
    <cellStyle name="Nota 39 4 2 8" xfId="40302" xr:uid="{00000000-0005-0000-0000-0000918D0000}"/>
    <cellStyle name="Nota 39 4 3" xfId="7348" xr:uid="{00000000-0005-0000-0000-0000928D0000}"/>
    <cellStyle name="Nota 39 4 3 2" xfId="15402" xr:uid="{00000000-0005-0000-0000-0000938D0000}"/>
    <cellStyle name="Nota 39 4 3 2 2" xfId="26876" xr:uid="{00000000-0005-0000-0000-0000948D0000}"/>
    <cellStyle name="Nota 39 4 3 3" xfId="31736" xr:uid="{00000000-0005-0000-0000-0000958D0000}"/>
    <cellStyle name="Nota 39 4 3 4" xfId="20263" xr:uid="{00000000-0005-0000-0000-0000968D0000}"/>
    <cellStyle name="Nota 39 4 3 5" xfId="11265" xr:uid="{00000000-0005-0000-0000-0000978D0000}"/>
    <cellStyle name="Nota 39 4 3 6" xfId="43133" xr:uid="{00000000-0005-0000-0000-0000988D0000}"/>
    <cellStyle name="Nota 39 4 4" xfId="13168" xr:uid="{00000000-0005-0000-0000-0000998D0000}"/>
    <cellStyle name="Nota 39 4 4 2" xfId="33848" xr:uid="{00000000-0005-0000-0000-00009A8D0000}"/>
    <cellStyle name="Nota 39 4 4 3" xfId="22375" xr:uid="{00000000-0005-0000-0000-00009B8D0000}"/>
    <cellStyle name="Nota 39 4 4 4" xfId="41385" xr:uid="{00000000-0005-0000-0000-00009C8D0000}"/>
    <cellStyle name="Nota 39 4 5" xfId="24640" xr:uid="{00000000-0005-0000-0000-00009D8D0000}"/>
    <cellStyle name="Nota 39 4 6" xfId="30548" xr:uid="{00000000-0005-0000-0000-00009E8D0000}"/>
    <cellStyle name="Nota 39 4 7" xfId="36920" xr:uid="{00000000-0005-0000-0000-00009F8D0000}"/>
    <cellStyle name="Nota 39 4 8" xfId="19075" xr:uid="{00000000-0005-0000-0000-0000A08D0000}"/>
    <cellStyle name="Nota 39 4 9" xfId="9544" xr:uid="{00000000-0005-0000-0000-0000A18D0000}"/>
    <cellStyle name="Nota 4" xfId="1170" xr:uid="{00000000-0005-0000-0000-0000A28D0000}"/>
    <cellStyle name="Nota 4 2" xfId="1171" xr:uid="{00000000-0005-0000-0000-0000A38D0000}"/>
    <cellStyle name="Nota 4 2 2" xfId="3520" xr:uid="{00000000-0005-0000-0000-0000A48D0000}"/>
    <cellStyle name="Nota 4 2 2 2" xfId="4568" xr:uid="{00000000-0005-0000-0000-0000A58D0000}"/>
    <cellStyle name="Nota 4 2 2 2 2" xfId="5836" xr:uid="{00000000-0005-0000-0000-0000A68D0000}"/>
    <cellStyle name="Nota 4 2 2 2 2 10" xfId="21289" xr:uid="{00000000-0005-0000-0000-0000A78D0000}"/>
    <cellStyle name="Nota 4 2 2 2 2 2" xfId="8374" xr:uid="{00000000-0005-0000-0000-0000A88D0000}"/>
    <cellStyle name="Nota 4 2 2 2 2 2 2" xfId="16428" xr:uid="{00000000-0005-0000-0000-0000A98D0000}"/>
    <cellStyle name="Nota 4 2 2 2 2 2 2 2" xfId="27902" xr:uid="{00000000-0005-0000-0000-0000AA8D0000}"/>
    <cellStyle name="Nota 4 2 2 2 2 2 3" xfId="18087" xr:uid="{00000000-0005-0000-0000-0000AB8D0000}"/>
    <cellStyle name="Nota 4 2 2 2 2 2 3 2" xfId="29561" xr:uid="{00000000-0005-0000-0000-0000AC8D0000}"/>
    <cellStyle name="Nota 4 2 2 2 2 2 4" xfId="18348" xr:uid="{00000000-0005-0000-0000-0000AD8D0000}"/>
    <cellStyle name="Nota 4 2 2 2 2 2 4 2" xfId="29822" xr:uid="{00000000-0005-0000-0000-0000AE8D0000}"/>
    <cellStyle name="Nota 4 2 2 2 2 2 5" xfId="34847" xr:uid="{00000000-0005-0000-0000-0000AF8D0000}"/>
    <cellStyle name="Nota 4 2 2 2 2 2 6" xfId="36194" xr:uid="{00000000-0005-0000-0000-0000B08D0000}"/>
    <cellStyle name="Nota 4 2 2 2 2 2 7" xfId="23374" xr:uid="{00000000-0005-0000-0000-0000B18D0000}"/>
    <cellStyle name="Nota 4 2 2 2 2 3" xfId="14188" xr:uid="{00000000-0005-0000-0000-0000B28D0000}"/>
    <cellStyle name="Nota 4 2 2 2 2 3 2" xfId="25663" xr:uid="{00000000-0005-0000-0000-0000B38D0000}"/>
    <cellStyle name="Nota 4 2 2 2 2 4" xfId="17280" xr:uid="{00000000-0005-0000-0000-0000B48D0000}"/>
    <cellStyle name="Nota 4 2 2 2 2 4 2" xfId="28754" xr:uid="{00000000-0005-0000-0000-0000B58D0000}"/>
    <cellStyle name="Nota 4 2 2 2 2 5" xfId="16935" xr:uid="{00000000-0005-0000-0000-0000B68D0000}"/>
    <cellStyle name="Nota 4 2 2 2 2 5 2" xfId="28409" xr:uid="{00000000-0005-0000-0000-0000B78D0000}"/>
    <cellStyle name="Nota 4 2 2 2 2 6" xfId="32762" xr:uid="{00000000-0005-0000-0000-0000B88D0000}"/>
    <cellStyle name="Nota 4 2 2 2 2 7" xfId="35830" xr:uid="{00000000-0005-0000-0000-0000B98D0000}"/>
    <cellStyle name="Nota 4 2 2 2 2 8" xfId="37919" xr:uid="{00000000-0005-0000-0000-0000BA8D0000}"/>
    <cellStyle name="Nota 4 2 2 2 2 9" xfId="38809" xr:uid="{00000000-0005-0000-0000-0000BB8D0000}"/>
    <cellStyle name="Nota 4 2 2 2 3" xfId="7350" xr:uid="{00000000-0005-0000-0000-0000BC8D0000}"/>
    <cellStyle name="Nota 4 2 2 2 3 2" xfId="15404" xr:uid="{00000000-0005-0000-0000-0000BD8D0000}"/>
    <cellStyle name="Nota 4 2 2 2 3 2 2" xfId="26878" xr:uid="{00000000-0005-0000-0000-0000BE8D0000}"/>
    <cellStyle name="Nota 4 2 2 2 3 3" xfId="17704" xr:uid="{00000000-0005-0000-0000-0000BF8D0000}"/>
    <cellStyle name="Nota 4 2 2 2 3 3 2" xfId="29178" xr:uid="{00000000-0005-0000-0000-0000C08D0000}"/>
    <cellStyle name="Nota 4 2 2 2 3 4" xfId="16954" xr:uid="{00000000-0005-0000-0000-0000C18D0000}"/>
    <cellStyle name="Nota 4 2 2 2 3 4 2" xfId="28428" xr:uid="{00000000-0005-0000-0000-0000C28D0000}"/>
    <cellStyle name="Nota 4 2 2 2 3 5" xfId="31738" xr:uid="{00000000-0005-0000-0000-0000C38D0000}"/>
    <cellStyle name="Nota 4 2 2 2 3 6" xfId="35571" xr:uid="{00000000-0005-0000-0000-0000C48D0000}"/>
    <cellStyle name="Nota 4 2 2 2 3 7" xfId="20265" xr:uid="{00000000-0005-0000-0000-0000C58D0000}"/>
    <cellStyle name="Nota 4 2 2 2 4" xfId="41387" xr:uid="{00000000-0005-0000-0000-0000C68D0000}"/>
    <cellStyle name="Nota 4 2 2 3" xfId="6350" xr:uid="{00000000-0005-0000-0000-0000C78D0000}"/>
    <cellStyle name="Nota 4 2 2 4" xfId="5216" xr:uid="{00000000-0005-0000-0000-0000C88D0000}"/>
    <cellStyle name="Nota 4 2 3" xfId="4569" xr:uid="{00000000-0005-0000-0000-0000C98D0000}"/>
    <cellStyle name="Nota 4 2 3 10" xfId="39539" xr:uid="{00000000-0005-0000-0000-0000CA8D0000}"/>
    <cellStyle name="Nota 4 2 3 2" xfId="5837" xr:uid="{00000000-0005-0000-0000-0000CB8D0000}"/>
    <cellStyle name="Nota 4 2 3 2 2" xfId="8375" xr:uid="{00000000-0005-0000-0000-0000CC8D0000}"/>
    <cellStyle name="Nota 4 2 3 2 2 2" xfId="16429" xr:uid="{00000000-0005-0000-0000-0000CD8D0000}"/>
    <cellStyle name="Nota 4 2 3 2 2 2 2" xfId="27903" xr:uid="{00000000-0005-0000-0000-0000CE8D0000}"/>
    <cellStyle name="Nota 4 2 3 2 2 3" xfId="34848" xr:uid="{00000000-0005-0000-0000-0000CF8D0000}"/>
    <cellStyle name="Nota 4 2 3 2 2 4" xfId="23375" xr:uid="{00000000-0005-0000-0000-0000D08D0000}"/>
    <cellStyle name="Nota 4 2 3 2 2 5" xfId="12032" xr:uid="{00000000-0005-0000-0000-0000D18D0000}"/>
    <cellStyle name="Nota 4 2 3 2 2 6" xfId="43900" xr:uid="{00000000-0005-0000-0000-0000D28D0000}"/>
    <cellStyle name="Nota 4 2 3 2 3" xfId="14189" xr:uid="{00000000-0005-0000-0000-0000D38D0000}"/>
    <cellStyle name="Nota 4 2 3 2 3 2" xfId="25664" xr:uid="{00000000-0005-0000-0000-0000D48D0000}"/>
    <cellStyle name="Nota 4 2 3 2 3 3" xfId="42179" xr:uid="{00000000-0005-0000-0000-0000D58D0000}"/>
    <cellStyle name="Nota 4 2 3 2 4" xfId="32763" xr:uid="{00000000-0005-0000-0000-0000D68D0000}"/>
    <cellStyle name="Nota 4 2 3 2 5" xfId="37920" xr:uid="{00000000-0005-0000-0000-0000D78D0000}"/>
    <cellStyle name="Nota 4 2 3 2 6" xfId="21290" xr:uid="{00000000-0005-0000-0000-0000D88D0000}"/>
    <cellStyle name="Nota 4 2 3 2 7" xfId="10311" xr:uid="{00000000-0005-0000-0000-0000D98D0000}"/>
    <cellStyle name="Nota 4 2 3 2 8" xfId="40304" xr:uid="{00000000-0005-0000-0000-0000DA8D0000}"/>
    <cellStyle name="Nota 4 2 3 3" xfId="7351" xr:uid="{00000000-0005-0000-0000-0000DB8D0000}"/>
    <cellStyle name="Nota 4 2 3 3 2" xfId="15405" xr:uid="{00000000-0005-0000-0000-0000DC8D0000}"/>
    <cellStyle name="Nota 4 2 3 3 2 2" xfId="26879" xr:uid="{00000000-0005-0000-0000-0000DD8D0000}"/>
    <cellStyle name="Nota 4 2 3 3 3" xfId="31739" xr:uid="{00000000-0005-0000-0000-0000DE8D0000}"/>
    <cellStyle name="Nota 4 2 3 3 4" xfId="20266" xr:uid="{00000000-0005-0000-0000-0000DF8D0000}"/>
    <cellStyle name="Nota 4 2 3 3 5" xfId="11267" xr:uid="{00000000-0005-0000-0000-0000E08D0000}"/>
    <cellStyle name="Nota 4 2 3 3 6" xfId="43135" xr:uid="{00000000-0005-0000-0000-0000E18D0000}"/>
    <cellStyle name="Nota 4 2 3 4" xfId="13170" xr:uid="{00000000-0005-0000-0000-0000E28D0000}"/>
    <cellStyle name="Nota 4 2 3 4 2" xfId="33850" xr:uid="{00000000-0005-0000-0000-0000E38D0000}"/>
    <cellStyle name="Nota 4 2 3 4 3" xfId="22377" xr:uid="{00000000-0005-0000-0000-0000E48D0000}"/>
    <cellStyle name="Nota 4 2 3 4 4" xfId="41388" xr:uid="{00000000-0005-0000-0000-0000E58D0000}"/>
    <cellStyle name="Nota 4 2 3 5" xfId="24642" xr:uid="{00000000-0005-0000-0000-0000E68D0000}"/>
    <cellStyle name="Nota 4 2 3 6" xfId="30550" xr:uid="{00000000-0005-0000-0000-0000E78D0000}"/>
    <cellStyle name="Nota 4 2 3 7" xfId="36922" xr:uid="{00000000-0005-0000-0000-0000E88D0000}"/>
    <cellStyle name="Nota 4 2 3 8" xfId="19077" xr:uid="{00000000-0005-0000-0000-0000E98D0000}"/>
    <cellStyle name="Nota 4 2 3 9" xfId="9546" xr:uid="{00000000-0005-0000-0000-0000EA8D0000}"/>
    <cellStyle name="Nota 4 2 4" xfId="3950" xr:uid="{00000000-0005-0000-0000-0000EB8D0000}"/>
    <cellStyle name="Nota 4 2 4 2" xfId="5441" xr:uid="{00000000-0005-0000-0000-0000EC8D0000}"/>
    <cellStyle name="Nota 4 2 4 2 10" xfId="20894" xr:uid="{00000000-0005-0000-0000-0000ED8D0000}"/>
    <cellStyle name="Nota 4 2 4 2 2" xfId="7979" xr:uid="{00000000-0005-0000-0000-0000EE8D0000}"/>
    <cellStyle name="Nota 4 2 4 2 2 2" xfId="16033" xr:uid="{00000000-0005-0000-0000-0000EF8D0000}"/>
    <cellStyle name="Nota 4 2 4 2 2 2 2" xfId="27507" xr:uid="{00000000-0005-0000-0000-0000F08D0000}"/>
    <cellStyle name="Nota 4 2 4 2 2 3" xfId="17969" xr:uid="{00000000-0005-0000-0000-0000F18D0000}"/>
    <cellStyle name="Nota 4 2 4 2 2 3 2" xfId="29443" xr:uid="{00000000-0005-0000-0000-0000F28D0000}"/>
    <cellStyle name="Nota 4 2 4 2 2 4" xfId="13226" xr:uid="{00000000-0005-0000-0000-0000F38D0000}"/>
    <cellStyle name="Nota 4 2 4 2 2 4 2" xfId="24211" xr:uid="{00000000-0005-0000-0000-0000F48D0000}"/>
    <cellStyle name="Nota 4 2 4 2 2 5" xfId="34452" xr:uid="{00000000-0005-0000-0000-0000F58D0000}"/>
    <cellStyle name="Nota 4 2 4 2 2 6" xfId="36119" xr:uid="{00000000-0005-0000-0000-0000F68D0000}"/>
    <cellStyle name="Nota 4 2 4 2 2 7" xfId="22979" xr:uid="{00000000-0005-0000-0000-0000F78D0000}"/>
    <cellStyle name="Nota 4 2 4 2 3" xfId="13793" xr:uid="{00000000-0005-0000-0000-0000F88D0000}"/>
    <cellStyle name="Nota 4 2 4 2 3 2" xfId="25268" xr:uid="{00000000-0005-0000-0000-0000F98D0000}"/>
    <cellStyle name="Nota 4 2 4 2 4" xfId="17159" xr:uid="{00000000-0005-0000-0000-0000FA8D0000}"/>
    <cellStyle name="Nota 4 2 4 2 4 2" xfId="28633" xr:uid="{00000000-0005-0000-0000-0000FB8D0000}"/>
    <cellStyle name="Nota 4 2 4 2 5" xfId="18130" xr:uid="{00000000-0005-0000-0000-0000FC8D0000}"/>
    <cellStyle name="Nota 4 2 4 2 5 2" xfId="29604" xr:uid="{00000000-0005-0000-0000-0000FD8D0000}"/>
    <cellStyle name="Nota 4 2 4 2 6" xfId="32367" xr:uid="{00000000-0005-0000-0000-0000FE8D0000}"/>
    <cellStyle name="Nota 4 2 4 2 7" xfId="35755" xr:uid="{00000000-0005-0000-0000-0000FF8D0000}"/>
    <cellStyle name="Nota 4 2 4 2 8" xfId="37524" xr:uid="{00000000-0005-0000-0000-0000008E0000}"/>
    <cellStyle name="Nota 4 2 4 2 9" xfId="38734" xr:uid="{00000000-0005-0000-0000-0000018E0000}"/>
    <cellStyle name="Nota 4 2 4 3" xfId="6955" xr:uid="{00000000-0005-0000-0000-0000028E0000}"/>
    <cellStyle name="Nota 4 2 4 3 2" xfId="15009" xr:uid="{00000000-0005-0000-0000-0000038E0000}"/>
    <cellStyle name="Nota 4 2 4 3 2 2" xfId="26483" xr:uid="{00000000-0005-0000-0000-0000048E0000}"/>
    <cellStyle name="Nota 4 2 4 3 3" xfId="17584" xr:uid="{00000000-0005-0000-0000-0000058E0000}"/>
    <cellStyle name="Nota 4 2 4 3 3 2" xfId="29058" xr:uid="{00000000-0005-0000-0000-0000068E0000}"/>
    <cellStyle name="Nota 4 2 4 3 4" xfId="16956" xr:uid="{00000000-0005-0000-0000-0000078E0000}"/>
    <cellStyle name="Nota 4 2 4 3 4 2" xfId="28430" xr:uid="{00000000-0005-0000-0000-0000088E0000}"/>
    <cellStyle name="Nota 4 2 4 3 5" xfId="31343" xr:uid="{00000000-0005-0000-0000-0000098E0000}"/>
    <cellStyle name="Nota 4 2 4 3 6" xfId="35496" xr:uid="{00000000-0005-0000-0000-00000A8E0000}"/>
    <cellStyle name="Nota 4 2 4 3 7" xfId="19870" xr:uid="{00000000-0005-0000-0000-00000B8E0000}"/>
    <cellStyle name="Nota 4 2 4 4" xfId="40992" xr:uid="{00000000-0005-0000-0000-00000C8E0000}"/>
    <cellStyle name="Nota 4 2 5" xfId="6349" xr:uid="{00000000-0005-0000-0000-00000D8E0000}"/>
    <cellStyle name="Nota 4 2 5 10" xfId="38898" xr:uid="{00000000-0005-0000-0000-00000E8E0000}"/>
    <cellStyle name="Nota 4 2 5 11" xfId="19499" xr:uid="{00000000-0005-0000-0000-00000F8E0000}"/>
    <cellStyle name="Nota 4 2 5 2" xfId="8823" xr:uid="{00000000-0005-0000-0000-0000108E0000}"/>
    <cellStyle name="Nota 4 2 5 2 2" xfId="16877" xr:uid="{00000000-0005-0000-0000-0000118E0000}"/>
    <cellStyle name="Nota 4 2 5 2 2 2" xfId="28351" xr:uid="{00000000-0005-0000-0000-0000128E0000}"/>
    <cellStyle name="Nota 4 2 5 2 3" xfId="18235" xr:uid="{00000000-0005-0000-0000-0000138E0000}"/>
    <cellStyle name="Nota 4 2 5 2 3 2" xfId="29709" xr:uid="{00000000-0005-0000-0000-0000148E0000}"/>
    <cellStyle name="Nota 4 2 5 2 4" xfId="18437" xr:uid="{00000000-0005-0000-0000-0000158E0000}"/>
    <cellStyle name="Nota 4 2 5 2 4 2" xfId="29911" xr:uid="{00000000-0005-0000-0000-0000168E0000}"/>
    <cellStyle name="Nota 4 2 5 2 5" xfId="33211" xr:uid="{00000000-0005-0000-0000-0000178E0000}"/>
    <cellStyle name="Nota 4 2 5 2 6" xfId="35919" xr:uid="{00000000-0005-0000-0000-0000188E0000}"/>
    <cellStyle name="Nota 4 2 5 2 7" xfId="21738" xr:uid="{00000000-0005-0000-0000-0000198E0000}"/>
    <cellStyle name="Nota 4 2 5 3" xfId="14637" xr:uid="{00000000-0005-0000-0000-00001A8E0000}"/>
    <cellStyle name="Nota 4 2 5 3 2" xfId="35296" xr:uid="{00000000-0005-0000-0000-00001B8E0000}"/>
    <cellStyle name="Nota 4 2 5 3 3" xfId="36283" xr:uid="{00000000-0005-0000-0000-00001C8E0000}"/>
    <cellStyle name="Nota 4 2 5 3 4" xfId="23823" xr:uid="{00000000-0005-0000-0000-00001D8E0000}"/>
    <cellStyle name="Nota 4 2 5 4" xfId="17428" xr:uid="{00000000-0005-0000-0000-00001E8E0000}"/>
    <cellStyle name="Nota 4 2 5 4 2" xfId="26112" xr:uid="{00000000-0005-0000-0000-00001F8E0000}"/>
    <cellStyle name="Nota 4 2 5 5" xfId="16963" xr:uid="{00000000-0005-0000-0000-0000208E0000}"/>
    <cellStyle name="Nota 4 2 5 5 2" xfId="28902" xr:uid="{00000000-0005-0000-0000-0000218E0000}"/>
    <cellStyle name="Nota 4 2 5 6" xfId="28437" xr:uid="{00000000-0005-0000-0000-0000228E0000}"/>
    <cellStyle name="Nota 4 2 5 7" xfId="30972" xr:uid="{00000000-0005-0000-0000-0000238E0000}"/>
    <cellStyle name="Nota 4 2 5 8" xfId="35401" xr:uid="{00000000-0005-0000-0000-0000248E0000}"/>
    <cellStyle name="Nota 4 2 5 9" xfId="38368" xr:uid="{00000000-0005-0000-0000-0000258E0000}"/>
    <cellStyle name="Nota 4 2 6" xfId="5215" xr:uid="{00000000-0005-0000-0000-0000268E0000}"/>
    <cellStyle name="Nota 4 2 6 10" xfId="20714" xr:uid="{00000000-0005-0000-0000-0000278E0000}"/>
    <cellStyle name="Nota 4 2 6 2" xfId="7799" xr:uid="{00000000-0005-0000-0000-0000288E0000}"/>
    <cellStyle name="Nota 4 2 6 2 2" xfId="15853" xr:uid="{00000000-0005-0000-0000-0000298E0000}"/>
    <cellStyle name="Nota 4 2 6 2 2 2" xfId="27327" xr:uid="{00000000-0005-0000-0000-00002A8E0000}"/>
    <cellStyle name="Nota 4 2 6 2 3" xfId="17854" xr:uid="{00000000-0005-0000-0000-00002B8E0000}"/>
    <cellStyle name="Nota 4 2 6 2 3 2" xfId="29328" xr:uid="{00000000-0005-0000-0000-00002C8E0000}"/>
    <cellStyle name="Nota 4 2 6 2 4" xfId="17208" xr:uid="{00000000-0005-0000-0000-00002D8E0000}"/>
    <cellStyle name="Nota 4 2 6 2 4 2" xfId="28682" xr:uid="{00000000-0005-0000-0000-00002E8E0000}"/>
    <cellStyle name="Nota 4 2 6 2 5" xfId="34272" xr:uid="{00000000-0005-0000-0000-00002F8E0000}"/>
    <cellStyle name="Nota 4 2 6 2 6" xfId="36024" xr:uid="{00000000-0005-0000-0000-0000308E0000}"/>
    <cellStyle name="Nota 4 2 6 2 7" xfId="22799" xr:uid="{00000000-0005-0000-0000-0000318E0000}"/>
    <cellStyle name="Nota 4 2 6 3" xfId="13612" xr:uid="{00000000-0005-0000-0000-0000328E0000}"/>
    <cellStyle name="Nota 4 2 6 3 2" xfId="25088" xr:uid="{00000000-0005-0000-0000-0000338E0000}"/>
    <cellStyle name="Nota 4 2 6 4" xfId="17045" xr:uid="{00000000-0005-0000-0000-0000348E0000}"/>
    <cellStyle name="Nota 4 2 6 4 2" xfId="28519" xr:uid="{00000000-0005-0000-0000-0000358E0000}"/>
    <cellStyle name="Nota 4 2 6 5" xfId="17660" xr:uid="{00000000-0005-0000-0000-0000368E0000}"/>
    <cellStyle name="Nota 4 2 6 5 2" xfId="29134" xr:uid="{00000000-0005-0000-0000-0000378E0000}"/>
    <cellStyle name="Nota 4 2 6 6" xfId="32187" xr:uid="{00000000-0005-0000-0000-0000388E0000}"/>
    <cellStyle name="Nota 4 2 6 7" xfId="35660" xr:uid="{00000000-0005-0000-0000-0000398E0000}"/>
    <cellStyle name="Nota 4 2 6 8" xfId="37344" xr:uid="{00000000-0005-0000-0000-00003A8E0000}"/>
    <cellStyle name="Nota 4 2 6 9" xfId="38639" xr:uid="{00000000-0005-0000-0000-00003B8E0000}"/>
    <cellStyle name="Nota 4 2 7" xfId="6775" xr:uid="{00000000-0005-0000-0000-00003C8E0000}"/>
    <cellStyle name="Nota 4 3" xfId="3521" xr:uid="{00000000-0005-0000-0000-00003D8E0000}"/>
    <cellStyle name="Nota 4 3 2" xfId="4570" xr:uid="{00000000-0005-0000-0000-00003E8E0000}"/>
    <cellStyle name="Nota 4 3 3" xfId="6351" xr:uid="{00000000-0005-0000-0000-00003F8E0000}"/>
    <cellStyle name="Nota 4 3 4" xfId="5217" xr:uid="{00000000-0005-0000-0000-0000408E0000}"/>
    <cellStyle name="Nota 4 4" xfId="4571" xr:uid="{00000000-0005-0000-0000-0000418E0000}"/>
    <cellStyle name="Nota 4 4 10" xfId="39540" xr:uid="{00000000-0005-0000-0000-0000428E0000}"/>
    <cellStyle name="Nota 4 4 2" xfId="5838" xr:uid="{00000000-0005-0000-0000-0000438E0000}"/>
    <cellStyle name="Nota 4 4 2 2" xfId="8376" xr:uid="{00000000-0005-0000-0000-0000448E0000}"/>
    <cellStyle name="Nota 4 4 2 2 2" xfId="16430" xr:uid="{00000000-0005-0000-0000-0000458E0000}"/>
    <cellStyle name="Nota 4 4 2 2 2 2" xfId="27904" xr:uid="{00000000-0005-0000-0000-0000468E0000}"/>
    <cellStyle name="Nota 4 4 2 2 3" xfId="34849" xr:uid="{00000000-0005-0000-0000-0000478E0000}"/>
    <cellStyle name="Nota 4 4 2 2 4" xfId="23376" xr:uid="{00000000-0005-0000-0000-0000488E0000}"/>
    <cellStyle name="Nota 4 4 2 2 5" xfId="12033" xr:uid="{00000000-0005-0000-0000-0000498E0000}"/>
    <cellStyle name="Nota 4 4 2 2 6" xfId="43901" xr:uid="{00000000-0005-0000-0000-00004A8E0000}"/>
    <cellStyle name="Nota 4 4 2 3" xfId="14190" xr:uid="{00000000-0005-0000-0000-00004B8E0000}"/>
    <cellStyle name="Nota 4 4 2 3 2" xfId="25665" xr:uid="{00000000-0005-0000-0000-00004C8E0000}"/>
    <cellStyle name="Nota 4 4 2 3 3" xfId="42180" xr:uid="{00000000-0005-0000-0000-00004D8E0000}"/>
    <cellStyle name="Nota 4 4 2 4" xfId="32764" xr:uid="{00000000-0005-0000-0000-00004E8E0000}"/>
    <cellStyle name="Nota 4 4 2 5" xfId="37921" xr:uid="{00000000-0005-0000-0000-00004F8E0000}"/>
    <cellStyle name="Nota 4 4 2 6" xfId="21291" xr:uid="{00000000-0005-0000-0000-0000508E0000}"/>
    <cellStyle name="Nota 4 4 2 7" xfId="10312" xr:uid="{00000000-0005-0000-0000-0000518E0000}"/>
    <cellStyle name="Nota 4 4 2 8" xfId="40305" xr:uid="{00000000-0005-0000-0000-0000528E0000}"/>
    <cellStyle name="Nota 4 4 3" xfId="7352" xr:uid="{00000000-0005-0000-0000-0000538E0000}"/>
    <cellStyle name="Nota 4 4 3 2" xfId="15406" xr:uid="{00000000-0005-0000-0000-0000548E0000}"/>
    <cellStyle name="Nota 4 4 3 2 2" xfId="26880" xr:uid="{00000000-0005-0000-0000-0000558E0000}"/>
    <cellStyle name="Nota 4 4 3 3" xfId="31740" xr:uid="{00000000-0005-0000-0000-0000568E0000}"/>
    <cellStyle name="Nota 4 4 3 4" xfId="20267" xr:uid="{00000000-0005-0000-0000-0000578E0000}"/>
    <cellStyle name="Nota 4 4 3 5" xfId="11268" xr:uid="{00000000-0005-0000-0000-0000588E0000}"/>
    <cellStyle name="Nota 4 4 3 6" xfId="43136" xr:uid="{00000000-0005-0000-0000-0000598E0000}"/>
    <cellStyle name="Nota 4 4 4" xfId="13171" xr:uid="{00000000-0005-0000-0000-00005A8E0000}"/>
    <cellStyle name="Nota 4 4 4 2" xfId="33851" xr:uid="{00000000-0005-0000-0000-00005B8E0000}"/>
    <cellStyle name="Nota 4 4 4 3" xfId="22378" xr:uid="{00000000-0005-0000-0000-00005C8E0000}"/>
    <cellStyle name="Nota 4 4 4 4" xfId="41389" xr:uid="{00000000-0005-0000-0000-00005D8E0000}"/>
    <cellStyle name="Nota 4 4 5" xfId="24643" xr:uid="{00000000-0005-0000-0000-00005E8E0000}"/>
    <cellStyle name="Nota 4 4 6" xfId="30551" xr:uid="{00000000-0005-0000-0000-00005F8E0000}"/>
    <cellStyle name="Nota 4 4 7" xfId="36923" xr:uid="{00000000-0005-0000-0000-0000608E0000}"/>
    <cellStyle name="Nota 4 4 8" xfId="19078" xr:uid="{00000000-0005-0000-0000-0000618E0000}"/>
    <cellStyle name="Nota 4 4 9" xfId="9547" xr:uid="{00000000-0005-0000-0000-0000628E0000}"/>
    <cellStyle name="Nota 40" xfId="3522" xr:uid="{00000000-0005-0000-0000-0000638E0000}"/>
    <cellStyle name="Nota 40 2" xfId="3523" xr:uid="{00000000-0005-0000-0000-0000648E0000}"/>
    <cellStyle name="Nota 40 2 2" xfId="3524" xr:uid="{00000000-0005-0000-0000-0000658E0000}"/>
    <cellStyle name="Nota 40 2 2 2" xfId="6352" xr:uid="{00000000-0005-0000-0000-0000668E0000}"/>
    <cellStyle name="Nota 40 2 2 3" xfId="5218" xr:uid="{00000000-0005-0000-0000-0000678E0000}"/>
    <cellStyle name="Nota 40 2 3" xfId="4573" xr:uid="{00000000-0005-0000-0000-0000688E0000}"/>
    <cellStyle name="Nota 40 2 3 10" xfId="39542" xr:uid="{00000000-0005-0000-0000-0000698E0000}"/>
    <cellStyle name="Nota 40 2 3 2" xfId="5840" xr:uid="{00000000-0005-0000-0000-00006A8E0000}"/>
    <cellStyle name="Nota 40 2 3 2 2" xfId="8378" xr:uid="{00000000-0005-0000-0000-00006B8E0000}"/>
    <cellStyle name="Nota 40 2 3 2 2 2" xfId="16432" xr:uid="{00000000-0005-0000-0000-00006C8E0000}"/>
    <cellStyle name="Nota 40 2 3 2 2 2 2" xfId="27906" xr:uid="{00000000-0005-0000-0000-00006D8E0000}"/>
    <cellStyle name="Nota 40 2 3 2 2 3" xfId="34851" xr:uid="{00000000-0005-0000-0000-00006E8E0000}"/>
    <cellStyle name="Nota 40 2 3 2 2 4" xfId="23378" xr:uid="{00000000-0005-0000-0000-00006F8E0000}"/>
    <cellStyle name="Nota 40 2 3 2 2 5" xfId="12035" xr:uid="{00000000-0005-0000-0000-0000708E0000}"/>
    <cellStyle name="Nota 40 2 3 2 2 6" xfId="43903" xr:uid="{00000000-0005-0000-0000-0000718E0000}"/>
    <cellStyle name="Nota 40 2 3 2 3" xfId="14192" xr:uid="{00000000-0005-0000-0000-0000728E0000}"/>
    <cellStyle name="Nota 40 2 3 2 3 2" xfId="25667" xr:uid="{00000000-0005-0000-0000-0000738E0000}"/>
    <cellStyle name="Nota 40 2 3 2 3 3" xfId="42182" xr:uid="{00000000-0005-0000-0000-0000748E0000}"/>
    <cellStyle name="Nota 40 2 3 2 4" xfId="32766" xr:uid="{00000000-0005-0000-0000-0000758E0000}"/>
    <cellStyle name="Nota 40 2 3 2 5" xfId="37923" xr:uid="{00000000-0005-0000-0000-0000768E0000}"/>
    <cellStyle name="Nota 40 2 3 2 6" xfId="21293" xr:uid="{00000000-0005-0000-0000-0000778E0000}"/>
    <cellStyle name="Nota 40 2 3 2 7" xfId="10314" xr:uid="{00000000-0005-0000-0000-0000788E0000}"/>
    <cellStyle name="Nota 40 2 3 2 8" xfId="40307" xr:uid="{00000000-0005-0000-0000-0000798E0000}"/>
    <cellStyle name="Nota 40 2 3 3" xfId="7354" xr:uid="{00000000-0005-0000-0000-00007A8E0000}"/>
    <cellStyle name="Nota 40 2 3 3 2" xfId="15408" xr:uid="{00000000-0005-0000-0000-00007B8E0000}"/>
    <cellStyle name="Nota 40 2 3 3 2 2" xfId="26882" xr:uid="{00000000-0005-0000-0000-00007C8E0000}"/>
    <cellStyle name="Nota 40 2 3 3 3" xfId="31742" xr:uid="{00000000-0005-0000-0000-00007D8E0000}"/>
    <cellStyle name="Nota 40 2 3 3 4" xfId="20269" xr:uid="{00000000-0005-0000-0000-00007E8E0000}"/>
    <cellStyle name="Nota 40 2 3 3 5" xfId="11270" xr:uid="{00000000-0005-0000-0000-00007F8E0000}"/>
    <cellStyle name="Nota 40 2 3 3 6" xfId="43138" xr:uid="{00000000-0005-0000-0000-0000808E0000}"/>
    <cellStyle name="Nota 40 2 3 4" xfId="13173" xr:uid="{00000000-0005-0000-0000-0000818E0000}"/>
    <cellStyle name="Nota 40 2 3 4 2" xfId="33853" xr:uid="{00000000-0005-0000-0000-0000828E0000}"/>
    <cellStyle name="Nota 40 2 3 4 3" xfId="22380" xr:uid="{00000000-0005-0000-0000-0000838E0000}"/>
    <cellStyle name="Nota 40 2 3 4 4" xfId="41391" xr:uid="{00000000-0005-0000-0000-0000848E0000}"/>
    <cellStyle name="Nota 40 2 3 5" xfId="24645" xr:uid="{00000000-0005-0000-0000-0000858E0000}"/>
    <cellStyle name="Nota 40 2 3 6" xfId="30553" xr:uid="{00000000-0005-0000-0000-0000868E0000}"/>
    <cellStyle name="Nota 40 2 3 7" xfId="36925" xr:uid="{00000000-0005-0000-0000-0000878E0000}"/>
    <cellStyle name="Nota 40 2 3 8" xfId="19080" xr:uid="{00000000-0005-0000-0000-0000888E0000}"/>
    <cellStyle name="Nota 40 2 3 9" xfId="9549" xr:uid="{00000000-0005-0000-0000-0000898E0000}"/>
    <cellStyle name="Nota 40 3" xfId="3525" xr:uid="{00000000-0005-0000-0000-00008A8E0000}"/>
    <cellStyle name="Nota 40 3 2" xfId="6353" xr:uid="{00000000-0005-0000-0000-00008B8E0000}"/>
    <cellStyle name="Nota 40 3 3" xfId="5219" xr:uid="{00000000-0005-0000-0000-00008C8E0000}"/>
    <cellStyle name="Nota 40 4" xfId="4572" xr:uid="{00000000-0005-0000-0000-00008D8E0000}"/>
    <cellStyle name="Nota 40 4 10" xfId="39541" xr:uid="{00000000-0005-0000-0000-00008E8E0000}"/>
    <cellStyle name="Nota 40 4 2" xfId="5839" xr:uid="{00000000-0005-0000-0000-00008F8E0000}"/>
    <cellStyle name="Nota 40 4 2 2" xfId="8377" xr:uid="{00000000-0005-0000-0000-0000908E0000}"/>
    <cellStyle name="Nota 40 4 2 2 2" xfId="16431" xr:uid="{00000000-0005-0000-0000-0000918E0000}"/>
    <cellStyle name="Nota 40 4 2 2 2 2" xfId="27905" xr:uid="{00000000-0005-0000-0000-0000928E0000}"/>
    <cellStyle name="Nota 40 4 2 2 3" xfId="34850" xr:uid="{00000000-0005-0000-0000-0000938E0000}"/>
    <cellStyle name="Nota 40 4 2 2 4" xfId="23377" xr:uid="{00000000-0005-0000-0000-0000948E0000}"/>
    <cellStyle name="Nota 40 4 2 2 5" xfId="12034" xr:uid="{00000000-0005-0000-0000-0000958E0000}"/>
    <cellStyle name="Nota 40 4 2 2 6" xfId="43902" xr:uid="{00000000-0005-0000-0000-0000968E0000}"/>
    <cellStyle name="Nota 40 4 2 3" xfId="14191" xr:uid="{00000000-0005-0000-0000-0000978E0000}"/>
    <cellStyle name="Nota 40 4 2 3 2" xfId="25666" xr:uid="{00000000-0005-0000-0000-0000988E0000}"/>
    <cellStyle name="Nota 40 4 2 3 3" xfId="42181" xr:uid="{00000000-0005-0000-0000-0000998E0000}"/>
    <cellStyle name="Nota 40 4 2 4" xfId="32765" xr:uid="{00000000-0005-0000-0000-00009A8E0000}"/>
    <cellStyle name="Nota 40 4 2 5" xfId="37922" xr:uid="{00000000-0005-0000-0000-00009B8E0000}"/>
    <cellStyle name="Nota 40 4 2 6" xfId="21292" xr:uid="{00000000-0005-0000-0000-00009C8E0000}"/>
    <cellStyle name="Nota 40 4 2 7" xfId="10313" xr:uid="{00000000-0005-0000-0000-00009D8E0000}"/>
    <cellStyle name="Nota 40 4 2 8" xfId="40306" xr:uid="{00000000-0005-0000-0000-00009E8E0000}"/>
    <cellStyle name="Nota 40 4 3" xfId="7353" xr:uid="{00000000-0005-0000-0000-00009F8E0000}"/>
    <cellStyle name="Nota 40 4 3 2" xfId="15407" xr:uid="{00000000-0005-0000-0000-0000A08E0000}"/>
    <cellStyle name="Nota 40 4 3 2 2" xfId="26881" xr:uid="{00000000-0005-0000-0000-0000A18E0000}"/>
    <cellStyle name="Nota 40 4 3 3" xfId="31741" xr:uid="{00000000-0005-0000-0000-0000A28E0000}"/>
    <cellStyle name="Nota 40 4 3 4" xfId="20268" xr:uid="{00000000-0005-0000-0000-0000A38E0000}"/>
    <cellStyle name="Nota 40 4 3 5" xfId="11269" xr:uid="{00000000-0005-0000-0000-0000A48E0000}"/>
    <cellStyle name="Nota 40 4 3 6" xfId="43137" xr:uid="{00000000-0005-0000-0000-0000A58E0000}"/>
    <cellStyle name="Nota 40 4 4" xfId="13172" xr:uid="{00000000-0005-0000-0000-0000A68E0000}"/>
    <cellStyle name="Nota 40 4 4 2" xfId="33852" xr:uid="{00000000-0005-0000-0000-0000A78E0000}"/>
    <cellStyle name="Nota 40 4 4 3" xfId="22379" xr:uid="{00000000-0005-0000-0000-0000A88E0000}"/>
    <cellStyle name="Nota 40 4 4 4" xfId="41390" xr:uid="{00000000-0005-0000-0000-0000A98E0000}"/>
    <cellStyle name="Nota 40 4 5" xfId="24644" xr:uid="{00000000-0005-0000-0000-0000AA8E0000}"/>
    <cellStyle name="Nota 40 4 6" xfId="30552" xr:uid="{00000000-0005-0000-0000-0000AB8E0000}"/>
    <cellStyle name="Nota 40 4 7" xfId="36924" xr:uid="{00000000-0005-0000-0000-0000AC8E0000}"/>
    <cellStyle name="Nota 40 4 8" xfId="19079" xr:uid="{00000000-0005-0000-0000-0000AD8E0000}"/>
    <cellStyle name="Nota 40 4 9" xfId="9548" xr:uid="{00000000-0005-0000-0000-0000AE8E0000}"/>
    <cellStyle name="Nota 41" xfId="3526" xr:uid="{00000000-0005-0000-0000-0000AF8E0000}"/>
    <cellStyle name="Nota 41 2" xfId="3527" xr:uid="{00000000-0005-0000-0000-0000B08E0000}"/>
    <cellStyle name="Nota 41 2 2" xfId="3528" xr:uid="{00000000-0005-0000-0000-0000B18E0000}"/>
    <cellStyle name="Nota 41 2 2 2" xfId="6354" xr:uid="{00000000-0005-0000-0000-0000B28E0000}"/>
    <cellStyle name="Nota 41 2 2 3" xfId="5220" xr:uid="{00000000-0005-0000-0000-0000B38E0000}"/>
    <cellStyle name="Nota 41 2 3" xfId="4575" xr:uid="{00000000-0005-0000-0000-0000B48E0000}"/>
    <cellStyle name="Nota 41 2 3 10" xfId="39544" xr:uid="{00000000-0005-0000-0000-0000B58E0000}"/>
    <cellStyle name="Nota 41 2 3 2" xfId="5842" xr:uid="{00000000-0005-0000-0000-0000B68E0000}"/>
    <cellStyle name="Nota 41 2 3 2 2" xfId="8380" xr:uid="{00000000-0005-0000-0000-0000B78E0000}"/>
    <cellStyle name="Nota 41 2 3 2 2 2" xfId="16434" xr:uid="{00000000-0005-0000-0000-0000B88E0000}"/>
    <cellStyle name="Nota 41 2 3 2 2 2 2" xfId="27908" xr:uid="{00000000-0005-0000-0000-0000B98E0000}"/>
    <cellStyle name="Nota 41 2 3 2 2 3" xfId="34853" xr:uid="{00000000-0005-0000-0000-0000BA8E0000}"/>
    <cellStyle name="Nota 41 2 3 2 2 4" xfId="23380" xr:uid="{00000000-0005-0000-0000-0000BB8E0000}"/>
    <cellStyle name="Nota 41 2 3 2 2 5" xfId="12037" xr:uid="{00000000-0005-0000-0000-0000BC8E0000}"/>
    <cellStyle name="Nota 41 2 3 2 2 6" xfId="43905" xr:uid="{00000000-0005-0000-0000-0000BD8E0000}"/>
    <cellStyle name="Nota 41 2 3 2 3" xfId="14194" xr:uid="{00000000-0005-0000-0000-0000BE8E0000}"/>
    <cellStyle name="Nota 41 2 3 2 3 2" xfId="25669" xr:uid="{00000000-0005-0000-0000-0000BF8E0000}"/>
    <cellStyle name="Nota 41 2 3 2 3 3" xfId="42184" xr:uid="{00000000-0005-0000-0000-0000C08E0000}"/>
    <cellStyle name="Nota 41 2 3 2 4" xfId="32768" xr:uid="{00000000-0005-0000-0000-0000C18E0000}"/>
    <cellStyle name="Nota 41 2 3 2 5" xfId="37925" xr:uid="{00000000-0005-0000-0000-0000C28E0000}"/>
    <cellStyle name="Nota 41 2 3 2 6" xfId="21295" xr:uid="{00000000-0005-0000-0000-0000C38E0000}"/>
    <cellStyle name="Nota 41 2 3 2 7" xfId="10316" xr:uid="{00000000-0005-0000-0000-0000C48E0000}"/>
    <cellStyle name="Nota 41 2 3 2 8" xfId="40309" xr:uid="{00000000-0005-0000-0000-0000C58E0000}"/>
    <cellStyle name="Nota 41 2 3 3" xfId="7356" xr:uid="{00000000-0005-0000-0000-0000C68E0000}"/>
    <cellStyle name="Nota 41 2 3 3 2" xfId="15410" xr:uid="{00000000-0005-0000-0000-0000C78E0000}"/>
    <cellStyle name="Nota 41 2 3 3 2 2" xfId="26884" xr:uid="{00000000-0005-0000-0000-0000C88E0000}"/>
    <cellStyle name="Nota 41 2 3 3 3" xfId="31744" xr:uid="{00000000-0005-0000-0000-0000C98E0000}"/>
    <cellStyle name="Nota 41 2 3 3 4" xfId="20271" xr:uid="{00000000-0005-0000-0000-0000CA8E0000}"/>
    <cellStyle name="Nota 41 2 3 3 5" xfId="11272" xr:uid="{00000000-0005-0000-0000-0000CB8E0000}"/>
    <cellStyle name="Nota 41 2 3 3 6" xfId="43140" xr:uid="{00000000-0005-0000-0000-0000CC8E0000}"/>
    <cellStyle name="Nota 41 2 3 4" xfId="13175" xr:uid="{00000000-0005-0000-0000-0000CD8E0000}"/>
    <cellStyle name="Nota 41 2 3 4 2" xfId="33855" xr:uid="{00000000-0005-0000-0000-0000CE8E0000}"/>
    <cellStyle name="Nota 41 2 3 4 3" xfId="22382" xr:uid="{00000000-0005-0000-0000-0000CF8E0000}"/>
    <cellStyle name="Nota 41 2 3 4 4" xfId="41393" xr:uid="{00000000-0005-0000-0000-0000D08E0000}"/>
    <cellStyle name="Nota 41 2 3 5" xfId="24647" xr:uid="{00000000-0005-0000-0000-0000D18E0000}"/>
    <cellStyle name="Nota 41 2 3 6" xfId="30555" xr:uid="{00000000-0005-0000-0000-0000D28E0000}"/>
    <cellStyle name="Nota 41 2 3 7" xfId="36927" xr:uid="{00000000-0005-0000-0000-0000D38E0000}"/>
    <cellStyle name="Nota 41 2 3 8" xfId="19082" xr:uid="{00000000-0005-0000-0000-0000D48E0000}"/>
    <cellStyle name="Nota 41 2 3 9" xfId="9551" xr:uid="{00000000-0005-0000-0000-0000D58E0000}"/>
    <cellStyle name="Nota 41 3" xfId="3529" xr:uid="{00000000-0005-0000-0000-0000D68E0000}"/>
    <cellStyle name="Nota 41 3 2" xfId="6355" xr:uid="{00000000-0005-0000-0000-0000D78E0000}"/>
    <cellStyle name="Nota 41 3 3" xfId="5221" xr:uid="{00000000-0005-0000-0000-0000D88E0000}"/>
    <cellStyle name="Nota 41 4" xfId="4574" xr:uid="{00000000-0005-0000-0000-0000D98E0000}"/>
    <cellStyle name="Nota 41 4 10" xfId="39543" xr:uid="{00000000-0005-0000-0000-0000DA8E0000}"/>
    <cellStyle name="Nota 41 4 2" xfId="5841" xr:uid="{00000000-0005-0000-0000-0000DB8E0000}"/>
    <cellStyle name="Nota 41 4 2 2" xfId="8379" xr:uid="{00000000-0005-0000-0000-0000DC8E0000}"/>
    <cellStyle name="Nota 41 4 2 2 2" xfId="16433" xr:uid="{00000000-0005-0000-0000-0000DD8E0000}"/>
    <cellStyle name="Nota 41 4 2 2 2 2" xfId="27907" xr:uid="{00000000-0005-0000-0000-0000DE8E0000}"/>
    <cellStyle name="Nota 41 4 2 2 3" xfId="34852" xr:uid="{00000000-0005-0000-0000-0000DF8E0000}"/>
    <cellStyle name="Nota 41 4 2 2 4" xfId="23379" xr:uid="{00000000-0005-0000-0000-0000E08E0000}"/>
    <cellStyle name="Nota 41 4 2 2 5" xfId="12036" xr:uid="{00000000-0005-0000-0000-0000E18E0000}"/>
    <cellStyle name="Nota 41 4 2 2 6" xfId="43904" xr:uid="{00000000-0005-0000-0000-0000E28E0000}"/>
    <cellStyle name="Nota 41 4 2 3" xfId="14193" xr:uid="{00000000-0005-0000-0000-0000E38E0000}"/>
    <cellStyle name="Nota 41 4 2 3 2" xfId="25668" xr:uid="{00000000-0005-0000-0000-0000E48E0000}"/>
    <cellStyle name="Nota 41 4 2 3 3" xfId="42183" xr:uid="{00000000-0005-0000-0000-0000E58E0000}"/>
    <cellStyle name="Nota 41 4 2 4" xfId="32767" xr:uid="{00000000-0005-0000-0000-0000E68E0000}"/>
    <cellStyle name="Nota 41 4 2 5" xfId="37924" xr:uid="{00000000-0005-0000-0000-0000E78E0000}"/>
    <cellStyle name="Nota 41 4 2 6" xfId="21294" xr:uid="{00000000-0005-0000-0000-0000E88E0000}"/>
    <cellStyle name="Nota 41 4 2 7" xfId="10315" xr:uid="{00000000-0005-0000-0000-0000E98E0000}"/>
    <cellStyle name="Nota 41 4 2 8" xfId="40308" xr:uid="{00000000-0005-0000-0000-0000EA8E0000}"/>
    <cellStyle name="Nota 41 4 3" xfId="7355" xr:uid="{00000000-0005-0000-0000-0000EB8E0000}"/>
    <cellStyle name="Nota 41 4 3 2" xfId="15409" xr:uid="{00000000-0005-0000-0000-0000EC8E0000}"/>
    <cellStyle name="Nota 41 4 3 2 2" xfId="26883" xr:uid="{00000000-0005-0000-0000-0000ED8E0000}"/>
    <cellStyle name="Nota 41 4 3 3" xfId="31743" xr:uid="{00000000-0005-0000-0000-0000EE8E0000}"/>
    <cellStyle name="Nota 41 4 3 4" xfId="20270" xr:uid="{00000000-0005-0000-0000-0000EF8E0000}"/>
    <cellStyle name="Nota 41 4 3 5" xfId="11271" xr:uid="{00000000-0005-0000-0000-0000F08E0000}"/>
    <cellStyle name="Nota 41 4 3 6" xfId="43139" xr:uid="{00000000-0005-0000-0000-0000F18E0000}"/>
    <cellStyle name="Nota 41 4 4" xfId="13174" xr:uid="{00000000-0005-0000-0000-0000F28E0000}"/>
    <cellStyle name="Nota 41 4 4 2" xfId="33854" xr:uid="{00000000-0005-0000-0000-0000F38E0000}"/>
    <cellStyle name="Nota 41 4 4 3" xfId="22381" xr:uid="{00000000-0005-0000-0000-0000F48E0000}"/>
    <cellStyle name="Nota 41 4 4 4" xfId="41392" xr:uid="{00000000-0005-0000-0000-0000F58E0000}"/>
    <cellStyle name="Nota 41 4 5" xfId="24646" xr:uid="{00000000-0005-0000-0000-0000F68E0000}"/>
    <cellStyle name="Nota 41 4 6" xfId="30554" xr:uid="{00000000-0005-0000-0000-0000F78E0000}"/>
    <cellStyle name="Nota 41 4 7" xfId="36926" xr:uid="{00000000-0005-0000-0000-0000F88E0000}"/>
    <cellStyle name="Nota 41 4 8" xfId="19081" xr:uid="{00000000-0005-0000-0000-0000F98E0000}"/>
    <cellStyle name="Nota 41 4 9" xfId="9550" xr:uid="{00000000-0005-0000-0000-0000FA8E0000}"/>
    <cellStyle name="Nota 42" xfId="3530" xr:uid="{00000000-0005-0000-0000-0000FB8E0000}"/>
    <cellStyle name="Nota 42 2" xfId="3531" xr:uid="{00000000-0005-0000-0000-0000FC8E0000}"/>
    <cellStyle name="Nota 42 2 2" xfId="3532" xr:uid="{00000000-0005-0000-0000-0000FD8E0000}"/>
    <cellStyle name="Nota 42 2 2 2" xfId="6356" xr:uid="{00000000-0005-0000-0000-0000FE8E0000}"/>
    <cellStyle name="Nota 42 2 2 3" xfId="5222" xr:uid="{00000000-0005-0000-0000-0000FF8E0000}"/>
    <cellStyle name="Nota 42 2 3" xfId="4577" xr:uid="{00000000-0005-0000-0000-0000008F0000}"/>
    <cellStyle name="Nota 42 2 3 10" xfId="39546" xr:uid="{00000000-0005-0000-0000-0000018F0000}"/>
    <cellStyle name="Nota 42 2 3 2" xfId="5844" xr:uid="{00000000-0005-0000-0000-0000028F0000}"/>
    <cellStyle name="Nota 42 2 3 2 2" xfId="8382" xr:uid="{00000000-0005-0000-0000-0000038F0000}"/>
    <cellStyle name="Nota 42 2 3 2 2 2" xfId="16436" xr:uid="{00000000-0005-0000-0000-0000048F0000}"/>
    <cellStyle name="Nota 42 2 3 2 2 2 2" xfId="27910" xr:uid="{00000000-0005-0000-0000-0000058F0000}"/>
    <cellStyle name="Nota 42 2 3 2 2 3" xfId="34855" xr:uid="{00000000-0005-0000-0000-0000068F0000}"/>
    <cellStyle name="Nota 42 2 3 2 2 4" xfId="23382" xr:uid="{00000000-0005-0000-0000-0000078F0000}"/>
    <cellStyle name="Nota 42 2 3 2 2 5" xfId="12039" xr:uid="{00000000-0005-0000-0000-0000088F0000}"/>
    <cellStyle name="Nota 42 2 3 2 2 6" xfId="43907" xr:uid="{00000000-0005-0000-0000-0000098F0000}"/>
    <cellStyle name="Nota 42 2 3 2 3" xfId="14196" xr:uid="{00000000-0005-0000-0000-00000A8F0000}"/>
    <cellStyle name="Nota 42 2 3 2 3 2" xfId="25671" xr:uid="{00000000-0005-0000-0000-00000B8F0000}"/>
    <cellStyle name="Nota 42 2 3 2 3 3" xfId="42186" xr:uid="{00000000-0005-0000-0000-00000C8F0000}"/>
    <cellStyle name="Nota 42 2 3 2 4" xfId="32770" xr:uid="{00000000-0005-0000-0000-00000D8F0000}"/>
    <cellStyle name="Nota 42 2 3 2 5" xfId="37927" xr:uid="{00000000-0005-0000-0000-00000E8F0000}"/>
    <cellStyle name="Nota 42 2 3 2 6" xfId="21297" xr:uid="{00000000-0005-0000-0000-00000F8F0000}"/>
    <cellStyle name="Nota 42 2 3 2 7" xfId="10318" xr:uid="{00000000-0005-0000-0000-0000108F0000}"/>
    <cellStyle name="Nota 42 2 3 2 8" xfId="40311" xr:uid="{00000000-0005-0000-0000-0000118F0000}"/>
    <cellStyle name="Nota 42 2 3 3" xfId="7358" xr:uid="{00000000-0005-0000-0000-0000128F0000}"/>
    <cellStyle name="Nota 42 2 3 3 2" xfId="15412" xr:uid="{00000000-0005-0000-0000-0000138F0000}"/>
    <cellStyle name="Nota 42 2 3 3 2 2" xfId="26886" xr:uid="{00000000-0005-0000-0000-0000148F0000}"/>
    <cellStyle name="Nota 42 2 3 3 3" xfId="31746" xr:uid="{00000000-0005-0000-0000-0000158F0000}"/>
    <cellStyle name="Nota 42 2 3 3 4" xfId="20273" xr:uid="{00000000-0005-0000-0000-0000168F0000}"/>
    <cellStyle name="Nota 42 2 3 3 5" xfId="11274" xr:uid="{00000000-0005-0000-0000-0000178F0000}"/>
    <cellStyle name="Nota 42 2 3 3 6" xfId="43142" xr:uid="{00000000-0005-0000-0000-0000188F0000}"/>
    <cellStyle name="Nota 42 2 3 4" xfId="13177" xr:uid="{00000000-0005-0000-0000-0000198F0000}"/>
    <cellStyle name="Nota 42 2 3 4 2" xfId="33857" xr:uid="{00000000-0005-0000-0000-00001A8F0000}"/>
    <cellStyle name="Nota 42 2 3 4 3" xfId="22384" xr:uid="{00000000-0005-0000-0000-00001B8F0000}"/>
    <cellStyle name="Nota 42 2 3 4 4" xfId="41395" xr:uid="{00000000-0005-0000-0000-00001C8F0000}"/>
    <cellStyle name="Nota 42 2 3 5" xfId="24649" xr:uid="{00000000-0005-0000-0000-00001D8F0000}"/>
    <cellStyle name="Nota 42 2 3 6" xfId="30557" xr:uid="{00000000-0005-0000-0000-00001E8F0000}"/>
    <cellStyle name="Nota 42 2 3 7" xfId="36929" xr:uid="{00000000-0005-0000-0000-00001F8F0000}"/>
    <cellStyle name="Nota 42 2 3 8" xfId="19084" xr:uid="{00000000-0005-0000-0000-0000208F0000}"/>
    <cellStyle name="Nota 42 2 3 9" xfId="9553" xr:uid="{00000000-0005-0000-0000-0000218F0000}"/>
    <cellStyle name="Nota 42 3" xfId="3533" xr:uid="{00000000-0005-0000-0000-0000228F0000}"/>
    <cellStyle name="Nota 42 3 2" xfId="6357" xr:uid="{00000000-0005-0000-0000-0000238F0000}"/>
    <cellStyle name="Nota 42 3 3" xfId="5223" xr:uid="{00000000-0005-0000-0000-0000248F0000}"/>
    <cellStyle name="Nota 42 4" xfId="4576" xr:uid="{00000000-0005-0000-0000-0000258F0000}"/>
    <cellStyle name="Nota 42 4 10" xfId="39545" xr:uid="{00000000-0005-0000-0000-0000268F0000}"/>
    <cellStyle name="Nota 42 4 2" xfId="5843" xr:uid="{00000000-0005-0000-0000-0000278F0000}"/>
    <cellStyle name="Nota 42 4 2 2" xfId="8381" xr:uid="{00000000-0005-0000-0000-0000288F0000}"/>
    <cellStyle name="Nota 42 4 2 2 2" xfId="16435" xr:uid="{00000000-0005-0000-0000-0000298F0000}"/>
    <cellStyle name="Nota 42 4 2 2 2 2" xfId="27909" xr:uid="{00000000-0005-0000-0000-00002A8F0000}"/>
    <cellStyle name="Nota 42 4 2 2 3" xfId="34854" xr:uid="{00000000-0005-0000-0000-00002B8F0000}"/>
    <cellStyle name="Nota 42 4 2 2 4" xfId="23381" xr:uid="{00000000-0005-0000-0000-00002C8F0000}"/>
    <cellStyle name="Nota 42 4 2 2 5" xfId="12038" xr:uid="{00000000-0005-0000-0000-00002D8F0000}"/>
    <cellStyle name="Nota 42 4 2 2 6" xfId="43906" xr:uid="{00000000-0005-0000-0000-00002E8F0000}"/>
    <cellStyle name="Nota 42 4 2 3" xfId="14195" xr:uid="{00000000-0005-0000-0000-00002F8F0000}"/>
    <cellStyle name="Nota 42 4 2 3 2" xfId="25670" xr:uid="{00000000-0005-0000-0000-0000308F0000}"/>
    <cellStyle name="Nota 42 4 2 3 3" xfId="42185" xr:uid="{00000000-0005-0000-0000-0000318F0000}"/>
    <cellStyle name="Nota 42 4 2 4" xfId="32769" xr:uid="{00000000-0005-0000-0000-0000328F0000}"/>
    <cellStyle name="Nota 42 4 2 5" xfId="37926" xr:uid="{00000000-0005-0000-0000-0000338F0000}"/>
    <cellStyle name="Nota 42 4 2 6" xfId="21296" xr:uid="{00000000-0005-0000-0000-0000348F0000}"/>
    <cellStyle name="Nota 42 4 2 7" xfId="10317" xr:uid="{00000000-0005-0000-0000-0000358F0000}"/>
    <cellStyle name="Nota 42 4 2 8" xfId="40310" xr:uid="{00000000-0005-0000-0000-0000368F0000}"/>
    <cellStyle name="Nota 42 4 3" xfId="7357" xr:uid="{00000000-0005-0000-0000-0000378F0000}"/>
    <cellStyle name="Nota 42 4 3 2" xfId="15411" xr:uid="{00000000-0005-0000-0000-0000388F0000}"/>
    <cellStyle name="Nota 42 4 3 2 2" xfId="26885" xr:uid="{00000000-0005-0000-0000-0000398F0000}"/>
    <cellStyle name="Nota 42 4 3 3" xfId="31745" xr:uid="{00000000-0005-0000-0000-00003A8F0000}"/>
    <cellStyle name="Nota 42 4 3 4" xfId="20272" xr:uid="{00000000-0005-0000-0000-00003B8F0000}"/>
    <cellStyle name="Nota 42 4 3 5" xfId="11273" xr:uid="{00000000-0005-0000-0000-00003C8F0000}"/>
    <cellStyle name="Nota 42 4 3 6" xfId="43141" xr:uid="{00000000-0005-0000-0000-00003D8F0000}"/>
    <cellStyle name="Nota 42 4 4" xfId="13176" xr:uid="{00000000-0005-0000-0000-00003E8F0000}"/>
    <cellStyle name="Nota 42 4 4 2" xfId="33856" xr:uid="{00000000-0005-0000-0000-00003F8F0000}"/>
    <cellStyle name="Nota 42 4 4 3" xfId="22383" xr:uid="{00000000-0005-0000-0000-0000408F0000}"/>
    <cellStyle name="Nota 42 4 4 4" xfId="41394" xr:uid="{00000000-0005-0000-0000-0000418F0000}"/>
    <cellStyle name="Nota 42 4 5" xfId="24648" xr:uid="{00000000-0005-0000-0000-0000428F0000}"/>
    <cellStyle name="Nota 42 4 6" xfId="30556" xr:uid="{00000000-0005-0000-0000-0000438F0000}"/>
    <cellStyle name="Nota 42 4 7" xfId="36928" xr:uid="{00000000-0005-0000-0000-0000448F0000}"/>
    <cellStyle name="Nota 42 4 8" xfId="19083" xr:uid="{00000000-0005-0000-0000-0000458F0000}"/>
    <cellStyle name="Nota 42 4 9" xfId="9552" xr:uid="{00000000-0005-0000-0000-0000468F0000}"/>
    <cellStyle name="Nota 43" xfId="3534" xr:uid="{00000000-0005-0000-0000-0000478F0000}"/>
    <cellStyle name="Nota 43 2" xfId="3535" xr:uid="{00000000-0005-0000-0000-0000488F0000}"/>
    <cellStyle name="Nota 43 2 2" xfId="3536" xr:uid="{00000000-0005-0000-0000-0000498F0000}"/>
    <cellStyle name="Nota 43 2 2 2" xfId="6358" xr:uid="{00000000-0005-0000-0000-00004A8F0000}"/>
    <cellStyle name="Nota 43 2 2 3" xfId="5224" xr:uid="{00000000-0005-0000-0000-00004B8F0000}"/>
    <cellStyle name="Nota 43 2 3" xfId="4579" xr:uid="{00000000-0005-0000-0000-00004C8F0000}"/>
    <cellStyle name="Nota 43 2 3 10" xfId="39548" xr:uid="{00000000-0005-0000-0000-00004D8F0000}"/>
    <cellStyle name="Nota 43 2 3 2" xfId="5846" xr:uid="{00000000-0005-0000-0000-00004E8F0000}"/>
    <cellStyle name="Nota 43 2 3 2 2" xfId="8384" xr:uid="{00000000-0005-0000-0000-00004F8F0000}"/>
    <cellStyle name="Nota 43 2 3 2 2 2" xfId="16438" xr:uid="{00000000-0005-0000-0000-0000508F0000}"/>
    <cellStyle name="Nota 43 2 3 2 2 2 2" xfId="27912" xr:uid="{00000000-0005-0000-0000-0000518F0000}"/>
    <cellStyle name="Nota 43 2 3 2 2 3" xfId="34857" xr:uid="{00000000-0005-0000-0000-0000528F0000}"/>
    <cellStyle name="Nota 43 2 3 2 2 4" xfId="23384" xr:uid="{00000000-0005-0000-0000-0000538F0000}"/>
    <cellStyle name="Nota 43 2 3 2 2 5" xfId="12041" xr:uid="{00000000-0005-0000-0000-0000548F0000}"/>
    <cellStyle name="Nota 43 2 3 2 2 6" xfId="43909" xr:uid="{00000000-0005-0000-0000-0000558F0000}"/>
    <cellStyle name="Nota 43 2 3 2 3" xfId="14198" xr:uid="{00000000-0005-0000-0000-0000568F0000}"/>
    <cellStyle name="Nota 43 2 3 2 3 2" xfId="25673" xr:uid="{00000000-0005-0000-0000-0000578F0000}"/>
    <cellStyle name="Nota 43 2 3 2 3 3" xfId="42188" xr:uid="{00000000-0005-0000-0000-0000588F0000}"/>
    <cellStyle name="Nota 43 2 3 2 4" xfId="32772" xr:uid="{00000000-0005-0000-0000-0000598F0000}"/>
    <cellStyle name="Nota 43 2 3 2 5" xfId="37929" xr:uid="{00000000-0005-0000-0000-00005A8F0000}"/>
    <cellStyle name="Nota 43 2 3 2 6" xfId="21299" xr:uid="{00000000-0005-0000-0000-00005B8F0000}"/>
    <cellStyle name="Nota 43 2 3 2 7" xfId="10320" xr:uid="{00000000-0005-0000-0000-00005C8F0000}"/>
    <cellStyle name="Nota 43 2 3 2 8" xfId="40313" xr:uid="{00000000-0005-0000-0000-00005D8F0000}"/>
    <cellStyle name="Nota 43 2 3 3" xfId="7360" xr:uid="{00000000-0005-0000-0000-00005E8F0000}"/>
    <cellStyle name="Nota 43 2 3 3 2" xfId="15414" xr:uid="{00000000-0005-0000-0000-00005F8F0000}"/>
    <cellStyle name="Nota 43 2 3 3 2 2" xfId="26888" xr:uid="{00000000-0005-0000-0000-0000608F0000}"/>
    <cellStyle name="Nota 43 2 3 3 3" xfId="31748" xr:uid="{00000000-0005-0000-0000-0000618F0000}"/>
    <cellStyle name="Nota 43 2 3 3 4" xfId="20275" xr:uid="{00000000-0005-0000-0000-0000628F0000}"/>
    <cellStyle name="Nota 43 2 3 3 5" xfId="11276" xr:uid="{00000000-0005-0000-0000-0000638F0000}"/>
    <cellStyle name="Nota 43 2 3 3 6" xfId="43144" xr:uid="{00000000-0005-0000-0000-0000648F0000}"/>
    <cellStyle name="Nota 43 2 3 4" xfId="13179" xr:uid="{00000000-0005-0000-0000-0000658F0000}"/>
    <cellStyle name="Nota 43 2 3 4 2" xfId="33859" xr:uid="{00000000-0005-0000-0000-0000668F0000}"/>
    <cellStyle name="Nota 43 2 3 4 3" xfId="22386" xr:uid="{00000000-0005-0000-0000-0000678F0000}"/>
    <cellStyle name="Nota 43 2 3 4 4" xfId="41397" xr:uid="{00000000-0005-0000-0000-0000688F0000}"/>
    <cellStyle name="Nota 43 2 3 5" xfId="24651" xr:uid="{00000000-0005-0000-0000-0000698F0000}"/>
    <cellStyle name="Nota 43 2 3 6" xfId="30559" xr:uid="{00000000-0005-0000-0000-00006A8F0000}"/>
    <cellStyle name="Nota 43 2 3 7" xfId="36931" xr:uid="{00000000-0005-0000-0000-00006B8F0000}"/>
    <cellStyle name="Nota 43 2 3 8" xfId="19086" xr:uid="{00000000-0005-0000-0000-00006C8F0000}"/>
    <cellStyle name="Nota 43 2 3 9" xfId="9555" xr:uid="{00000000-0005-0000-0000-00006D8F0000}"/>
    <cellStyle name="Nota 43 3" xfId="3537" xr:uid="{00000000-0005-0000-0000-00006E8F0000}"/>
    <cellStyle name="Nota 43 3 2" xfId="6359" xr:uid="{00000000-0005-0000-0000-00006F8F0000}"/>
    <cellStyle name="Nota 43 3 3" xfId="5225" xr:uid="{00000000-0005-0000-0000-0000708F0000}"/>
    <cellStyle name="Nota 43 4" xfId="4578" xr:uid="{00000000-0005-0000-0000-0000718F0000}"/>
    <cellStyle name="Nota 43 4 10" xfId="39547" xr:uid="{00000000-0005-0000-0000-0000728F0000}"/>
    <cellStyle name="Nota 43 4 2" xfId="5845" xr:uid="{00000000-0005-0000-0000-0000738F0000}"/>
    <cellStyle name="Nota 43 4 2 2" xfId="8383" xr:uid="{00000000-0005-0000-0000-0000748F0000}"/>
    <cellStyle name="Nota 43 4 2 2 2" xfId="16437" xr:uid="{00000000-0005-0000-0000-0000758F0000}"/>
    <cellStyle name="Nota 43 4 2 2 2 2" xfId="27911" xr:uid="{00000000-0005-0000-0000-0000768F0000}"/>
    <cellStyle name="Nota 43 4 2 2 3" xfId="34856" xr:uid="{00000000-0005-0000-0000-0000778F0000}"/>
    <cellStyle name="Nota 43 4 2 2 4" xfId="23383" xr:uid="{00000000-0005-0000-0000-0000788F0000}"/>
    <cellStyle name="Nota 43 4 2 2 5" xfId="12040" xr:uid="{00000000-0005-0000-0000-0000798F0000}"/>
    <cellStyle name="Nota 43 4 2 2 6" xfId="43908" xr:uid="{00000000-0005-0000-0000-00007A8F0000}"/>
    <cellStyle name="Nota 43 4 2 3" xfId="14197" xr:uid="{00000000-0005-0000-0000-00007B8F0000}"/>
    <cellStyle name="Nota 43 4 2 3 2" xfId="25672" xr:uid="{00000000-0005-0000-0000-00007C8F0000}"/>
    <cellStyle name="Nota 43 4 2 3 3" xfId="42187" xr:uid="{00000000-0005-0000-0000-00007D8F0000}"/>
    <cellStyle name="Nota 43 4 2 4" xfId="32771" xr:uid="{00000000-0005-0000-0000-00007E8F0000}"/>
    <cellStyle name="Nota 43 4 2 5" xfId="37928" xr:uid="{00000000-0005-0000-0000-00007F8F0000}"/>
    <cellStyle name="Nota 43 4 2 6" xfId="21298" xr:uid="{00000000-0005-0000-0000-0000808F0000}"/>
    <cellStyle name="Nota 43 4 2 7" xfId="10319" xr:uid="{00000000-0005-0000-0000-0000818F0000}"/>
    <cellStyle name="Nota 43 4 2 8" xfId="40312" xr:uid="{00000000-0005-0000-0000-0000828F0000}"/>
    <cellStyle name="Nota 43 4 3" xfId="7359" xr:uid="{00000000-0005-0000-0000-0000838F0000}"/>
    <cellStyle name="Nota 43 4 3 2" xfId="15413" xr:uid="{00000000-0005-0000-0000-0000848F0000}"/>
    <cellStyle name="Nota 43 4 3 2 2" xfId="26887" xr:uid="{00000000-0005-0000-0000-0000858F0000}"/>
    <cellStyle name="Nota 43 4 3 3" xfId="31747" xr:uid="{00000000-0005-0000-0000-0000868F0000}"/>
    <cellStyle name="Nota 43 4 3 4" xfId="20274" xr:uid="{00000000-0005-0000-0000-0000878F0000}"/>
    <cellStyle name="Nota 43 4 3 5" xfId="11275" xr:uid="{00000000-0005-0000-0000-0000888F0000}"/>
    <cellStyle name="Nota 43 4 3 6" xfId="43143" xr:uid="{00000000-0005-0000-0000-0000898F0000}"/>
    <cellStyle name="Nota 43 4 4" xfId="13178" xr:uid="{00000000-0005-0000-0000-00008A8F0000}"/>
    <cellStyle name="Nota 43 4 4 2" xfId="33858" xr:uid="{00000000-0005-0000-0000-00008B8F0000}"/>
    <cellStyle name="Nota 43 4 4 3" xfId="22385" xr:uid="{00000000-0005-0000-0000-00008C8F0000}"/>
    <cellStyle name="Nota 43 4 4 4" xfId="41396" xr:uid="{00000000-0005-0000-0000-00008D8F0000}"/>
    <cellStyle name="Nota 43 4 5" xfId="24650" xr:uid="{00000000-0005-0000-0000-00008E8F0000}"/>
    <cellStyle name="Nota 43 4 6" xfId="30558" xr:uid="{00000000-0005-0000-0000-00008F8F0000}"/>
    <cellStyle name="Nota 43 4 7" xfId="36930" xr:uid="{00000000-0005-0000-0000-0000908F0000}"/>
    <cellStyle name="Nota 43 4 8" xfId="19085" xr:uid="{00000000-0005-0000-0000-0000918F0000}"/>
    <cellStyle name="Nota 43 4 9" xfId="9554" xr:uid="{00000000-0005-0000-0000-0000928F0000}"/>
    <cellStyle name="Nota 44" xfId="3538" xr:uid="{00000000-0005-0000-0000-0000938F0000}"/>
    <cellStyle name="Nota 44 2" xfId="3539" xr:uid="{00000000-0005-0000-0000-0000948F0000}"/>
    <cellStyle name="Nota 44 2 2" xfId="3540" xr:uid="{00000000-0005-0000-0000-0000958F0000}"/>
    <cellStyle name="Nota 44 2 2 2" xfId="6360" xr:uid="{00000000-0005-0000-0000-0000968F0000}"/>
    <cellStyle name="Nota 44 2 2 3" xfId="5226" xr:uid="{00000000-0005-0000-0000-0000978F0000}"/>
    <cellStyle name="Nota 44 2 3" xfId="4581" xr:uid="{00000000-0005-0000-0000-0000988F0000}"/>
    <cellStyle name="Nota 44 2 3 10" xfId="39550" xr:uid="{00000000-0005-0000-0000-0000998F0000}"/>
    <cellStyle name="Nota 44 2 3 2" xfId="5848" xr:uid="{00000000-0005-0000-0000-00009A8F0000}"/>
    <cellStyle name="Nota 44 2 3 2 2" xfId="8386" xr:uid="{00000000-0005-0000-0000-00009B8F0000}"/>
    <cellStyle name="Nota 44 2 3 2 2 2" xfId="16440" xr:uid="{00000000-0005-0000-0000-00009C8F0000}"/>
    <cellStyle name="Nota 44 2 3 2 2 2 2" xfId="27914" xr:uid="{00000000-0005-0000-0000-00009D8F0000}"/>
    <cellStyle name="Nota 44 2 3 2 2 3" xfId="34859" xr:uid="{00000000-0005-0000-0000-00009E8F0000}"/>
    <cellStyle name="Nota 44 2 3 2 2 4" xfId="23386" xr:uid="{00000000-0005-0000-0000-00009F8F0000}"/>
    <cellStyle name="Nota 44 2 3 2 2 5" xfId="12043" xr:uid="{00000000-0005-0000-0000-0000A08F0000}"/>
    <cellStyle name="Nota 44 2 3 2 2 6" xfId="43911" xr:uid="{00000000-0005-0000-0000-0000A18F0000}"/>
    <cellStyle name="Nota 44 2 3 2 3" xfId="14200" xr:uid="{00000000-0005-0000-0000-0000A28F0000}"/>
    <cellStyle name="Nota 44 2 3 2 3 2" xfId="25675" xr:uid="{00000000-0005-0000-0000-0000A38F0000}"/>
    <cellStyle name="Nota 44 2 3 2 3 3" xfId="42190" xr:uid="{00000000-0005-0000-0000-0000A48F0000}"/>
    <cellStyle name="Nota 44 2 3 2 4" xfId="32774" xr:uid="{00000000-0005-0000-0000-0000A58F0000}"/>
    <cellStyle name="Nota 44 2 3 2 5" xfId="37931" xr:uid="{00000000-0005-0000-0000-0000A68F0000}"/>
    <cellStyle name="Nota 44 2 3 2 6" xfId="21301" xr:uid="{00000000-0005-0000-0000-0000A78F0000}"/>
    <cellStyle name="Nota 44 2 3 2 7" xfId="10322" xr:uid="{00000000-0005-0000-0000-0000A88F0000}"/>
    <cellStyle name="Nota 44 2 3 2 8" xfId="40315" xr:uid="{00000000-0005-0000-0000-0000A98F0000}"/>
    <cellStyle name="Nota 44 2 3 3" xfId="7362" xr:uid="{00000000-0005-0000-0000-0000AA8F0000}"/>
    <cellStyle name="Nota 44 2 3 3 2" xfId="15416" xr:uid="{00000000-0005-0000-0000-0000AB8F0000}"/>
    <cellStyle name="Nota 44 2 3 3 2 2" xfId="26890" xr:uid="{00000000-0005-0000-0000-0000AC8F0000}"/>
    <cellStyle name="Nota 44 2 3 3 3" xfId="31750" xr:uid="{00000000-0005-0000-0000-0000AD8F0000}"/>
    <cellStyle name="Nota 44 2 3 3 4" xfId="20277" xr:uid="{00000000-0005-0000-0000-0000AE8F0000}"/>
    <cellStyle name="Nota 44 2 3 3 5" xfId="11278" xr:uid="{00000000-0005-0000-0000-0000AF8F0000}"/>
    <cellStyle name="Nota 44 2 3 3 6" xfId="43146" xr:uid="{00000000-0005-0000-0000-0000B08F0000}"/>
    <cellStyle name="Nota 44 2 3 4" xfId="13181" xr:uid="{00000000-0005-0000-0000-0000B18F0000}"/>
    <cellStyle name="Nota 44 2 3 4 2" xfId="33861" xr:uid="{00000000-0005-0000-0000-0000B28F0000}"/>
    <cellStyle name="Nota 44 2 3 4 3" xfId="22388" xr:uid="{00000000-0005-0000-0000-0000B38F0000}"/>
    <cellStyle name="Nota 44 2 3 4 4" xfId="41399" xr:uid="{00000000-0005-0000-0000-0000B48F0000}"/>
    <cellStyle name="Nota 44 2 3 5" xfId="24653" xr:uid="{00000000-0005-0000-0000-0000B58F0000}"/>
    <cellStyle name="Nota 44 2 3 6" xfId="30561" xr:uid="{00000000-0005-0000-0000-0000B68F0000}"/>
    <cellStyle name="Nota 44 2 3 7" xfId="36933" xr:uid="{00000000-0005-0000-0000-0000B78F0000}"/>
    <cellStyle name="Nota 44 2 3 8" xfId="19088" xr:uid="{00000000-0005-0000-0000-0000B88F0000}"/>
    <cellStyle name="Nota 44 2 3 9" xfId="9557" xr:uid="{00000000-0005-0000-0000-0000B98F0000}"/>
    <cellStyle name="Nota 44 3" xfId="3541" xr:uid="{00000000-0005-0000-0000-0000BA8F0000}"/>
    <cellStyle name="Nota 44 3 2" xfId="6361" xr:uid="{00000000-0005-0000-0000-0000BB8F0000}"/>
    <cellStyle name="Nota 44 3 3" xfId="5227" xr:uid="{00000000-0005-0000-0000-0000BC8F0000}"/>
    <cellStyle name="Nota 44 4" xfId="4580" xr:uid="{00000000-0005-0000-0000-0000BD8F0000}"/>
    <cellStyle name="Nota 44 4 10" xfId="39549" xr:uid="{00000000-0005-0000-0000-0000BE8F0000}"/>
    <cellStyle name="Nota 44 4 2" xfId="5847" xr:uid="{00000000-0005-0000-0000-0000BF8F0000}"/>
    <cellStyle name="Nota 44 4 2 2" xfId="8385" xr:uid="{00000000-0005-0000-0000-0000C08F0000}"/>
    <cellStyle name="Nota 44 4 2 2 2" xfId="16439" xr:uid="{00000000-0005-0000-0000-0000C18F0000}"/>
    <cellStyle name="Nota 44 4 2 2 2 2" xfId="27913" xr:uid="{00000000-0005-0000-0000-0000C28F0000}"/>
    <cellStyle name="Nota 44 4 2 2 3" xfId="34858" xr:uid="{00000000-0005-0000-0000-0000C38F0000}"/>
    <cellStyle name="Nota 44 4 2 2 4" xfId="23385" xr:uid="{00000000-0005-0000-0000-0000C48F0000}"/>
    <cellStyle name="Nota 44 4 2 2 5" xfId="12042" xr:uid="{00000000-0005-0000-0000-0000C58F0000}"/>
    <cellStyle name="Nota 44 4 2 2 6" xfId="43910" xr:uid="{00000000-0005-0000-0000-0000C68F0000}"/>
    <cellStyle name="Nota 44 4 2 3" xfId="14199" xr:uid="{00000000-0005-0000-0000-0000C78F0000}"/>
    <cellStyle name="Nota 44 4 2 3 2" xfId="25674" xr:uid="{00000000-0005-0000-0000-0000C88F0000}"/>
    <cellStyle name="Nota 44 4 2 3 3" xfId="42189" xr:uid="{00000000-0005-0000-0000-0000C98F0000}"/>
    <cellStyle name="Nota 44 4 2 4" xfId="32773" xr:uid="{00000000-0005-0000-0000-0000CA8F0000}"/>
    <cellStyle name="Nota 44 4 2 5" xfId="37930" xr:uid="{00000000-0005-0000-0000-0000CB8F0000}"/>
    <cellStyle name="Nota 44 4 2 6" xfId="21300" xr:uid="{00000000-0005-0000-0000-0000CC8F0000}"/>
    <cellStyle name="Nota 44 4 2 7" xfId="10321" xr:uid="{00000000-0005-0000-0000-0000CD8F0000}"/>
    <cellStyle name="Nota 44 4 2 8" xfId="40314" xr:uid="{00000000-0005-0000-0000-0000CE8F0000}"/>
    <cellStyle name="Nota 44 4 3" xfId="7361" xr:uid="{00000000-0005-0000-0000-0000CF8F0000}"/>
    <cellStyle name="Nota 44 4 3 2" xfId="15415" xr:uid="{00000000-0005-0000-0000-0000D08F0000}"/>
    <cellStyle name="Nota 44 4 3 2 2" xfId="26889" xr:uid="{00000000-0005-0000-0000-0000D18F0000}"/>
    <cellStyle name="Nota 44 4 3 3" xfId="31749" xr:uid="{00000000-0005-0000-0000-0000D28F0000}"/>
    <cellStyle name="Nota 44 4 3 4" xfId="20276" xr:uid="{00000000-0005-0000-0000-0000D38F0000}"/>
    <cellStyle name="Nota 44 4 3 5" xfId="11277" xr:uid="{00000000-0005-0000-0000-0000D48F0000}"/>
    <cellStyle name="Nota 44 4 3 6" xfId="43145" xr:uid="{00000000-0005-0000-0000-0000D58F0000}"/>
    <cellStyle name="Nota 44 4 4" xfId="13180" xr:uid="{00000000-0005-0000-0000-0000D68F0000}"/>
    <cellStyle name="Nota 44 4 4 2" xfId="33860" xr:uid="{00000000-0005-0000-0000-0000D78F0000}"/>
    <cellStyle name="Nota 44 4 4 3" xfId="22387" xr:uid="{00000000-0005-0000-0000-0000D88F0000}"/>
    <cellStyle name="Nota 44 4 4 4" xfId="41398" xr:uid="{00000000-0005-0000-0000-0000D98F0000}"/>
    <cellStyle name="Nota 44 4 5" xfId="24652" xr:uid="{00000000-0005-0000-0000-0000DA8F0000}"/>
    <cellStyle name="Nota 44 4 6" xfId="30560" xr:uid="{00000000-0005-0000-0000-0000DB8F0000}"/>
    <cellStyle name="Nota 44 4 7" xfId="36932" xr:uid="{00000000-0005-0000-0000-0000DC8F0000}"/>
    <cellStyle name="Nota 44 4 8" xfId="19087" xr:uid="{00000000-0005-0000-0000-0000DD8F0000}"/>
    <cellStyle name="Nota 44 4 9" xfId="9556" xr:uid="{00000000-0005-0000-0000-0000DE8F0000}"/>
    <cellStyle name="Nota 45" xfId="3542" xr:uid="{00000000-0005-0000-0000-0000DF8F0000}"/>
    <cellStyle name="Nota 45 2" xfId="3543" xr:uid="{00000000-0005-0000-0000-0000E08F0000}"/>
    <cellStyle name="Nota 45 2 2" xfId="3544" xr:uid="{00000000-0005-0000-0000-0000E18F0000}"/>
    <cellStyle name="Nota 45 2 2 2" xfId="6362" xr:uid="{00000000-0005-0000-0000-0000E28F0000}"/>
    <cellStyle name="Nota 45 2 2 3" xfId="5228" xr:uid="{00000000-0005-0000-0000-0000E38F0000}"/>
    <cellStyle name="Nota 45 2 3" xfId="4583" xr:uid="{00000000-0005-0000-0000-0000E48F0000}"/>
    <cellStyle name="Nota 45 2 3 10" xfId="39552" xr:uid="{00000000-0005-0000-0000-0000E58F0000}"/>
    <cellStyle name="Nota 45 2 3 2" xfId="5850" xr:uid="{00000000-0005-0000-0000-0000E68F0000}"/>
    <cellStyle name="Nota 45 2 3 2 2" xfId="8388" xr:uid="{00000000-0005-0000-0000-0000E78F0000}"/>
    <cellStyle name="Nota 45 2 3 2 2 2" xfId="16442" xr:uid="{00000000-0005-0000-0000-0000E88F0000}"/>
    <cellStyle name="Nota 45 2 3 2 2 2 2" xfId="27916" xr:uid="{00000000-0005-0000-0000-0000E98F0000}"/>
    <cellStyle name="Nota 45 2 3 2 2 3" xfId="34861" xr:uid="{00000000-0005-0000-0000-0000EA8F0000}"/>
    <cellStyle name="Nota 45 2 3 2 2 4" xfId="23388" xr:uid="{00000000-0005-0000-0000-0000EB8F0000}"/>
    <cellStyle name="Nota 45 2 3 2 2 5" xfId="12045" xr:uid="{00000000-0005-0000-0000-0000EC8F0000}"/>
    <cellStyle name="Nota 45 2 3 2 2 6" xfId="43913" xr:uid="{00000000-0005-0000-0000-0000ED8F0000}"/>
    <cellStyle name="Nota 45 2 3 2 3" xfId="14202" xr:uid="{00000000-0005-0000-0000-0000EE8F0000}"/>
    <cellStyle name="Nota 45 2 3 2 3 2" xfId="25677" xr:uid="{00000000-0005-0000-0000-0000EF8F0000}"/>
    <cellStyle name="Nota 45 2 3 2 3 3" xfId="42192" xr:uid="{00000000-0005-0000-0000-0000F08F0000}"/>
    <cellStyle name="Nota 45 2 3 2 4" xfId="32776" xr:uid="{00000000-0005-0000-0000-0000F18F0000}"/>
    <cellStyle name="Nota 45 2 3 2 5" xfId="37933" xr:uid="{00000000-0005-0000-0000-0000F28F0000}"/>
    <cellStyle name="Nota 45 2 3 2 6" xfId="21303" xr:uid="{00000000-0005-0000-0000-0000F38F0000}"/>
    <cellStyle name="Nota 45 2 3 2 7" xfId="10324" xr:uid="{00000000-0005-0000-0000-0000F48F0000}"/>
    <cellStyle name="Nota 45 2 3 2 8" xfId="40317" xr:uid="{00000000-0005-0000-0000-0000F58F0000}"/>
    <cellStyle name="Nota 45 2 3 3" xfId="7364" xr:uid="{00000000-0005-0000-0000-0000F68F0000}"/>
    <cellStyle name="Nota 45 2 3 3 2" xfId="15418" xr:uid="{00000000-0005-0000-0000-0000F78F0000}"/>
    <cellStyle name="Nota 45 2 3 3 2 2" xfId="26892" xr:uid="{00000000-0005-0000-0000-0000F88F0000}"/>
    <cellStyle name="Nota 45 2 3 3 3" xfId="31752" xr:uid="{00000000-0005-0000-0000-0000F98F0000}"/>
    <cellStyle name="Nota 45 2 3 3 4" xfId="20279" xr:uid="{00000000-0005-0000-0000-0000FA8F0000}"/>
    <cellStyle name="Nota 45 2 3 3 5" xfId="11280" xr:uid="{00000000-0005-0000-0000-0000FB8F0000}"/>
    <cellStyle name="Nota 45 2 3 3 6" xfId="43148" xr:uid="{00000000-0005-0000-0000-0000FC8F0000}"/>
    <cellStyle name="Nota 45 2 3 4" xfId="13183" xr:uid="{00000000-0005-0000-0000-0000FD8F0000}"/>
    <cellStyle name="Nota 45 2 3 4 2" xfId="33863" xr:uid="{00000000-0005-0000-0000-0000FE8F0000}"/>
    <cellStyle name="Nota 45 2 3 4 3" xfId="22390" xr:uid="{00000000-0005-0000-0000-0000FF8F0000}"/>
    <cellStyle name="Nota 45 2 3 4 4" xfId="41401" xr:uid="{00000000-0005-0000-0000-000000900000}"/>
    <cellStyle name="Nota 45 2 3 5" xfId="24655" xr:uid="{00000000-0005-0000-0000-000001900000}"/>
    <cellStyle name="Nota 45 2 3 6" xfId="30563" xr:uid="{00000000-0005-0000-0000-000002900000}"/>
    <cellStyle name="Nota 45 2 3 7" xfId="36935" xr:uid="{00000000-0005-0000-0000-000003900000}"/>
    <cellStyle name="Nota 45 2 3 8" xfId="19090" xr:uid="{00000000-0005-0000-0000-000004900000}"/>
    <cellStyle name="Nota 45 2 3 9" xfId="9559" xr:uid="{00000000-0005-0000-0000-000005900000}"/>
    <cellStyle name="Nota 45 3" xfId="3545" xr:uid="{00000000-0005-0000-0000-000006900000}"/>
    <cellStyle name="Nota 45 3 2" xfId="6363" xr:uid="{00000000-0005-0000-0000-000007900000}"/>
    <cellStyle name="Nota 45 3 3" xfId="5229" xr:uid="{00000000-0005-0000-0000-000008900000}"/>
    <cellStyle name="Nota 45 4" xfId="4582" xr:uid="{00000000-0005-0000-0000-000009900000}"/>
    <cellStyle name="Nota 45 4 10" xfId="39551" xr:uid="{00000000-0005-0000-0000-00000A900000}"/>
    <cellStyle name="Nota 45 4 2" xfId="5849" xr:uid="{00000000-0005-0000-0000-00000B900000}"/>
    <cellStyle name="Nota 45 4 2 2" xfId="8387" xr:uid="{00000000-0005-0000-0000-00000C900000}"/>
    <cellStyle name="Nota 45 4 2 2 2" xfId="16441" xr:uid="{00000000-0005-0000-0000-00000D900000}"/>
    <cellStyle name="Nota 45 4 2 2 2 2" xfId="27915" xr:uid="{00000000-0005-0000-0000-00000E900000}"/>
    <cellStyle name="Nota 45 4 2 2 3" xfId="34860" xr:uid="{00000000-0005-0000-0000-00000F900000}"/>
    <cellStyle name="Nota 45 4 2 2 4" xfId="23387" xr:uid="{00000000-0005-0000-0000-000010900000}"/>
    <cellStyle name="Nota 45 4 2 2 5" xfId="12044" xr:uid="{00000000-0005-0000-0000-000011900000}"/>
    <cellStyle name="Nota 45 4 2 2 6" xfId="43912" xr:uid="{00000000-0005-0000-0000-000012900000}"/>
    <cellStyle name="Nota 45 4 2 3" xfId="14201" xr:uid="{00000000-0005-0000-0000-000013900000}"/>
    <cellStyle name="Nota 45 4 2 3 2" xfId="25676" xr:uid="{00000000-0005-0000-0000-000014900000}"/>
    <cellStyle name="Nota 45 4 2 3 3" xfId="42191" xr:uid="{00000000-0005-0000-0000-000015900000}"/>
    <cellStyle name="Nota 45 4 2 4" xfId="32775" xr:uid="{00000000-0005-0000-0000-000016900000}"/>
    <cellStyle name="Nota 45 4 2 5" xfId="37932" xr:uid="{00000000-0005-0000-0000-000017900000}"/>
    <cellStyle name="Nota 45 4 2 6" xfId="21302" xr:uid="{00000000-0005-0000-0000-000018900000}"/>
    <cellStyle name="Nota 45 4 2 7" xfId="10323" xr:uid="{00000000-0005-0000-0000-000019900000}"/>
    <cellStyle name="Nota 45 4 2 8" xfId="40316" xr:uid="{00000000-0005-0000-0000-00001A900000}"/>
    <cellStyle name="Nota 45 4 3" xfId="7363" xr:uid="{00000000-0005-0000-0000-00001B900000}"/>
    <cellStyle name="Nota 45 4 3 2" xfId="15417" xr:uid="{00000000-0005-0000-0000-00001C900000}"/>
    <cellStyle name="Nota 45 4 3 2 2" xfId="26891" xr:uid="{00000000-0005-0000-0000-00001D900000}"/>
    <cellStyle name="Nota 45 4 3 3" xfId="31751" xr:uid="{00000000-0005-0000-0000-00001E900000}"/>
    <cellStyle name="Nota 45 4 3 4" xfId="20278" xr:uid="{00000000-0005-0000-0000-00001F900000}"/>
    <cellStyle name="Nota 45 4 3 5" xfId="11279" xr:uid="{00000000-0005-0000-0000-000020900000}"/>
    <cellStyle name="Nota 45 4 3 6" xfId="43147" xr:uid="{00000000-0005-0000-0000-000021900000}"/>
    <cellStyle name="Nota 45 4 4" xfId="13182" xr:uid="{00000000-0005-0000-0000-000022900000}"/>
    <cellStyle name="Nota 45 4 4 2" xfId="33862" xr:uid="{00000000-0005-0000-0000-000023900000}"/>
    <cellStyle name="Nota 45 4 4 3" xfId="22389" xr:uid="{00000000-0005-0000-0000-000024900000}"/>
    <cellStyle name="Nota 45 4 4 4" xfId="41400" xr:uid="{00000000-0005-0000-0000-000025900000}"/>
    <cellStyle name="Nota 45 4 5" xfId="24654" xr:uid="{00000000-0005-0000-0000-000026900000}"/>
    <cellStyle name="Nota 45 4 6" xfId="30562" xr:uid="{00000000-0005-0000-0000-000027900000}"/>
    <cellStyle name="Nota 45 4 7" xfId="36934" xr:uid="{00000000-0005-0000-0000-000028900000}"/>
    <cellStyle name="Nota 45 4 8" xfId="19089" xr:uid="{00000000-0005-0000-0000-000029900000}"/>
    <cellStyle name="Nota 45 4 9" xfId="9558" xr:uid="{00000000-0005-0000-0000-00002A900000}"/>
    <cellStyle name="Nota 46" xfId="3546" xr:uid="{00000000-0005-0000-0000-00002B900000}"/>
    <cellStyle name="Nota 46 2" xfId="3547" xr:uid="{00000000-0005-0000-0000-00002C900000}"/>
    <cellStyle name="Nota 46 2 2" xfId="6364" xr:uid="{00000000-0005-0000-0000-00002D900000}"/>
    <cellStyle name="Nota 46 2 3" xfId="5230" xr:uid="{00000000-0005-0000-0000-00002E900000}"/>
    <cellStyle name="Nota 46 3" xfId="4584" xr:uid="{00000000-0005-0000-0000-00002F900000}"/>
    <cellStyle name="Nota 46 3 10" xfId="39553" xr:uid="{00000000-0005-0000-0000-000030900000}"/>
    <cellStyle name="Nota 46 3 2" xfId="5851" xr:uid="{00000000-0005-0000-0000-000031900000}"/>
    <cellStyle name="Nota 46 3 2 2" xfId="8389" xr:uid="{00000000-0005-0000-0000-000032900000}"/>
    <cellStyle name="Nota 46 3 2 2 2" xfId="16443" xr:uid="{00000000-0005-0000-0000-000033900000}"/>
    <cellStyle name="Nota 46 3 2 2 2 2" xfId="27917" xr:uid="{00000000-0005-0000-0000-000034900000}"/>
    <cellStyle name="Nota 46 3 2 2 3" xfId="34862" xr:uid="{00000000-0005-0000-0000-000035900000}"/>
    <cellStyle name="Nota 46 3 2 2 4" xfId="23389" xr:uid="{00000000-0005-0000-0000-000036900000}"/>
    <cellStyle name="Nota 46 3 2 2 5" xfId="12046" xr:uid="{00000000-0005-0000-0000-000037900000}"/>
    <cellStyle name="Nota 46 3 2 2 6" xfId="43914" xr:uid="{00000000-0005-0000-0000-000038900000}"/>
    <cellStyle name="Nota 46 3 2 3" xfId="14203" xr:uid="{00000000-0005-0000-0000-000039900000}"/>
    <cellStyle name="Nota 46 3 2 3 2" xfId="25678" xr:uid="{00000000-0005-0000-0000-00003A900000}"/>
    <cellStyle name="Nota 46 3 2 3 3" xfId="42193" xr:uid="{00000000-0005-0000-0000-00003B900000}"/>
    <cellStyle name="Nota 46 3 2 4" xfId="32777" xr:uid="{00000000-0005-0000-0000-00003C900000}"/>
    <cellStyle name="Nota 46 3 2 5" xfId="37934" xr:uid="{00000000-0005-0000-0000-00003D900000}"/>
    <cellStyle name="Nota 46 3 2 6" xfId="21304" xr:uid="{00000000-0005-0000-0000-00003E900000}"/>
    <cellStyle name="Nota 46 3 2 7" xfId="10325" xr:uid="{00000000-0005-0000-0000-00003F900000}"/>
    <cellStyle name="Nota 46 3 2 8" xfId="40318" xr:uid="{00000000-0005-0000-0000-000040900000}"/>
    <cellStyle name="Nota 46 3 3" xfId="7365" xr:uid="{00000000-0005-0000-0000-000041900000}"/>
    <cellStyle name="Nota 46 3 3 2" xfId="15419" xr:uid="{00000000-0005-0000-0000-000042900000}"/>
    <cellStyle name="Nota 46 3 3 2 2" xfId="26893" xr:uid="{00000000-0005-0000-0000-000043900000}"/>
    <cellStyle name="Nota 46 3 3 3" xfId="31753" xr:uid="{00000000-0005-0000-0000-000044900000}"/>
    <cellStyle name="Nota 46 3 3 4" xfId="20280" xr:uid="{00000000-0005-0000-0000-000045900000}"/>
    <cellStyle name="Nota 46 3 3 5" xfId="11281" xr:uid="{00000000-0005-0000-0000-000046900000}"/>
    <cellStyle name="Nota 46 3 3 6" xfId="43149" xr:uid="{00000000-0005-0000-0000-000047900000}"/>
    <cellStyle name="Nota 46 3 4" xfId="13184" xr:uid="{00000000-0005-0000-0000-000048900000}"/>
    <cellStyle name="Nota 46 3 4 2" xfId="33864" xr:uid="{00000000-0005-0000-0000-000049900000}"/>
    <cellStyle name="Nota 46 3 4 3" xfId="22391" xr:uid="{00000000-0005-0000-0000-00004A900000}"/>
    <cellStyle name="Nota 46 3 4 4" xfId="41402" xr:uid="{00000000-0005-0000-0000-00004B900000}"/>
    <cellStyle name="Nota 46 3 5" xfId="24656" xr:uid="{00000000-0005-0000-0000-00004C900000}"/>
    <cellStyle name="Nota 46 3 6" xfId="30564" xr:uid="{00000000-0005-0000-0000-00004D900000}"/>
    <cellStyle name="Nota 46 3 7" xfId="36936" xr:uid="{00000000-0005-0000-0000-00004E900000}"/>
    <cellStyle name="Nota 46 3 8" xfId="19091" xr:uid="{00000000-0005-0000-0000-00004F900000}"/>
    <cellStyle name="Nota 46 3 9" xfId="9560" xr:uid="{00000000-0005-0000-0000-000050900000}"/>
    <cellStyle name="Nota 47" xfId="3548" xr:uid="{00000000-0005-0000-0000-000051900000}"/>
    <cellStyle name="Nota 47 2" xfId="3549" xr:uid="{00000000-0005-0000-0000-000052900000}"/>
    <cellStyle name="Nota 47 2 2" xfId="6365" xr:uid="{00000000-0005-0000-0000-000053900000}"/>
    <cellStyle name="Nota 47 2 3" xfId="5231" xr:uid="{00000000-0005-0000-0000-000054900000}"/>
    <cellStyle name="Nota 47 3" xfId="4585" xr:uid="{00000000-0005-0000-0000-000055900000}"/>
    <cellStyle name="Nota 47 3 10" xfId="39554" xr:uid="{00000000-0005-0000-0000-000056900000}"/>
    <cellStyle name="Nota 47 3 2" xfId="5852" xr:uid="{00000000-0005-0000-0000-000057900000}"/>
    <cellStyle name="Nota 47 3 2 2" xfId="8390" xr:uid="{00000000-0005-0000-0000-000058900000}"/>
    <cellStyle name="Nota 47 3 2 2 2" xfId="16444" xr:uid="{00000000-0005-0000-0000-000059900000}"/>
    <cellStyle name="Nota 47 3 2 2 2 2" xfId="27918" xr:uid="{00000000-0005-0000-0000-00005A900000}"/>
    <cellStyle name="Nota 47 3 2 2 3" xfId="34863" xr:uid="{00000000-0005-0000-0000-00005B900000}"/>
    <cellStyle name="Nota 47 3 2 2 4" xfId="23390" xr:uid="{00000000-0005-0000-0000-00005C900000}"/>
    <cellStyle name="Nota 47 3 2 2 5" xfId="12047" xr:uid="{00000000-0005-0000-0000-00005D900000}"/>
    <cellStyle name="Nota 47 3 2 2 6" xfId="43915" xr:uid="{00000000-0005-0000-0000-00005E900000}"/>
    <cellStyle name="Nota 47 3 2 3" xfId="14204" xr:uid="{00000000-0005-0000-0000-00005F900000}"/>
    <cellStyle name="Nota 47 3 2 3 2" xfId="25679" xr:uid="{00000000-0005-0000-0000-000060900000}"/>
    <cellStyle name="Nota 47 3 2 3 3" xfId="42194" xr:uid="{00000000-0005-0000-0000-000061900000}"/>
    <cellStyle name="Nota 47 3 2 4" xfId="32778" xr:uid="{00000000-0005-0000-0000-000062900000}"/>
    <cellStyle name="Nota 47 3 2 5" xfId="37935" xr:uid="{00000000-0005-0000-0000-000063900000}"/>
    <cellStyle name="Nota 47 3 2 6" xfId="21305" xr:uid="{00000000-0005-0000-0000-000064900000}"/>
    <cellStyle name="Nota 47 3 2 7" xfId="10326" xr:uid="{00000000-0005-0000-0000-000065900000}"/>
    <cellStyle name="Nota 47 3 2 8" xfId="40319" xr:uid="{00000000-0005-0000-0000-000066900000}"/>
    <cellStyle name="Nota 47 3 3" xfId="7366" xr:uid="{00000000-0005-0000-0000-000067900000}"/>
    <cellStyle name="Nota 47 3 3 2" xfId="15420" xr:uid="{00000000-0005-0000-0000-000068900000}"/>
    <cellStyle name="Nota 47 3 3 2 2" xfId="26894" xr:uid="{00000000-0005-0000-0000-000069900000}"/>
    <cellStyle name="Nota 47 3 3 3" xfId="31754" xr:uid="{00000000-0005-0000-0000-00006A900000}"/>
    <cellStyle name="Nota 47 3 3 4" xfId="20281" xr:uid="{00000000-0005-0000-0000-00006B900000}"/>
    <cellStyle name="Nota 47 3 3 5" xfId="11282" xr:uid="{00000000-0005-0000-0000-00006C900000}"/>
    <cellStyle name="Nota 47 3 3 6" xfId="43150" xr:uid="{00000000-0005-0000-0000-00006D900000}"/>
    <cellStyle name="Nota 47 3 4" xfId="13185" xr:uid="{00000000-0005-0000-0000-00006E900000}"/>
    <cellStyle name="Nota 47 3 4 2" xfId="33865" xr:uid="{00000000-0005-0000-0000-00006F900000}"/>
    <cellStyle name="Nota 47 3 4 3" xfId="22392" xr:uid="{00000000-0005-0000-0000-000070900000}"/>
    <cellStyle name="Nota 47 3 4 4" xfId="41403" xr:uid="{00000000-0005-0000-0000-000071900000}"/>
    <cellStyle name="Nota 47 3 5" xfId="24657" xr:uid="{00000000-0005-0000-0000-000072900000}"/>
    <cellStyle name="Nota 47 3 6" xfId="30565" xr:uid="{00000000-0005-0000-0000-000073900000}"/>
    <cellStyle name="Nota 47 3 7" xfId="36937" xr:uid="{00000000-0005-0000-0000-000074900000}"/>
    <cellStyle name="Nota 47 3 8" xfId="19092" xr:uid="{00000000-0005-0000-0000-000075900000}"/>
    <cellStyle name="Nota 47 3 9" xfId="9561" xr:uid="{00000000-0005-0000-0000-000076900000}"/>
    <cellStyle name="Nota 48" xfId="3550" xr:uid="{00000000-0005-0000-0000-000077900000}"/>
    <cellStyle name="Nota 48 2" xfId="3551" xr:uid="{00000000-0005-0000-0000-000078900000}"/>
    <cellStyle name="Nota 48 2 2" xfId="6366" xr:uid="{00000000-0005-0000-0000-000079900000}"/>
    <cellStyle name="Nota 48 2 3" xfId="5232" xr:uid="{00000000-0005-0000-0000-00007A900000}"/>
    <cellStyle name="Nota 48 3" xfId="4586" xr:uid="{00000000-0005-0000-0000-00007B900000}"/>
    <cellStyle name="Nota 48 3 10" xfId="39555" xr:uid="{00000000-0005-0000-0000-00007C900000}"/>
    <cellStyle name="Nota 48 3 2" xfId="5853" xr:uid="{00000000-0005-0000-0000-00007D900000}"/>
    <cellStyle name="Nota 48 3 2 2" xfId="8391" xr:uid="{00000000-0005-0000-0000-00007E900000}"/>
    <cellStyle name="Nota 48 3 2 2 2" xfId="16445" xr:uid="{00000000-0005-0000-0000-00007F900000}"/>
    <cellStyle name="Nota 48 3 2 2 2 2" xfId="27919" xr:uid="{00000000-0005-0000-0000-000080900000}"/>
    <cellStyle name="Nota 48 3 2 2 3" xfId="34864" xr:uid="{00000000-0005-0000-0000-000081900000}"/>
    <cellStyle name="Nota 48 3 2 2 4" xfId="23391" xr:uid="{00000000-0005-0000-0000-000082900000}"/>
    <cellStyle name="Nota 48 3 2 2 5" xfId="12048" xr:uid="{00000000-0005-0000-0000-000083900000}"/>
    <cellStyle name="Nota 48 3 2 2 6" xfId="43916" xr:uid="{00000000-0005-0000-0000-000084900000}"/>
    <cellStyle name="Nota 48 3 2 3" xfId="14205" xr:uid="{00000000-0005-0000-0000-000085900000}"/>
    <cellStyle name="Nota 48 3 2 3 2" xfId="25680" xr:uid="{00000000-0005-0000-0000-000086900000}"/>
    <cellStyle name="Nota 48 3 2 3 3" xfId="42195" xr:uid="{00000000-0005-0000-0000-000087900000}"/>
    <cellStyle name="Nota 48 3 2 4" xfId="32779" xr:uid="{00000000-0005-0000-0000-000088900000}"/>
    <cellStyle name="Nota 48 3 2 5" xfId="37936" xr:uid="{00000000-0005-0000-0000-000089900000}"/>
    <cellStyle name="Nota 48 3 2 6" xfId="21306" xr:uid="{00000000-0005-0000-0000-00008A900000}"/>
    <cellStyle name="Nota 48 3 2 7" xfId="10327" xr:uid="{00000000-0005-0000-0000-00008B900000}"/>
    <cellStyle name="Nota 48 3 2 8" xfId="40320" xr:uid="{00000000-0005-0000-0000-00008C900000}"/>
    <cellStyle name="Nota 48 3 3" xfId="7367" xr:uid="{00000000-0005-0000-0000-00008D900000}"/>
    <cellStyle name="Nota 48 3 3 2" xfId="15421" xr:uid="{00000000-0005-0000-0000-00008E900000}"/>
    <cellStyle name="Nota 48 3 3 2 2" xfId="26895" xr:uid="{00000000-0005-0000-0000-00008F900000}"/>
    <cellStyle name="Nota 48 3 3 3" xfId="31755" xr:uid="{00000000-0005-0000-0000-000090900000}"/>
    <cellStyle name="Nota 48 3 3 4" xfId="20282" xr:uid="{00000000-0005-0000-0000-000091900000}"/>
    <cellStyle name="Nota 48 3 3 5" xfId="11283" xr:uid="{00000000-0005-0000-0000-000092900000}"/>
    <cellStyle name="Nota 48 3 3 6" xfId="43151" xr:uid="{00000000-0005-0000-0000-000093900000}"/>
    <cellStyle name="Nota 48 3 4" xfId="13186" xr:uid="{00000000-0005-0000-0000-000094900000}"/>
    <cellStyle name="Nota 48 3 4 2" xfId="33866" xr:uid="{00000000-0005-0000-0000-000095900000}"/>
    <cellStyle name="Nota 48 3 4 3" xfId="22393" xr:uid="{00000000-0005-0000-0000-000096900000}"/>
    <cellStyle name="Nota 48 3 4 4" xfId="41404" xr:uid="{00000000-0005-0000-0000-000097900000}"/>
    <cellStyle name="Nota 48 3 5" xfId="24658" xr:uid="{00000000-0005-0000-0000-000098900000}"/>
    <cellStyle name="Nota 48 3 6" xfId="30566" xr:uid="{00000000-0005-0000-0000-000099900000}"/>
    <cellStyle name="Nota 48 3 7" xfId="36938" xr:uid="{00000000-0005-0000-0000-00009A900000}"/>
    <cellStyle name="Nota 48 3 8" xfId="19093" xr:uid="{00000000-0005-0000-0000-00009B900000}"/>
    <cellStyle name="Nota 48 3 9" xfId="9562" xr:uid="{00000000-0005-0000-0000-00009C900000}"/>
    <cellStyle name="Nota 49" xfId="3552" xr:uid="{00000000-0005-0000-0000-00009D900000}"/>
    <cellStyle name="Nota 49 2" xfId="4587" xr:uid="{00000000-0005-0000-0000-00009E900000}"/>
    <cellStyle name="Nota 49 2 2" xfId="5854" xr:uid="{00000000-0005-0000-0000-00009F900000}"/>
    <cellStyle name="Nota 49 2 2 10" xfId="21307" xr:uid="{00000000-0005-0000-0000-0000A0900000}"/>
    <cellStyle name="Nota 49 2 2 2" xfId="8392" xr:uid="{00000000-0005-0000-0000-0000A1900000}"/>
    <cellStyle name="Nota 49 2 2 2 2" xfId="16446" xr:uid="{00000000-0005-0000-0000-0000A2900000}"/>
    <cellStyle name="Nota 49 2 2 2 2 2" xfId="27920" xr:uid="{00000000-0005-0000-0000-0000A3900000}"/>
    <cellStyle name="Nota 49 2 2 2 3" xfId="18088" xr:uid="{00000000-0005-0000-0000-0000A4900000}"/>
    <cellStyle name="Nota 49 2 2 2 3 2" xfId="29562" xr:uid="{00000000-0005-0000-0000-0000A5900000}"/>
    <cellStyle name="Nota 49 2 2 2 4" xfId="18349" xr:uid="{00000000-0005-0000-0000-0000A6900000}"/>
    <cellStyle name="Nota 49 2 2 2 4 2" xfId="29823" xr:uid="{00000000-0005-0000-0000-0000A7900000}"/>
    <cellStyle name="Nota 49 2 2 2 5" xfId="34865" xr:uid="{00000000-0005-0000-0000-0000A8900000}"/>
    <cellStyle name="Nota 49 2 2 2 6" xfId="36195" xr:uid="{00000000-0005-0000-0000-0000A9900000}"/>
    <cellStyle name="Nota 49 2 2 2 7" xfId="23392" xr:uid="{00000000-0005-0000-0000-0000AA900000}"/>
    <cellStyle name="Nota 49 2 2 3" xfId="14206" xr:uid="{00000000-0005-0000-0000-0000AB900000}"/>
    <cellStyle name="Nota 49 2 2 3 2" xfId="25681" xr:uid="{00000000-0005-0000-0000-0000AC900000}"/>
    <cellStyle name="Nota 49 2 2 4" xfId="17281" xr:uid="{00000000-0005-0000-0000-0000AD900000}"/>
    <cellStyle name="Nota 49 2 2 4 2" xfId="28755" xr:uid="{00000000-0005-0000-0000-0000AE900000}"/>
    <cellStyle name="Nota 49 2 2 5" xfId="17911" xr:uid="{00000000-0005-0000-0000-0000AF900000}"/>
    <cellStyle name="Nota 49 2 2 5 2" xfId="29385" xr:uid="{00000000-0005-0000-0000-0000B0900000}"/>
    <cellStyle name="Nota 49 2 2 6" xfId="32780" xr:uid="{00000000-0005-0000-0000-0000B1900000}"/>
    <cellStyle name="Nota 49 2 2 7" xfId="35831" xr:uid="{00000000-0005-0000-0000-0000B2900000}"/>
    <cellStyle name="Nota 49 2 2 8" xfId="37937" xr:uid="{00000000-0005-0000-0000-0000B3900000}"/>
    <cellStyle name="Nota 49 2 2 9" xfId="38810" xr:uid="{00000000-0005-0000-0000-0000B4900000}"/>
    <cellStyle name="Nota 49 2 3" xfId="7368" xr:uid="{00000000-0005-0000-0000-0000B5900000}"/>
    <cellStyle name="Nota 49 2 3 2" xfId="15422" xr:uid="{00000000-0005-0000-0000-0000B6900000}"/>
    <cellStyle name="Nota 49 2 3 2 2" xfId="26896" xr:uid="{00000000-0005-0000-0000-0000B7900000}"/>
    <cellStyle name="Nota 49 2 3 3" xfId="17705" xr:uid="{00000000-0005-0000-0000-0000B8900000}"/>
    <cellStyle name="Nota 49 2 3 3 2" xfId="29179" xr:uid="{00000000-0005-0000-0000-0000B9900000}"/>
    <cellStyle name="Nota 49 2 3 4" xfId="17511" xr:uid="{00000000-0005-0000-0000-0000BA900000}"/>
    <cellStyle name="Nota 49 2 3 4 2" xfId="28985" xr:uid="{00000000-0005-0000-0000-0000BB900000}"/>
    <cellStyle name="Nota 49 2 3 5" xfId="31756" xr:uid="{00000000-0005-0000-0000-0000BC900000}"/>
    <cellStyle name="Nota 49 2 3 6" xfId="35572" xr:uid="{00000000-0005-0000-0000-0000BD900000}"/>
    <cellStyle name="Nota 49 2 3 7" xfId="20283" xr:uid="{00000000-0005-0000-0000-0000BE900000}"/>
    <cellStyle name="Nota 49 2 4" xfId="41405" xr:uid="{00000000-0005-0000-0000-0000BF900000}"/>
    <cellStyle name="Nota 49 3" xfId="6367" xr:uid="{00000000-0005-0000-0000-0000C0900000}"/>
    <cellStyle name="Nota 49 3 10" xfId="38899" xr:uid="{00000000-0005-0000-0000-0000C1900000}"/>
    <cellStyle name="Nota 49 3 11" xfId="19500" xr:uid="{00000000-0005-0000-0000-0000C2900000}"/>
    <cellStyle name="Nota 49 3 2" xfId="8824" xr:uid="{00000000-0005-0000-0000-0000C3900000}"/>
    <cellStyle name="Nota 49 3 2 2" xfId="16878" xr:uid="{00000000-0005-0000-0000-0000C4900000}"/>
    <cellStyle name="Nota 49 3 2 2 2" xfId="28352" xr:uid="{00000000-0005-0000-0000-0000C5900000}"/>
    <cellStyle name="Nota 49 3 2 3" xfId="18236" xr:uid="{00000000-0005-0000-0000-0000C6900000}"/>
    <cellStyle name="Nota 49 3 2 3 2" xfId="29710" xr:uid="{00000000-0005-0000-0000-0000C7900000}"/>
    <cellStyle name="Nota 49 3 2 4" xfId="18438" xr:uid="{00000000-0005-0000-0000-0000C8900000}"/>
    <cellStyle name="Nota 49 3 2 4 2" xfId="29912" xr:uid="{00000000-0005-0000-0000-0000C9900000}"/>
    <cellStyle name="Nota 49 3 2 5" xfId="33212" xr:uid="{00000000-0005-0000-0000-0000CA900000}"/>
    <cellStyle name="Nota 49 3 2 6" xfId="35920" xr:uid="{00000000-0005-0000-0000-0000CB900000}"/>
    <cellStyle name="Nota 49 3 2 7" xfId="21739" xr:uid="{00000000-0005-0000-0000-0000CC900000}"/>
    <cellStyle name="Nota 49 3 3" xfId="14638" xr:uid="{00000000-0005-0000-0000-0000CD900000}"/>
    <cellStyle name="Nota 49 3 3 2" xfId="35297" xr:uid="{00000000-0005-0000-0000-0000CE900000}"/>
    <cellStyle name="Nota 49 3 3 3" xfId="36284" xr:uid="{00000000-0005-0000-0000-0000CF900000}"/>
    <cellStyle name="Nota 49 3 3 4" xfId="23824" xr:uid="{00000000-0005-0000-0000-0000D0900000}"/>
    <cellStyle name="Nota 49 3 4" xfId="17429" xr:uid="{00000000-0005-0000-0000-0000D1900000}"/>
    <cellStyle name="Nota 49 3 4 2" xfId="26113" xr:uid="{00000000-0005-0000-0000-0000D2900000}"/>
    <cellStyle name="Nota 49 3 5" xfId="17773" xr:uid="{00000000-0005-0000-0000-0000D3900000}"/>
    <cellStyle name="Nota 49 3 5 2" xfId="28903" xr:uid="{00000000-0005-0000-0000-0000D4900000}"/>
    <cellStyle name="Nota 49 3 6" xfId="29247" xr:uid="{00000000-0005-0000-0000-0000D5900000}"/>
    <cellStyle name="Nota 49 3 7" xfId="30973" xr:uid="{00000000-0005-0000-0000-0000D6900000}"/>
    <cellStyle name="Nota 49 3 8" xfId="35402" xr:uid="{00000000-0005-0000-0000-0000D7900000}"/>
    <cellStyle name="Nota 49 3 9" xfId="38369" xr:uid="{00000000-0005-0000-0000-0000D8900000}"/>
    <cellStyle name="Nota 49 4" xfId="5233" xr:uid="{00000000-0005-0000-0000-0000D9900000}"/>
    <cellStyle name="Nota 49 4 10" xfId="20715" xr:uid="{00000000-0005-0000-0000-0000DA900000}"/>
    <cellStyle name="Nota 49 4 2" xfId="7800" xr:uid="{00000000-0005-0000-0000-0000DB900000}"/>
    <cellStyle name="Nota 49 4 2 2" xfId="15854" xr:uid="{00000000-0005-0000-0000-0000DC900000}"/>
    <cellStyle name="Nota 49 4 2 2 2" xfId="27328" xr:uid="{00000000-0005-0000-0000-0000DD900000}"/>
    <cellStyle name="Nota 49 4 2 3" xfId="17855" xr:uid="{00000000-0005-0000-0000-0000DE900000}"/>
    <cellStyle name="Nota 49 4 2 3 2" xfId="29329" xr:uid="{00000000-0005-0000-0000-0000DF900000}"/>
    <cellStyle name="Nota 49 4 2 4" xfId="13004" xr:uid="{00000000-0005-0000-0000-0000E0900000}"/>
    <cellStyle name="Nota 49 4 2 4 2" xfId="23997" xr:uid="{00000000-0005-0000-0000-0000E1900000}"/>
    <cellStyle name="Nota 49 4 2 5" xfId="34273" xr:uid="{00000000-0005-0000-0000-0000E2900000}"/>
    <cellStyle name="Nota 49 4 2 6" xfId="36025" xr:uid="{00000000-0005-0000-0000-0000E3900000}"/>
    <cellStyle name="Nota 49 4 2 7" xfId="22800" xr:uid="{00000000-0005-0000-0000-0000E4900000}"/>
    <cellStyle name="Nota 49 4 3" xfId="13613" xr:uid="{00000000-0005-0000-0000-0000E5900000}"/>
    <cellStyle name="Nota 49 4 3 2" xfId="25089" xr:uid="{00000000-0005-0000-0000-0000E6900000}"/>
    <cellStyle name="Nota 49 4 4" xfId="17046" xr:uid="{00000000-0005-0000-0000-0000E7900000}"/>
    <cellStyle name="Nota 49 4 4 2" xfId="28520" xr:uid="{00000000-0005-0000-0000-0000E8900000}"/>
    <cellStyle name="Nota 49 4 5" xfId="12657" xr:uid="{00000000-0005-0000-0000-0000E9900000}"/>
    <cellStyle name="Nota 49 4 5 2" xfId="24131" xr:uid="{00000000-0005-0000-0000-0000EA900000}"/>
    <cellStyle name="Nota 49 4 6" xfId="32188" xr:uid="{00000000-0005-0000-0000-0000EB900000}"/>
    <cellStyle name="Nota 49 4 7" xfId="35661" xr:uid="{00000000-0005-0000-0000-0000EC900000}"/>
    <cellStyle name="Nota 49 4 8" xfId="37345" xr:uid="{00000000-0005-0000-0000-0000ED900000}"/>
    <cellStyle name="Nota 49 4 9" xfId="38640" xr:uid="{00000000-0005-0000-0000-0000EE900000}"/>
    <cellStyle name="Nota 49 5" xfId="6776" xr:uid="{00000000-0005-0000-0000-0000EF900000}"/>
    <cellStyle name="Nota 5" xfId="1172" xr:uid="{00000000-0005-0000-0000-0000F0900000}"/>
    <cellStyle name="Nota 5 2" xfId="1173" xr:uid="{00000000-0005-0000-0000-0000F1900000}"/>
    <cellStyle name="Nota 5 2 2" xfId="3553" xr:uid="{00000000-0005-0000-0000-0000F2900000}"/>
    <cellStyle name="Nota 5 2 2 2" xfId="4588" xr:uid="{00000000-0005-0000-0000-0000F3900000}"/>
    <cellStyle name="Nota 5 2 2 2 2" xfId="5855" xr:uid="{00000000-0005-0000-0000-0000F4900000}"/>
    <cellStyle name="Nota 5 2 2 2 2 10" xfId="21308" xr:uid="{00000000-0005-0000-0000-0000F5900000}"/>
    <cellStyle name="Nota 5 2 2 2 2 2" xfId="8393" xr:uid="{00000000-0005-0000-0000-0000F6900000}"/>
    <cellStyle name="Nota 5 2 2 2 2 2 2" xfId="16447" xr:uid="{00000000-0005-0000-0000-0000F7900000}"/>
    <cellStyle name="Nota 5 2 2 2 2 2 2 2" xfId="27921" xr:uid="{00000000-0005-0000-0000-0000F8900000}"/>
    <cellStyle name="Nota 5 2 2 2 2 2 3" xfId="18089" xr:uid="{00000000-0005-0000-0000-0000F9900000}"/>
    <cellStyle name="Nota 5 2 2 2 2 2 3 2" xfId="29563" xr:uid="{00000000-0005-0000-0000-0000FA900000}"/>
    <cellStyle name="Nota 5 2 2 2 2 2 4" xfId="18350" xr:uid="{00000000-0005-0000-0000-0000FB900000}"/>
    <cellStyle name="Nota 5 2 2 2 2 2 4 2" xfId="29824" xr:uid="{00000000-0005-0000-0000-0000FC900000}"/>
    <cellStyle name="Nota 5 2 2 2 2 2 5" xfId="34866" xr:uid="{00000000-0005-0000-0000-0000FD900000}"/>
    <cellStyle name="Nota 5 2 2 2 2 2 6" xfId="36196" xr:uid="{00000000-0005-0000-0000-0000FE900000}"/>
    <cellStyle name="Nota 5 2 2 2 2 2 7" xfId="23393" xr:uid="{00000000-0005-0000-0000-0000FF900000}"/>
    <cellStyle name="Nota 5 2 2 2 2 3" xfId="14207" xr:uid="{00000000-0005-0000-0000-000000910000}"/>
    <cellStyle name="Nota 5 2 2 2 2 3 2" xfId="25682" xr:uid="{00000000-0005-0000-0000-000001910000}"/>
    <cellStyle name="Nota 5 2 2 2 2 4" xfId="17282" xr:uid="{00000000-0005-0000-0000-000002910000}"/>
    <cellStyle name="Nota 5 2 2 2 2 4 2" xfId="28756" xr:uid="{00000000-0005-0000-0000-000003910000}"/>
    <cellStyle name="Nota 5 2 2 2 2 5" xfId="17101" xr:uid="{00000000-0005-0000-0000-000004910000}"/>
    <cellStyle name="Nota 5 2 2 2 2 5 2" xfId="28575" xr:uid="{00000000-0005-0000-0000-000005910000}"/>
    <cellStyle name="Nota 5 2 2 2 2 6" xfId="32781" xr:uid="{00000000-0005-0000-0000-000006910000}"/>
    <cellStyle name="Nota 5 2 2 2 2 7" xfId="35832" xr:uid="{00000000-0005-0000-0000-000007910000}"/>
    <cellStyle name="Nota 5 2 2 2 2 8" xfId="37938" xr:uid="{00000000-0005-0000-0000-000008910000}"/>
    <cellStyle name="Nota 5 2 2 2 2 9" xfId="38811" xr:uid="{00000000-0005-0000-0000-000009910000}"/>
    <cellStyle name="Nota 5 2 2 2 3" xfId="7369" xr:uid="{00000000-0005-0000-0000-00000A910000}"/>
    <cellStyle name="Nota 5 2 2 2 3 2" xfId="15423" xr:uid="{00000000-0005-0000-0000-00000B910000}"/>
    <cellStyle name="Nota 5 2 2 2 3 2 2" xfId="26897" xr:uid="{00000000-0005-0000-0000-00000C910000}"/>
    <cellStyle name="Nota 5 2 2 2 3 3" xfId="17706" xr:uid="{00000000-0005-0000-0000-00000D910000}"/>
    <cellStyle name="Nota 5 2 2 2 3 3 2" xfId="29180" xr:uid="{00000000-0005-0000-0000-00000E910000}"/>
    <cellStyle name="Nota 5 2 2 2 3 4" xfId="17898" xr:uid="{00000000-0005-0000-0000-00000F910000}"/>
    <cellStyle name="Nota 5 2 2 2 3 4 2" xfId="29372" xr:uid="{00000000-0005-0000-0000-000010910000}"/>
    <cellStyle name="Nota 5 2 2 2 3 5" xfId="31757" xr:uid="{00000000-0005-0000-0000-000011910000}"/>
    <cellStyle name="Nota 5 2 2 2 3 6" xfId="35573" xr:uid="{00000000-0005-0000-0000-000012910000}"/>
    <cellStyle name="Nota 5 2 2 2 3 7" xfId="20284" xr:uid="{00000000-0005-0000-0000-000013910000}"/>
    <cellStyle name="Nota 5 2 2 2 4" xfId="41406" xr:uid="{00000000-0005-0000-0000-000014910000}"/>
    <cellStyle name="Nota 5 2 2 3" xfId="6369" xr:uid="{00000000-0005-0000-0000-000015910000}"/>
    <cellStyle name="Nota 5 2 2 4" xfId="5235" xr:uid="{00000000-0005-0000-0000-000016910000}"/>
    <cellStyle name="Nota 5 2 3" xfId="4589" xr:uid="{00000000-0005-0000-0000-000017910000}"/>
    <cellStyle name="Nota 5 2 3 10" xfId="39556" xr:uid="{00000000-0005-0000-0000-000018910000}"/>
    <cellStyle name="Nota 5 2 3 2" xfId="5856" xr:uid="{00000000-0005-0000-0000-000019910000}"/>
    <cellStyle name="Nota 5 2 3 2 2" xfId="8394" xr:uid="{00000000-0005-0000-0000-00001A910000}"/>
    <cellStyle name="Nota 5 2 3 2 2 2" xfId="16448" xr:uid="{00000000-0005-0000-0000-00001B910000}"/>
    <cellStyle name="Nota 5 2 3 2 2 2 2" xfId="27922" xr:uid="{00000000-0005-0000-0000-00001C910000}"/>
    <cellStyle name="Nota 5 2 3 2 2 3" xfId="34867" xr:uid="{00000000-0005-0000-0000-00001D910000}"/>
    <cellStyle name="Nota 5 2 3 2 2 4" xfId="23394" xr:uid="{00000000-0005-0000-0000-00001E910000}"/>
    <cellStyle name="Nota 5 2 3 2 2 5" xfId="12049" xr:uid="{00000000-0005-0000-0000-00001F910000}"/>
    <cellStyle name="Nota 5 2 3 2 2 6" xfId="43917" xr:uid="{00000000-0005-0000-0000-000020910000}"/>
    <cellStyle name="Nota 5 2 3 2 3" xfId="14208" xr:uid="{00000000-0005-0000-0000-000021910000}"/>
    <cellStyle name="Nota 5 2 3 2 3 2" xfId="25683" xr:uid="{00000000-0005-0000-0000-000022910000}"/>
    <cellStyle name="Nota 5 2 3 2 3 3" xfId="42196" xr:uid="{00000000-0005-0000-0000-000023910000}"/>
    <cellStyle name="Nota 5 2 3 2 4" xfId="32782" xr:uid="{00000000-0005-0000-0000-000024910000}"/>
    <cellStyle name="Nota 5 2 3 2 5" xfId="37939" xr:uid="{00000000-0005-0000-0000-000025910000}"/>
    <cellStyle name="Nota 5 2 3 2 6" xfId="21309" xr:uid="{00000000-0005-0000-0000-000026910000}"/>
    <cellStyle name="Nota 5 2 3 2 7" xfId="10328" xr:uid="{00000000-0005-0000-0000-000027910000}"/>
    <cellStyle name="Nota 5 2 3 2 8" xfId="40321" xr:uid="{00000000-0005-0000-0000-000028910000}"/>
    <cellStyle name="Nota 5 2 3 3" xfId="7370" xr:uid="{00000000-0005-0000-0000-000029910000}"/>
    <cellStyle name="Nota 5 2 3 3 2" xfId="15424" xr:uid="{00000000-0005-0000-0000-00002A910000}"/>
    <cellStyle name="Nota 5 2 3 3 2 2" xfId="26898" xr:uid="{00000000-0005-0000-0000-00002B910000}"/>
    <cellStyle name="Nota 5 2 3 3 3" xfId="31758" xr:uid="{00000000-0005-0000-0000-00002C910000}"/>
    <cellStyle name="Nota 5 2 3 3 4" xfId="20285" xr:uid="{00000000-0005-0000-0000-00002D910000}"/>
    <cellStyle name="Nota 5 2 3 3 5" xfId="11284" xr:uid="{00000000-0005-0000-0000-00002E910000}"/>
    <cellStyle name="Nota 5 2 3 3 6" xfId="43152" xr:uid="{00000000-0005-0000-0000-00002F910000}"/>
    <cellStyle name="Nota 5 2 3 4" xfId="13187" xr:uid="{00000000-0005-0000-0000-000030910000}"/>
    <cellStyle name="Nota 5 2 3 4 2" xfId="33867" xr:uid="{00000000-0005-0000-0000-000031910000}"/>
    <cellStyle name="Nota 5 2 3 4 3" xfId="22394" xr:uid="{00000000-0005-0000-0000-000032910000}"/>
    <cellStyle name="Nota 5 2 3 4 4" xfId="41407" xr:uid="{00000000-0005-0000-0000-000033910000}"/>
    <cellStyle name="Nota 5 2 3 5" xfId="24659" xr:uid="{00000000-0005-0000-0000-000034910000}"/>
    <cellStyle name="Nota 5 2 3 6" xfId="30567" xr:uid="{00000000-0005-0000-0000-000035910000}"/>
    <cellStyle name="Nota 5 2 3 7" xfId="36939" xr:uid="{00000000-0005-0000-0000-000036910000}"/>
    <cellStyle name="Nota 5 2 3 8" xfId="19094" xr:uid="{00000000-0005-0000-0000-000037910000}"/>
    <cellStyle name="Nota 5 2 3 9" xfId="9563" xr:uid="{00000000-0005-0000-0000-000038910000}"/>
    <cellStyle name="Nota 5 2 4" xfId="3951" xr:uid="{00000000-0005-0000-0000-000039910000}"/>
    <cellStyle name="Nota 5 2 4 2" xfId="5442" xr:uid="{00000000-0005-0000-0000-00003A910000}"/>
    <cellStyle name="Nota 5 2 4 2 10" xfId="20895" xr:uid="{00000000-0005-0000-0000-00003B910000}"/>
    <cellStyle name="Nota 5 2 4 2 2" xfId="7980" xr:uid="{00000000-0005-0000-0000-00003C910000}"/>
    <cellStyle name="Nota 5 2 4 2 2 2" xfId="16034" xr:uid="{00000000-0005-0000-0000-00003D910000}"/>
    <cellStyle name="Nota 5 2 4 2 2 2 2" xfId="27508" xr:uid="{00000000-0005-0000-0000-00003E910000}"/>
    <cellStyle name="Nota 5 2 4 2 2 3" xfId="17970" xr:uid="{00000000-0005-0000-0000-00003F910000}"/>
    <cellStyle name="Nota 5 2 4 2 2 3 2" xfId="29444" xr:uid="{00000000-0005-0000-0000-000040910000}"/>
    <cellStyle name="Nota 5 2 4 2 2 4" xfId="14680" xr:uid="{00000000-0005-0000-0000-000041910000}"/>
    <cellStyle name="Nota 5 2 4 2 2 4 2" xfId="24212" xr:uid="{00000000-0005-0000-0000-000042910000}"/>
    <cellStyle name="Nota 5 2 4 2 2 5" xfId="34453" xr:uid="{00000000-0005-0000-0000-000043910000}"/>
    <cellStyle name="Nota 5 2 4 2 2 6" xfId="36120" xr:uid="{00000000-0005-0000-0000-000044910000}"/>
    <cellStyle name="Nota 5 2 4 2 2 7" xfId="22980" xr:uid="{00000000-0005-0000-0000-000045910000}"/>
    <cellStyle name="Nota 5 2 4 2 3" xfId="13794" xr:uid="{00000000-0005-0000-0000-000046910000}"/>
    <cellStyle name="Nota 5 2 4 2 3 2" xfId="25269" xr:uid="{00000000-0005-0000-0000-000047910000}"/>
    <cellStyle name="Nota 5 2 4 2 4" xfId="17160" xr:uid="{00000000-0005-0000-0000-000048910000}"/>
    <cellStyle name="Nota 5 2 4 2 4 2" xfId="28634" xr:uid="{00000000-0005-0000-0000-000049910000}"/>
    <cellStyle name="Nota 5 2 4 2 5" xfId="17325" xr:uid="{00000000-0005-0000-0000-00004A910000}"/>
    <cellStyle name="Nota 5 2 4 2 5 2" xfId="28799" xr:uid="{00000000-0005-0000-0000-00004B910000}"/>
    <cellStyle name="Nota 5 2 4 2 6" xfId="32368" xr:uid="{00000000-0005-0000-0000-00004C910000}"/>
    <cellStyle name="Nota 5 2 4 2 7" xfId="35756" xr:uid="{00000000-0005-0000-0000-00004D910000}"/>
    <cellStyle name="Nota 5 2 4 2 8" xfId="37525" xr:uid="{00000000-0005-0000-0000-00004E910000}"/>
    <cellStyle name="Nota 5 2 4 2 9" xfId="38735" xr:uid="{00000000-0005-0000-0000-00004F910000}"/>
    <cellStyle name="Nota 5 2 4 3" xfId="6956" xr:uid="{00000000-0005-0000-0000-000050910000}"/>
    <cellStyle name="Nota 5 2 4 3 2" xfId="15010" xr:uid="{00000000-0005-0000-0000-000051910000}"/>
    <cellStyle name="Nota 5 2 4 3 2 2" xfId="26484" xr:uid="{00000000-0005-0000-0000-000052910000}"/>
    <cellStyle name="Nota 5 2 4 3 3" xfId="17585" xr:uid="{00000000-0005-0000-0000-000053910000}"/>
    <cellStyle name="Nota 5 2 4 3 3 2" xfId="29059" xr:uid="{00000000-0005-0000-0000-000054910000}"/>
    <cellStyle name="Nota 5 2 4 3 4" xfId="18149" xr:uid="{00000000-0005-0000-0000-000055910000}"/>
    <cellStyle name="Nota 5 2 4 3 4 2" xfId="29623" xr:uid="{00000000-0005-0000-0000-000056910000}"/>
    <cellStyle name="Nota 5 2 4 3 5" xfId="31344" xr:uid="{00000000-0005-0000-0000-000057910000}"/>
    <cellStyle name="Nota 5 2 4 3 6" xfId="35497" xr:uid="{00000000-0005-0000-0000-000058910000}"/>
    <cellStyle name="Nota 5 2 4 3 7" xfId="19871" xr:uid="{00000000-0005-0000-0000-000059910000}"/>
    <cellStyle name="Nota 5 2 4 4" xfId="40993" xr:uid="{00000000-0005-0000-0000-00005A910000}"/>
    <cellStyle name="Nota 5 2 5" xfId="6368" xr:uid="{00000000-0005-0000-0000-00005B910000}"/>
    <cellStyle name="Nota 5 2 5 10" xfId="38900" xr:uid="{00000000-0005-0000-0000-00005C910000}"/>
    <cellStyle name="Nota 5 2 5 11" xfId="19501" xr:uid="{00000000-0005-0000-0000-00005D910000}"/>
    <cellStyle name="Nota 5 2 5 2" xfId="8825" xr:uid="{00000000-0005-0000-0000-00005E910000}"/>
    <cellStyle name="Nota 5 2 5 2 2" xfId="16879" xr:uid="{00000000-0005-0000-0000-00005F910000}"/>
    <cellStyle name="Nota 5 2 5 2 2 2" xfId="28353" xr:uid="{00000000-0005-0000-0000-000060910000}"/>
    <cellStyle name="Nota 5 2 5 2 3" xfId="18237" xr:uid="{00000000-0005-0000-0000-000061910000}"/>
    <cellStyle name="Nota 5 2 5 2 3 2" xfId="29711" xr:uid="{00000000-0005-0000-0000-000062910000}"/>
    <cellStyle name="Nota 5 2 5 2 4" xfId="18439" xr:uid="{00000000-0005-0000-0000-000063910000}"/>
    <cellStyle name="Nota 5 2 5 2 4 2" xfId="29913" xr:uid="{00000000-0005-0000-0000-000064910000}"/>
    <cellStyle name="Nota 5 2 5 2 5" xfId="33213" xr:uid="{00000000-0005-0000-0000-000065910000}"/>
    <cellStyle name="Nota 5 2 5 2 6" xfId="35921" xr:uid="{00000000-0005-0000-0000-000066910000}"/>
    <cellStyle name="Nota 5 2 5 2 7" xfId="21740" xr:uid="{00000000-0005-0000-0000-000067910000}"/>
    <cellStyle name="Nota 5 2 5 3" xfId="14639" xr:uid="{00000000-0005-0000-0000-000068910000}"/>
    <cellStyle name="Nota 5 2 5 3 2" xfId="35298" xr:uid="{00000000-0005-0000-0000-000069910000}"/>
    <cellStyle name="Nota 5 2 5 3 3" xfId="36285" xr:uid="{00000000-0005-0000-0000-00006A910000}"/>
    <cellStyle name="Nota 5 2 5 3 4" xfId="23825" xr:uid="{00000000-0005-0000-0000-00006B910000}"/>
    <cellStyle name="Nota 5 2 5 4" xfId="17430" xr:uid="{00000000-0005-0000-0000-00006C910000}"/>
    <cellStyle name="Nota 5 2 5 4 2" xfId="26114" xr:uid="{00000000-0005-0000-0000-00006D910000}"/>
    <cellStyle name="Nota 5 2 5 5" xfId="16962" xr:uid="{00000000-0005-0000-0000-00006E910000}"/>
    <cellStyle name="Nota 5 2 5 5 2" xfId="28904" xr:uid="{00000000-0005-0000-0000-00006F910000}"/>
    <cellStyle name="Nota 5 2 5 6" xfId="28436" xr:uid="{00000000-0005-0000-0000-000070910000}"/>
    <cellStyle name="Nota 5 2 5 7" xfId="30974" xr:uid="{00000000-0005-0000-0000-000071910000}"/>
    <cellStyle name="Nota 5 2 5 8" xfId="35403" xr:uid="{00000000-0005-0000-0000-000072910000}"/>
    <cellStyle name="Nota 5 2 5 9" xfId="38370" xr:uid="{00000000-0005-0000-0000-000073910000}"/>
    <cellStyle name="Nota 5 2 6" xfId="5234" xr:uid="{00000000-0005-0000-0000-000074910000}"/>
    <cellStyle name="Nota 5 2 6 10" xfId="20716" xr:uid="{00000000-0005-0000-0000-000075910000}"/>
    <cellStyle name="Nota 5 2 6 2" xfId="7801" xr:uid="{00000000-0005-0000-0000-000076910000}"/>
    <cellStyle name="Nota 5 2 6 2 2" xfId="15855" xr:uid="{00000000-0005-0000-0000-000077910000}"/>
    <cellStyle name="Nota 5 2 6 2 2 2" xfId="27329" xr:uid="{00000000-0005-0000-0000-000078910000}"/>
    <cellStyle name="Nota 5 2 6 2 3" xfId="17856" xr:uid="{00000000-0005-0000-0000-000079910000}"/>
    <cellStyle name="Nota 5 2 6 2 3 2" xfId="29330" xr:uid="{00000000-0005-0000-0000-00007A910000}"/>
    <cellStyle name="Nota 5 2 6 2 4" xfId="17475" xr:uid="{00000000-0005-0000-0000-00007B910000}"/>
    <cellStyle name="Nota 5 2 6 2 4 2" xfId="28949" xr:uid="{00000000-0005-0000-0000-00007C910000}"/>
    <cellStyle name="Nota 5 2 6 2 5" xfId="34274" xr:uid="{00000000-0005-0000-0000-00007D910000}"/>
    <cellStyle name="Nota 5 2 6 2 6" xfId="36026" xr:uid="{00000000-0005-0000-0000-00007E910000}"/>
    <cellStyle name="Nota 5 2 6 2 7" xfId="22801" xr:uid="{00000000-0005-0000-0000-00007F910000}"/>
    <cellStyle name="Nota 5 2 6 3" xfId="13614" xr:uid="{00000000-0005-0000-0000-000080910000}"/>
    <cellStyle name="Nota 5 2 6 3 2" xfId="25090" xr:uid="{00000000-0005-0000-0000-000081910000}"/>
    <cellStyle name="Nota 5 2 6 4" xfId="17047" xr:uid="{00000000-0005-0000-0000-000082910000}"/>
    <cellStyle name="Nota 5 2 6 4 2" xfId="28521" xr:uid="{00000000-0005-0000-0000-000083910000}"/>
    <cellStyle name="Nota 5 2 6 5" xfId="12658" xr:uid="{00000000-0005-0000-0000-000084910000}"/>
    <cellStyle name="Nota 5 2 6 5 2" xfId="24132" xr:uid="{00000000-0005-0000-0000-000085910000}"/>
    <cellStyle name="Nota 5 2 6 6" xfId="32189" xr:uid="{00000000-0005-0000-0000-000086910000}"/>
    <cellStyle name="Nota 5 2 6 7" xfId="35662" xr:uid="{00000000-0005-0000-0000-000087910000}"/>
    <cellStyle name="Nota 5 2 6 8" xfId="37346" xr:uid="{00000000-0005-0000-0000-000088910000}"/>
    <cellStyle name="Nota 5 2 6 9" xfId="38641" xr:uid="{00000000-0005-0000-0000-000089910000}"/>
    <cellStyle name="Nota 5 2 7" xfId="6777" xr:uid="{00000000-0005-0000-0000-00008A910000}"/>
    <cellStyle name="Nota 5 3" xfId="3554" xr:uid="{00000000-0005-0000-0000-00008B910000}"/>
    <cellStyle name="Nota 5 3 2" xfId="4590" xr:uid="{00000000-0005-0000-0000-00008C910000}"/>
    <cellStyle name="Nota 5 3 3" xfId="6370" xr:uid="{00000000-0005-0000-0000-00008D910000}"/>
    <cellStyle name="Nota 5 3 4" xfId="5236" xr:uid="{00000000-0005-0000-0000-00008E910000}"/>
    <cellStyle name="Nota 5 4" xfId="4591" xr:uid="{00000000-0005-0000-0000-00008F910000}"/>
    <cellStyle name="Nota 5 4 10" xfId="39557" xr:uid="{00000000-0005-0000-0000-000090910000}"/>
    <cellStyle name="Nota 5 4 2" xfId="5857" xr:uid="{00000000-0005-0000-0000-000091910000}"/>
    <cellStyle name="Nota 5 4 2 2" xfId="8395" xr:uid="{00000000-0005-0000-0000-000092910000}"/>
    <cellStyle name="Nota 5 4 2 2 2" xfId="16449" xr:uid="{00000000-0005-0000-0000-000093910000}"/>
    <cellStyle name="Nota 5 4 2 2 2 2" xfId="27923" xr:uid="{00000000-0005-0000-0000-000094910000}"/>
    <cellStyle name="Nota 5 4 2 2 3" xfId="34868" xr:uid="{00000000-0005-0000-0000-000095910000}"/>
    <cellStyle name="Nota 5 4 2 2 4" xfId="23395" xr:uid="{00000000-0005-0000-0000-000096910000}"/>
    <cellStyle name="Nota 5 4 2 2 5" xfId="12050" xr:uid="{00000000-0005-0000-0000-000097910000}"/>
    <cellStyle name="Nota 5 4 2 2 6" xfId="43918" xr:uid="{00000000-0005-0000-0000-000098910000}"/>
    <cellStyle name="Nota 5 4 2 3" xfId="14209" xr:uid="{00000000-0005-0000-0000-000099910000}"/>
    <cellStyle name="Nota 5 4 2 3 2" xfId="25684" xr:uid="{00000000-0005-0000-0000-00009A910000}"/>
    <cellStyle name="Nota 5 4 2 3 3" xfId="42197" xr:uid="{00000000-0005-0000-0000-00009B910000}"/>
    <cellStyle name="Nota 5 4 2 4" xfId="32783" xr:uid="{00000000-0005-0000-0000-00009C910000}"/>
    <cellStyle name="Nota 5 4 2 5" xfId="37940" xr:uid="{00000000-0005-0000-0000-00009D910000}"/>
    <cellStyle name="Nota 5 4 2 6" xfId="21310" xr:uid="{00000000-0005-0000-0000-00009E910000}"/>
    <cellStyle name="Nota 5 4 2 7" xfId="10329" xr:uid="{00000000-0005-0000-0000-00009F910000}"/>
    <cellStyle name="Nota 5 4 2 8" xfId="40322" xr:uid="{00000000-0005-0000-0000-0000A0910000}"/>
    <cellStyle name="Nota 5 4 3" xfId="7371" xr:uid="{00000000-0005-0000-0000-0000A1910000}"/>
    <cellStyle name="Nota 5 4 3 2" xfId="15425" xr:uid="{00000000-0005-0000-0000-0000A2910000}"/>
    <cellStyle name="Nota 5 4 3 2 2" xfId="26899" xr:uid="{00000000-0005-0000-0000-0000A3910000}"/>
    <cellStyle name="Nota 5 4 3 3" xfId="31759" xr:uid="{00000000-0005-0000-0000-0000A4910000}"/>
    <cellStyle name="Nota 5 4 3 4" xfId="20286" xr:uid="{00000000-0005-0000-0000-0000A5910000}"/>
    <cellStyle name="Nota 5 4 3 5" xfId="11285" xr:uid="{00000000-0005-0000-0000-0000A6910000}"/>
    <cellStyle name="Nota 5 4 3 6" xfId="43153" xr:uid="{00000000-0005-0000-0000-0000A7910000}"/>
    <cellStyle name="Nota 5 4 4" xfId="13188" xr:uid="{00000000-0005-0000-0000-0000A8910000}"/>
    <cellStyle name="Nota 5 4 4 2" xfId="33868" xr:uid="{00000000-0005-0000-0000-0000A9910000}"/>
    <cellStyle name="Nota 5 4 4 3" xfId="22395" xr:uid="{00000000-0005-0000-0000-0000AA910000}"/>
    <cellStyle name="Nota 5 4 4 4" xfId="41408" xr:uid="{00000000-0005-0000-0000-0000AB910000}"/>
    <cellStyle name="Nota 5 4 5" xfId="24660" xr:uid="{00000000-0005-0000-0000-0000AC910000}"/>
    <cellStyle name="Nota 5 4 6" xfId="30568" xr:uid="{00000000-0005-0000-0000-0000AD910000}"/>
    <cellStyle name="Nota 5 4 7" xfId="36940" xr:uid="{00000000-0005-0000-0000-0000AE910000}"/>
    <cellStyle name="Nota 5 4 8" xfId="19095" xr:uid="{00000000-0005-0000-0000-0000AF910000}"/>
    <cellStyle name="Nota 5 4 9" xfId="9564" xr:uid="{00000000-0005-0000-0000-0000B0910000}"/>
    <cellStyle name="Nota 50" xfId="3555" xr:uid="{00000000-0005-0000-0000-0000B1910000}"/>
    <cellStyle name="Nota 50 2" xfId="6371" xr:uid="{00000000-0005-0000-0000-0000B2910000}"/>
    <cellStyle name="Nota 50 3" xfId="5237" xr:uid="{00000000-0005-0000-0000-0000B3910000}"/>
    <cellStyle name="Nota 51" xfId="4879" xr:uid="{00000000-0005-0000-0000-0000B4910000}"/>
    <cellStyle name="Nota 51 10" xfId="39689" xr:uid="{00000000-0005-0000-0000-0000B5910000}"/>
    <cellStyle name="Nota 51 2" xfId="6013" xr:uid="{00000000-0005-0000-0000-0000B6910000}"/>
    <cellStyle name="Nota 51 2 2" xfId="8551" xr:uid="{00000000-0005-0000-0000-0000B7910000}"/>
    <cellStyle name="Nota 51 2 2 2" xfId="16605" xr:uid="{00000000-0005-0000-0000-0000B8910000}"/>
    <cellStyle name="Nota 51 2 2 2 2" xfId="28079" xr:uid="{00000000-0005-0000-0000-0000B9910000}"/>
    <cellStyle name="Nota 51 2 2 3" xfId="35024" xr:uid="{00000000-0005-0000-0000-0000BA910000}"/>
    <cellStyle name="Nota 51 2 2 4" xfId="23551" xr:uid="{00000000-0005-0000-0000-0000BB910000}"/>
    <cellStyle name="Nota 51 2 2 5" xfId="12182" xr:uid="{00000000-0005-0000-0000-0000BC910000}"/>
    <cellStyle name="Nota 51 2 2 6" xfId="44050" xr:uid="{00000000-0005-0000-0000-0000BD910000}"/>
    <cellStyle name="Nota 51 2 3" xfId="14365" xr:uid="{00000000-0005-0000-0000-0000BE910000}"/>
    <cellStyle name="Nota 51 2 3 2" xfId="25840" xr:uid="{00000000-0005-0000-0000-0000BF910000}"/>
    <cellStyle name="Nota 51 2 3 3" xfId="42329" xr:uid="{00000000-0005-0000-0000-0000C0910000}"/>
    <cellStyle name="Nota 51 2 4" xfId="32939" xr:uid="{00000000-0005-0000-0000-0000C1910000}"/>
    <cellStyle name="Nota 51 2 5" xfId="38096" xr:uid="{00000000-0005-0000-0000-0000C2910000}"/>
    <cellStyle name="Nota 51 2 6" xfId="21466" xr:uid="{00000000-0005-0000-0000-0000C3910000}"/>
    <cellStyle name="Nota 51 2 7" xfId="10461" xr:uid="{00000000-0005-0000-0000-0000C4910000}"/>
    <cellStyle name="Nota 51 2 8" xfId="40454" xr:uid="{00000000-0005-0000-0000-0000C5910000}"/>
    <cellStyle name="Nota 51 3" xfId="7527" xr:uid="{00000000-0005-0000-0000-0000C6910000}"/>
    <cellStyle name="Nota 51 3 2" xfId="15581" xr:uid="{00000000-0005-0000-0000-0000C7910000}"/>
    <cellStyle name="Nota 51 3 2 2" xfId="27055" xr:uid="{00000000-0005-0000-0000-0000C8910000}"/>
    <cellStyle name="Nota 51 3 3" xfId="31915" xr:uid="{00000000-0005-0000-0000-0000C9910000}"/>
    <cellStyle name="Nota 51 3 4" xfId="20442" xr:uid="{00000000-0005-0000-0000-0000CA910000}"/>
    <cellStyle name="Nota 51 3 5" xfId="11417" xr:uid="{00000000-0005-0000-0000-0000CB910000}"/>
    <cellStyle name="Nota 51 3 6" xfId="43285" xr:uid="{00000000-0005-0000-0000-0000CC910000}"/>
    <cellStyle name="Nota 51 4" xfId="13340" xr:uid="{00000000-0005-0000-0000-0000CD910000}"/>
    <cellStyle name="Nota 51 4 2" xfId="34000" xr:uid="{00000000-0005-0000-0000-0000CE910000}"/>
    <cellStyle name="Nota 51 4 3" xfId="22527" xr:uid="{00000000-0005-0000-0000-0000CF910000}"/>
    <cellStyle name="Nota 51 4 4" xfId="41564" xr:uid="{00000000-0005-0000-0000-0000D0910000}"/>
    <cellStyle name="Nota 51 5" xfId="24816" xr:uid="{00000000-0005-0000-0000-0000D1910000}"/>
    <cellStyle name="Nota 51 6" xfId="30700" xr:uid="{00000000-0005-0000-0000-0000D2910000}"/>
    <cellStyle name="Nota 51 7" xfId="37072" xr:uid="{00000000-0005-0000-0000-0000D3910000}"/>
    <cellStyle name="Nota 51 8" xfId="19227" xr:uid="{00000000-0005-0000-0000-0000D4910000}"/>
    <cellStyle name="Nota 51 9" xfId="9696" xr:uid="{00000000-0005-0000-0000-0000D5910000}"/>
    <cellStyle name="Nota 52" xfId="6451" xr:uid="{00000000-0005-0000-0000-0000D6910000}"/>
    <cellStyle name="Nota 52 2" xfId="8879" xr:uid="{00000000-0005-0000-0000-0000D7910000}"/>
    <cellStyle name="Nota 52 3" xfId="38425" xr:uid="{00000000-0005-0000-0000-0000D8910000}"/>
    <cellStyle name="Nota 53" xfId="38507" xr:uid="{00000000-0005-0000-0000-0000D9910000}"/>
    <cellStyle name="Nota 6" xfId="1174" xr:uid="{00000000-0005-0000-0000-0000DA910000}"/>
    <cellStyle name="Nota 6 2" xfId="1175" xr:uid="{00000000-0005-0000-0000-0000DB910000}"/>
    <cellStyle name="Nota 6 2 2" xfId="3556" xr:uid="{00000000-0005-0000-0000-0000DC910000}"/>
    <cellStyle name="Nota 6 2 2 2" xfId="4592" xr:uid="{00000000-0005-0000-0000-0000DD910000}"/>
    <cellStyle name="Nota 6 2 2 2 2" xfId="5858" xr:uid="{00000000-0005-0000-0000-0000DE910000}"/>
    <cellStyle name="Nota 6 2 2 2 2 10" xfId="21311" xr:uid="{00000000-0005-0000-0000-0000DF910000}"/>
    <cellStyle name="Nota 6 2 2 2 2 2" xfId="8396" xr:uid="{00000000-0005-0000-0000-0000E0910000}"/>
    <cellStyle name="Nota 6 2 2 2 2 2 2" xfId="16450" xr:uid="{00000000-0005-0000-0000-0000E1910000}"/>
    <cellStyle name="Nota 6 2 2 2 2 2 2 2" xfId="27924" xr:uid="{00000000-0005-0000-0000-0000E2910000}"/>
    <cellStyle name="Nota 6 2 2 2 2 2 3" xfId="18090" xr:uid="{00000000-0005-0000-0000-0000E3910000}"/>
    <cellStyle name="Nota 6 2 2 2 2 2 3 2" xfId="29564" xr:uid="{00000000-0005-0000-0000-0000E4910000}"/>
    <cellStyle name="Nota 6 2 2 2 2 2 4" xfId="18351" xr:uid="{00000000-0005-0000-0000-0000E5910000}"/>
    <cellStyle name="Nota 6 2 2 2 2 2 4 2" xfId="29825" xr:uid="{00000000-0005-0000-0000-0000E6910000}"/>
    <cellStyle name="Nota 6 2 2 2 2 2 5" xfId="34869" xr:uid="{00000000-0005-0000-0000-0000E7910000}"/>
    <cellStyle name="Nota 6 2 2 2 2 2 6" xfId="36197" xr:uid="{00000000-0005-0000-0000-0000E8910000}"/>
    <cellStyle name="Nota 6 2 2 2 2 2 7" xfId="23396" xr:uid="{00000000-0005-0000-0000-0000E9910000}"/>
    <cellStyle name="Nota 6 2 2 2 2 3" xfId="14210" xr:uid="{00000000-0005-0000-0000-0000EA910000}"/>
    <cellStyle name="Nota 6 2 2 2 2 3 2" xfId="25685" xr:uid="{00000000-0005-0000-0000-0000EB910000}"/>
    <cellStyle name="Nota 6 2 2 2 2 4" xfId="17283" xr:uid="{00000000-0005-0000-0000-0000EC910000}"/>
    <cellStyle name="Nota 6 2 2 2 2 4 2" xfId="28757" xr:uid="{00000000-0005-0000-0000-0000ED910000}"/>
    <cellStyle name="Nota 6 2 2 2 2 5" xfId="18031" xr:uid="{00000000-0005-0000-0000-0000EE910000}"/>
    <cellStyle name="Nota 6 2 2 2 2 5 2" xfId="29505" xr:uid="{00000000-0005-0000-0000-0000EF910000}"/>
    <cellStyle name="Nota 6 2 2 2 2 6" xfId="32784" xr:uid="{00000000-0005-0000-0000-0000F0910000}"/>
    <cellStyle name="Nota 6 2 2 2 2 7" xfId="35833" xr:uid="{00000000-0005-0000-0000-0000F1910000}"/>
    <cellStyle name="Nota 6 2 2 2 2 8" xfId="37941" xr:uid="{00000000-0005-0000-0000-0000F2910000}"/>
    <cellStyle name="Nota 6 2 2 2 2 9" xfId="38812" xr:uid="{00000000-0005-0000-0000-0000F3910000}"/>
    <cellStyle name="Nota 6 2 2 2 3" xfId="7372" xr:uid="{00000000-0005-0000-0000-0000F4910000}"/>
    <cellStyle name="Nota 6 2 2 2 3 2" xfId="15426" xr:uid="{00000000-0005-0000-0000-0000F5910000}"/>
    <cellStyle name="Nota 6 2 2 2 3 2 2" xfId="26900" xr:uid="{00000000-0005-0000-0000-0000F6910000}"/>
    <cellStyle name="Nota 6 2 2 2 3 3" xfId="17707" xr:uid="{00000000-0005-0000-0000-0000F7910000}"/>
    <cellStyle name="Nota 6 2 2 2 3 3 2" xfId="29181" xr:uid="{00000000-0005-0000-0000-0000F8910000}"/>
    <cellStyle name="Nota 6 2 2 2 3 4" xfId="17622" xr:uid="{00000000-0005-0000-0000-0000F9910000}"/>
    <cellStyle name="Nota 6 2 2 2 3 4 2" xfId="29096" xr:uid="{00000000-0005-0000-0000-0000FA910000}"/>
    <cellStyle name="Nota 6 2 2 2 3 5" xfId="31760" xr:uid="{00000000-0005-0000-0000-0000FB910000}"/>
    <cellStyle name="Nota 6 2 2 2 3 6" xfId="35574" xr:uid="{00000000-0005-0000-0000-0000FC910000}"/>
    <cellStyle name="Nota 6 2 2 2 3 7" xfId="20287" xr:uid="{00000000-0005-0000-0000-0000FD910000}"/>
    <cellStyle name="Nota 6 2 2 2 4" xfId="41409" xr:uid="{00000000-0005-0000-0000-0000FE910000}"/>
    <cellStyle name="Nota 6 2 2 3" xfId="6373" xr:uid="{00000000-0005-0000-0000-0000FF910000}"/>
    <cellStyle name="Nota 6 2 2 4" xfId="5239" xr:uid="{00000000-0005-0000-0000-000000920000}"/>
    <cellStyle name="Nota 6 2 3" xfId="4593" xr:uid="{00000000-0005-0000-0000-000001920000}"/>
    <cellStyle name="Nota 6 2 3 10" xfId="39558" xr:uid="{00000000-0005-0000-0000-000002920000}"/>
    <cellStyle name="Nota 6 2 3 2" xfId="5859" xr:uid="{00000000-0005-0000-0000-000003920000}"/>
    <cellStyle name="Nota 6 2 3 2 2" xfId="8397" xr:uid="{00000000-0005-0000-0000-000004920000}"/>
    <cellStyle name="Nota 6 2 3 2 2 2" xfId="16451" xr:uid="{00000000-0005-0000-0000-000005920000}"/>
    <cellStyle name="Nota 6 2 3 2 2 2 2" xfId="27925" xr:uid="{00000000-0005-0000-0000-000006920000}"/>
    <cellStyle name="Nota 6 2 3 2 2 3" xfId="34870" xr:uid="{00000000-0005-0000-0000-000007920000}"/>
    <cellStyle name="Nota 6 2 3 2 2 4" xfId="23397" xr:uid="{00000000-0005-0000-0000-000008920000}"/>
    <cellStyle name="Nota 6 2 3 2 2 5" xfId="12051" xr:uid="{00000000-0005-0000-0000-000009920000}"/>
    <cellStyle name="Nota 6 2 3 2 2 6" xfId="43919" xr:uid="{00000000-0005-0000-0000-00000A920000}"/>
    <cellStyle name="Nota 6 2 3 2 3" xfId="14211" xr:uid="{00000000-0005-0000-0000-00000B920000}"/>
    <cellStyle name="Nota 6 2 3 2 3 2" xfId="25686" xr:uid="{00000000-0005-0000-0000-00000C920000}"/>
    <cellStyle name="Nota 6 2 3 2 3 3" xfId="42198" xr:uid="{00000000-0005-0000-0000-00000D920000}"/>
    <cellStyle name="Nota 6 2 3 2 4" xfId="32785" xr:uid="{00000000-0005-0000-0000-00000E920000}"/>
    <cellStyle name="Nota 6 2 3 2 5" xfId="37942" xr:uid="{00000000-0005-0000-0000-00000F920000}"/>
    <cellStyle name="Nota 6 2 3 2 6" xfId="21312" xr:uid="{00000000-0005-0000-0000-000010920000}"/>
    <cellStyle name="Nota 6 2 3 2 7" xfId="10330" xr:uid="{00000000-0005-0000-0000-000011920000}"/>
    <cellStyle name="Nota 6 2 3 2 8" xfId="40323" xr:uid="{00000000-0005-0000-0000-000012920000}"/>
    <cellStyle name="Nota 6 2 3 3" xfId="7373" xr:uid="{00000000-0005-0000-0000-000013920000}"/>
    <cellStyle name="Nota 6 2 3 3 2" xfId="15427" xr:uid="{00000000-0005-0000-0000-000014920000}"/>
    <cellStyle name="Nota 6 2 3 3 2 2" xfId="26901" xr:uid="{00000000-0005-0000-0000-000015920000}"/>
    <cellStyle name="Nota 6 2 3 3 3" xfId="31761" xr:uid="{00000000-0005-0000-0000-000016920000}"/>
    <cellStyle name="Nota 6 2 3 3 4" xfId="20288" xr:uid="{00000000-0005-0000-0000-000017920000}"/>
    <cellStyle name="Nota 6 2 3 3 5" xfId="11286" xr:uid="{00000000-0005-0000-0000-000018920000}"/>
    <cellStyle name="Nota 6 2 3 3 6" xfId="43154" xr:uid="{00000000-0005-0000-0000-000019920000}"/>
    <cellStyle name="Nota 6 2 3 4" xfId="13189" xr:uid="{00000000-0005-0000-0000-00001A920000}"/>
    <cellStyle name="Nota 6 2 3 4 2" xfId="33869" xr:uid="{00000000-0005-0000-0000-00001B920000}"/>
    <cellStyle name="Nota 6 2 3 4 3" xfId="22396" xr:uid="{00000000-0005-0000-0000-00001C920000}"/>
    <cellStyle name="Nota 6 2 3 4 4" xfId="41410" xr:uid="{00000000-0005-0000-0000-00001D920000}"/>
    <cellStyle name="Nota 6 2 3 5" xfId="24661" xr:uid="{00000000-0005-0000-0000-00001E920000}"/>
    <cellStyle name="Nota 6 2 3 6" xfId="30569" xr:uid="{00000000-0005-0000-0000-00001F920000}"/>
    <cellStyle name="Nota 6 2 3 7" xfId="36941" xr:uid="{00000000-0005-0000-0000-000020920000}"/>
    <cellStyle name="Nota 6 2 3 8" xfId="19096" xr:uid="{00000000-0005-0000-0000-000021920000}"/>
    <cellStyle name="Nota 6 2 3 9" xfId="9565" xr:uid="{00000000-0005-0000-0000-000022920000}"/>
    <cellStyle name="Nota 6 2 4" xfId="3952" xr:uid="{00000000-0005-0000-0000-000023920000}"/>
    <cellStyle name="Nota 6 2 4 2" xfId="5443" xr:uid="{00000000-0005-0000-0000-000024920000}"/>
    <cellStyle name="Nota 6 2 4 2 10" xfId="20896" xr:uid="{00000000-0005-0000-0000-000025920000}"/>
    <cellStyle name="Nota 6 2 4 2 2" xfId="7981" xr:uid="{00000000-0005-0000-0000-000026920000}"/>
    <cellStyle name="Nota 6 2 4 2 2 2" xfId="16035" xr:uid="{00000000-0005-0000-0000-000027920000}"/>
    <cellStyle name="Nota 6 2 4 2 2 2 2" xfId="27509" xr:uid="{00000000-0005-0000-0000-000028920000}"/>
    <cellStyle name="Nota 6 2 4 2 2 3" xfId="17971" xr:uid="{00000000-0005-0000-0000-000029920000}"/>
    <cellStyle name="Nota 6 2 4 2 2 3 2" xfId="29445" xr:uid="{00000000-0005-0000-0000-00002A920000}"/>
    <cellStyle name="Nota 6 2 4 2 2 4" xfId="13655" xr:uid="{00000000-0005-0000-0000-00002B920000}"/>
    <cellStyle name="Nota 6 2 4 2 2 4 2" xfId="24213" xr:uid="{00000000-0005-0000-0000-00002C920000}"/>
    <cellStyle name="Nota 6 2 4 2 2 5" xfId="34454" xr:uid="{00000000-0005-0000-0000-00002D920000}"/>
    <cellStyle name="Nota 6 2 4 2 2 6" xfId="36121" xr:uid="{00000000-0005-0000-0000-00002E920000}"/>
    <cellStyle name="Nota 6 2 4 2 2 7" xfId="22981" xr:uid="{00000000-0005-0000-0000-00002F920000}"/>
    <cellStyle name="Nota 6 2 4 2 3" xfId="13795" xr:uid="{00000000-0005-0000-0000-000030920000}"/>
    <cellStyle name="Nota 6 2 4 2 3 2" xfId="25270" xr:uid="{00000000-0005-0000-0000-000031920000}"/>
    <cellStyle name="Nota 6 2 4 2 4" xfId="17161" xr:uid="{00000000-0005-0000-0000-000032920000}"/>
    <cellStyle name="Nota 6 2 4 2 4 2" xfId="28635" xr:uid="{00000000-0005-0000-0000-000033920000}"/>
    <cellStyle name="Nota 6 2 4 2 5" xfId="16938" xr:uid="{00000000-0005-0000-0000-000034920000}"/>
    <cellStyle name="Nota 6 2 4 2 5 2" xfId="28412" xr:uid="{00000000-0005-0000-0000-000035920000}"/>
    <cellStyle name="Nota 6 2 4 2 6" xfId="32369" xr:uid="{00000000-0005-0000-0000-000036920000}"/>
    <cellStyle name="Nota 6 2 4 2 7" xfId="35757" xr:uid="{00000000-0005-0000-0000-000037920000}"/>
    <cellStyle name="Nota 6 2 4 2 8" xfId="37526" xr:uid="{00000000-0005-0000-0000-000038920000}"/>
    <cellStyle name="Nota 6 2 4 2 9" xfId="38736" xr:uid="{00000000-0005-0000-0000-000039920000}"/>
    <cellStyle name="Nota 6 2 4 3" xfId="6957" xr:uid="{00000000-0005-0000-0000-00003A920000}"/>
    <cellStyle name="Nota 6 2 4 3 2" xfId="15011" xr:uid="{00000000-0005-0000-0000-00003B920000}"/>
    <cellStyle name="Nota 6 2 4 3 2 2" xfId="26485" xr:uid="{00000000-0005-0000-0000-00003C920000}"/>
    <cellStyle name="Nota 6 2 4 3 3" xfId="17586" xr:uid="{00000000-0005-0000-0000-00003D920000}"/>
    <cellStyle name="Nota 6 2 4 3 3 2" xfId="29060" xr:uid="{00000000-0005-0000-0000-00003E920000}"/>
    <cellStyle name="Nota 6 2 4 3 4" xfId="12710" xr:uid="{00000000-0005-0000-0000-00003F920000}"/>
    <cellStyle name="Nota 6 2 4 3 4 2" xfId="24687" xr:uid="{00000000-0005-0000-0000-000040920000}"/>
    <cellStyle name="Nota 6 2 4 3 5" xfId="31345" xr:uid="{00000000-0005-0000-0000-000041920000}"/>
    <cellStyle name="Nota 6 2 4 3 6" xfId="35498" xr:uid="{00000000-0005-0000-0000-000042920000}"/>
    <cellStyle name="Nota 6 2 4 3 7" xfId="19872" xr:uid="{00000000-0005-0000-0000-000043920000}"/>
    <cellStyle name="Nota 6 2 4 4" xfId="40994" xr:uid="{00000000-0005-0000-0000-000044920000}"/>
    <cellStyle name="Nota 6 2 5" xfId="6372" xr:uid="{00000000-0005-0000-0000-000045920000}"/>
    <cellStyle name="Nota 6 2 5 10" xfId="38901" xr:uid="{00000000-0005-0000-0000-000046920000}"/>
    <cellStyle name="Nota 6 2 5 11" xfId="19502" xr:uid="{00000000-0005-0000-0000-000047920000}"/>
    <cellStyle name="Nota 6 2 5 2" xfId="8826" xr:uid="{00000000-0005-0000-0000-000048920000}"/>
    <cellStyle name="Nota 6 2 5 2 2" xfId="16880" xr:uid="{00000000-0005-0000-0000-000049920000}"/>
    <cellStyle name="Nota 6 2 5 2 2 2" xfId="28354" xr:uid="{00000000-0005-0000-0000-00004A920000}"/>
    <cellStyle name="Nota 6 2 5 2 3" xfId="18238" xr:uid="{00000000-0005-0000-0000-00004B920000}"/>
    <cellStyle name="Nota 6 2 5 2 3 2" xfId="29712" xr:uid="{00000000-0005-0000-0000-00004C920000}"/>
    <cellStyle name="Nota 6 2 5 2 4" xfId="18440" xr:uid="{00000000-0005-0000-0000-00004D920000}"/>
    <cellStyle name="Nota 6 2 5 2 4 2" xfId="29914" xr:uid="{00000000-0005-0000-0000-00004E920000}"/>
    <cellStyle name="Nota 6 2 5 2 5" xfId="33214" xr:uid="{00000000-0005-0000-0000-00004F920000}"/>
    <cellStyle name="Nota 6 2 5 2 6" xfId="35922" xr:uid="{00000000-0005-0000-0000-000050920000}"/>
    <cellStyle name="Nota 6 2 5 2 7" xfId="21741" xr:uid="{00000000-0005-0000-0000-000051920000}"/>
    <cellStyle name="Nota 6 2 5 3" xfId="14640" xr:uid="{00000000-0005-0000-0000-000052920000}"/>
    <cellStyle name="Nota 6 2 5 3 2" xfId="35299" xr:uid="{00000000-0005-0000-0000-000053920000}"/>
    <cellStyle name="Nota 6 2 5 3 3" xfId="36286" xr:uid="{00000000-0005-0000-0000-000054920000}"/>
    <cellStyle name="Nota 6 2 5 3 4" xfId="23826" xr:uid="{00000000-0005-0000-0000-000055920000}"/>
    <cellStyle name="Nota 6 2 5 4" xfId="17431" xr:uid="{00000000-0005-0000-0000-000056920000}"/>
    <cellStyle name="Nota 6 2 5 4 2" xfId="26115" xr:uid="{00000000-0005-0000-0000-000057920000}"/>
    <cellStyle name="Nota 6 2 5 5" xfId="18128" xr:uid="{00000000-0005-0000-0000-000058920000}"/>
    <cellStyle name="Nota 6 2 5 5 2" xfId="28905" xr:uid="{00000000-0005-0000-0000-000059920000}"/>
    <cellStyle name="Nota 6 2 5 6" xfId="29602" xr:uid="{00000000-0005-0000-0000-00005A920000}"/>
    <cellStyle name="Nota 6 2 5 7" xfId="30975" xr:uid="{00000000-0005-0000-0000-00005B920000}"/>
    <cellStyle name="Nota 6 2 5 8" xfId="35404" xr:uid="{00000000-0005-0000-0000-00005C920000}"/>
    <cellStyle name="Nota 6 2 5 9" xfId="38371" xr:uid="{00000000-0005-0000-0000-00005D920000}"/>
    <cellStyle name="Nota 6 2 6" xfId="5238" xr:uid="{00000000-0005-0000-0000-00005E920000}"/>
    <cellStyle name="Nota 6 2 6 10" xfId="20717" xr:uid="{00000000-0005-0000-0000-00005F920000}"/>
    <cellStyle name="Nota 6 2 6 2" xfId="7802" xr:uid="{00000000-0005-0000-0000-000060920000}"/>
    <cellStyle name="Nota 6 2 6 2 2" xfId="15856" xr:uid="{00000000-0005-0000-0000-000061920000}"/>
    <cellStyle name="Nota 6 2 6 2 2 2" xfId="27330" xr:uid="{00000000-0005-0000-0000-000062920000}"/>
    <cellStyle name="Nota 6 2 6 2 3" xfId="17857" xr:uid="{00000000-0005-0000-0000-000063920000}"/>
    <cellStyle name="Nota 6 2 6 2 3 2" xfId="29331" xr:uid="{00000000-0005-0000-0000-000064920000}"/>
    <cellStyle name="Nota 6 2 6 2 4" xfId="17756" xr:uid="{00000000-0005-0000-0000-000065920000}"/>
    <cellStyle name="Nota 6 2 6 2 4 2" xfId="29230" xr:uid="{00000000-0005-0000-0000-000066920000}"/>
    <cellStyle name="Nota 6 2 6 2 5" xfId="34275" xr:uid="{00000000-0005-0000-0000-000067920000}"/>
    <cellStyle name="Nota 6 2 6 2 6" xfId="36027" xr:uid="{00000000-0005-0000-0000-000068920000}"/>
    <cellStyle name="Nota 6 2 6 2 7" xfId="22802" xr:uid="{00000000-0005-0000-0000-000069920000}"/>
    <cellStyle name="Nota 6 2 6 3" xfId="13615" xr:uid="{00000000-0005-0000-0000-00006A920000}"/>
    <cellStyle name="Nota 6 2 6 3 2" xfId="25091" xr:uid="{00000000-0005-0000-0000-00006B920000}"/>
    <cellStyle name="Nota 6 2 6 4" xfId="17048" xr:uid="{00000000-0005-0000-0000-00006C920000}"/>
    <cellStyle name="Nota 6 2 6 4 2" xfId="28522" xr:uid="{00000000-0005-0000-0000-00006D920000}"/>
    <cellStyle name="Nota 6 2 6 5" xfId="12417" xr:uid="{00000000-0005-0000-0000-00006E920000}"/>
    <cellStyle name="Nota 6 2 6 5 2" xfId="24702" xr:uid="{00000000-0005-0000-0000-00006F920000}"/>
    <cellStyle name="Nota 6 2 6 6" xfId="32190" xr:uid="{00000000-0005-0000-0000-000070920000}"/>
    <cellStyle name="Nota 6 2 6 7" xfId="35663" xr:uid="{00000000-0005-0000-0000-000071920000}"/>
    <cellStyle name="Nota 6 2 6 8" xfId="37347" xr:uid="{00000000-0005-0000-0000-000072920000}"/>
    <cellStyle name="Nota 6 2 6 9" xfId="38642" xr:uid="{00000000-0005-0000-0000-000073920000}"/>
    <cellStyle name="Nota 6 2 7" xfId="6778" xr:uid="{00000000-0005-0000-0000-000074920000}"/>
    <cellStyle name="Nota 6 3" xfId="3557" xr:uid="{00000000-0005-0000-0000-000075920000}"/>
    <cellStyle name="Nota 6 3 2" xfId="4594" xr:uid="{00000000-0005-0000-0000-000076920000}"/>
    <cellStyle name="Nota 6 3 3" xfId="6374" xr:uid="{00000000-0005-0000-0000-000077920000}"/>
    <cellStyle name="Nota 6 3 4" xfId="5240" xr:uid="{00000000-0005-0000-0000-000078920000}"/>
    <cellStyle name="Nota 6 4" xfId="4595" xr:uid="{00000000-0005-0000-0000-000079920000}"/>
    <cellStyle name="Nota 6 4 10" xfId="39559" xr:uid="{00000000-0005-0000-0000-00007A920000}"/>
    <cellStyle name="Nota 6 4 2" xfId="5860" xr:uid="{00000000-0005-0000-0000-00007B920000}"/>
    <cellStyle name="Nota 6 4 2 2" xfId="8398" xr:uid="{00000000-0005-0000-0000-00007C920000}"/>
    <cellStyle name="Nota 6 4 2 2 2" xfId="16452" xr:uid="{00000000-0005-0000-0000-00007D920000}"/>
    <cellStyle name="Nota 6 4 2 2 2 2" xfId="27926" xr:uid="{00000000-0005-0000-0000-00007E920000}"/>
    <cellStyle name="Nota 6 4 2 2 3" xfId="34871" xr:uid="{00000000-0005-0000-0000-00007F920000}"/>
    <cellStyle name="Nota 6 4 2 2 4" xfId="23398" xr:uid="{00000000-0005-0000-0000-000080920000}"/>
    <cellStyle name="Nota 6 4 2 2 5" xfId="12052" xr:uid="{00000000-0005-0000-0000-000081920000}"/>
    <cellStyle name="Nota 6 4 2 2 6" xfId="43920" xr:uid="{00000000-0005-0000-0000-000082920000}"/>
    <cellStyle name="Nota 6 4 2 3" xfId="14212" xr:uid="{00000000-0005-0000-0000-000083920000}"/>
    <cellStyle name="Nota 6 4 2 3 2" xfId="25687" xr:uid="{00000000-0005-0000-0000-000084920000}"/>
    <cellStyle name="Nota 6 4 2 3 3" xfId="42199" xr:uid="{00000000-0005-0000-0000-000085920000}"/>
    <cellStyle name="Nota 6 4 2 4" xfId="32786" xr:uid="{00000000-0005-0000-0000-000086920000}"/>
    <cellStyle name="Nota 6 4 2 5" xfId="37943" xr:uid="{00000000-0005-0000-0000-000087920000}"/>
    <cellStyle name="Nota 6 4 2 6" xfId="21313" xr:uid="{00000000-0005-0000-0000-000088920000}"/>
    <cellStyle name="Nota 6 4 2 7" xfId="10331" xr:uid="{00000000-0005-0000-0000-000089920000}"/>
    <cellStyle name="Nota 6 4 2 8" xfId="40324" xr:uid="{00000000-0005-0000-0000-00008A920000}"/>
    <cellStyle name="Nota 6 4 3" xfId="7374" xr:uid="{00000000-0005-0000-0000-00008B920000}"/>
    <cellStyle name="Nota 6 4 3 2" xfId="15428" xr:uid="{00000000-0005-0000-0000-00008C920000}"/>
    <cellStyle name="Nota 6 4 3 2 2" xfId="26902" xr:uid="{00000000-0005-0000-0000-00008D920000}"/>
    <cellStyle name="Nota 6 4 3 3" xfId="31762" xr:uid="{00000000-0005-0000-0000-00008E920000}"/>
    <cellStyle name="Nota 6 4 3 4" xfId="20289" xr:uid="{00000000-0005-0000-0000-00008F920000}"/>
    <cellStyle name="Nota 6 4 3 5" xfId="11287" xr:uid="{00000000-0005-0000-0000-000090920000}"/>
    <cellStyle name="Nota 6 4 3 6" xfId="43155" xr:uid="{00000000-0005-0000-0000-000091920000}"/>
    <cellStyle name="Nota 6 4 4" xfId="13190" xr:uid="{00000000-0005-0000-0000-000092920000}"/>
    <cellStyle name="Nota 6 4 4 2" xfId="33870" xr:uid="{00000000-0005-0000-0000-000093920000}"/>
    <cellStyle name="Nota 6 4 4 3" xfId="22397" xr:uid="{00000000-0005-0000-0000-000094920000}"/>
    <cellStyle name="Nota 6 4 4 4" xfId="41411" xr:uid="{00000000-0005-0000-0000-000095920000}"/>
    <cellStyle name="Nota 6 4 5" xfId="24662" xr:uid="{00000000-0005-0000-0000-000096920000}"/>
    <cellStyle name="Nota 6 4 6" xfId="30570" xr:uid="{00000000-0005-0000-0000-000097920000}"/>
    <cellStyle name="Nota 6 4 7" xfId="36942" xr:uid="{00000000-0005-0000-0000-000098920000}"/>
    <cellStyle name="Nota 6 4 8" xfId="19097" xr:uid="{00000000-0005-0000-0000-000099920000}"/>
    <cellStyle name="Nota 6 4 9" xfId="9566" xr:uid="{00000000-0005-0000-0000-00009A920000}"/>
    <cellStyle name="Nota 7" xfId="1176" xr:uid="{00000000-0005-0000-0000-00009B920000}"/>
    <cellStyle name="Nota 7 2" xfId="1177" xr:uid="{00000000-0005-0000-0000-00009C920000}"/>
    <cellStyle name="Nota 7 2 2" xfId="3558" xr:uid="{00000000-0005-0000-0000-00009D920000}"/>
    <cellStyle name="Nota 7 2 2 2" xfId="4596" xr:uid="{00000000-0005-0000-0000-00009E920000}"/>
    <cellStyle name="Nota 7 2 2 2 2" xfId="5861" xr:uid="{00000000-0005-0000-0000-00009F920000}"/>
    <cellStyle name="Nota 7 2 2 2 2 10" xfId="21314" xr:uid="{00000000-0005-0000-0000-0000A0920000}"/>
    <cellStyle name="Nota 7 2 2 2 2 2" xfId="8399" xr:uid="{00000000-0005-0000-0000-0000A1920000}"/>
    <cellStyle name="Nota 7 2 2 2 2 2 2" xfId="16453" xr:uid="{00000000-0005-0000-0000-0000A2920000}"/>
    <cellStyle name="Nota 7 2 2 2 2 2 2 2" xfId="27927" xr:uid="{00000000-0005-0000-0000-0000A3920000}"/>
    <cellStyle name="Nota 7 2 2 2 2 2 3" xfId="18091" xr:uid="{00000000-0005-0000-0000-0000A4920000}"/>
    <cellStyle name="Nota 7 2 2 2 2 2 3 2" xfId="29565" xr:uid="{00000000-0005-0000-0000-0000A5920000}"/>
    <cellStyle name="Nota 7 2 2 2 2 2 4" xfId="18352" xr:uid="{00000000-0005-0000-0000-0000A6920000}"/>
    <cellStyle name="Nota 7 2 2 2 2 2 4 2" xfId="29826" xr:uid="{00000000-0005-0000-0000-0000A7920000}"/>
    <cellStyle name="Nota 7 2 2 2 2 2 5" xfId="34872" xr:uid="{00000000-0005-0000-0000-0000A8920000}"/>
    <cellStyle name="Nota 7 2 2 2 2 2 6" xfId="36198" xr:uid="{00000000-0005-0000-0000-0000A9920000}"/>
    <cellStyle name="Nota 7 2 2 2 2 2 7" xfId="23399" xr:uid="{00000000-0005-0000-0000-0000AA920000}"/>
    <cellStyle name="Nota 7 2 2 2 2 3" xfId="14213" xr:uid="{00000000-0005-0000-0000-0000AB920000}"/>
    <cellStyle name="Nota 7 2 2 2 2 3 2" xfId="25688" xr:uid="{00000000-0005-0000-0000-0000AC920000}"/>
    <cellStyle name="Nota 7 2 2 2 2 4" xfId="17284" xr:uid="{00000000-0005-0000-0000-0000AD920000}"/>
    <cellStyle name="Nota 7 2 2 2 2 4 2" xfId="28758" xr:uid="{00000000-0005-0000-0000-0000AE920000}"/>
    <cellStyle name="Nota 7 2 2 2 2 5" xfId="12682" xr:uid="{00000000-0005-0000-0000-0000AF920000}"/>
    <cellStyle name="Nota 7 2 2 2 2 5 2" xfId="24158" xr:uid="{00000000-0005-0000-0000-0000B0920000}"/>
    <cellStyle name="Nota 7 2 2 2 2 6" xfId="32787" xr:uid="{00000000-0005-0000-0000-0000B1920000}"/>
    <cellStyle name="Nota 7 2 2 2 2 7" xfId="35834" xr:uid="{00000000-0005-0000-0000-0000B2920000}"/>
    <cellStyle name="Nota 7 2 2 2 2 8" xfId="37944" xr:uid="{00000000-0005-0000-0000-0000B3920000}"/>
    <cellStyle name="Nota 7 2 2 2 2 9" xfId="38813" xr:uid="{00000000-0005-0000-0000-0000B4920000}"/>
    <cellStyle name="Nota 7 2 2 2 3" xfId="7375" xr:uid="{00000000-0005-0000-0000-0000B5920000}"/>
    <cellStyle name="Nota 7 2 2 2 3 2" xfId="15429" xr:uid="{00000000-0005-0000-0000-0000B6920000}"/>
    <cellStyle name="Nota 7 2 2 2 3 2 2" xfId="26903" xr:uid="{00000000-0005-0000-0000-0000B7920000}"/>
    <cellStyle name="Nota 7 2 2 2 3 3" xfId="17708" xr:uid="{00000000-0005-0000-0000-0000B8920000}"/>
    <cellStyle name="Nota 7 2 2 2 3 3 2" xfId="29182" xr:uid="{00000000-0005-0000-0000-0000B9920000}"/>
    <cellStyle name="Nota 7 2 2 2 3 4" xfId="13037" xr:uid="{00000000-0005-0000-0000-0000BA920000}"/>
    <cellStyle name="Nota 7 2 2 2 3 4 2" xfId="24505" xr:uid="{00000000-0005-0000-0000-0000BB920000}"/>
    <cellStyle name="Nota 7 2 2 2 3 5" xfId="31763" xr:uid="{00000000-0005-0000-0000-0000BC920000}"/>
    <cellStyle name="Nota 7 2 2 2 3 6" xfId="35575" xr:uid="{00000000-0005-0000-0000-0000BD920000}"/>
    <cellStyle name="Nota 7 2 2 2 3 7" xfId="20290" xr:uid="{00000000-0005-0000-0000-0000BE920000}"/>
    <cellStyle name="Nota 7 2 2 2 4" xfId="41412" xr:uid="{00000000-0005-0000-0000-0000BF920000}"/>
    <cellStyle name="Nota 7 2 2 3" xfId="6376" xr:uid="{00000000-0005-0000-0000-0000C0920000}"/>
    <cellStyle name="Nota 7 2 2 4" xfId="5242" xr:uid="{00000000-0005-0000-0000-0000C1920000}"/>
    <cellStyle name="Nota 7 2 3" xfId="4597" xr:uid="{00000000-0005-0000-0000-0000C2920000}"/>
    <cellStyle name="Nota 7 2 3 10" xfId="39560" xr:uid="{00000000-0005-0000-0000-0000C3920000}"/>
    <cellStyle name="Nota 7 2 3 2" xfId="5862" xr:uid="{00000000-0005-0000-0000-0000C4920000}"/>
    <cellStyle name="Nota 7 2 3 2 2" xfId="8400" xr:uid="{00000000-0005-0000-0000-0000C5920000}"/>
    <cellStyle name="Nota 7 2 3 2 2 2" xfId="16454" xr:uid="{00000000-0005-0000-0000-0000C6920000}"/>
    <cellStyle name="Nota 7 2 3 2 2 2 2" xfId="27928" xr:uid="{00000000-0005-0000-0000-0000C7920000}"/>
    <cellStyle name="Nota 7 2 3 2 2 3" xfId="34873" xr:uid="{00000000-0005-0000-0000-0000C8920000}"/>
    <cellStyle name="Nota 7 2 3 2 2 4" xfId="23400" xr:uid="{00000000-0005-0000-0000-0000C9920000}"/>
    <cellStyle name="Nota 7 2 3 2 2 5" xfId="12053" xr:uid="{00000000-0005-0000-0000-0000CA920000}"/>
    <cellStyle name="Nota 7 2 3 2 2 6" xfId="43921" xr:uid="{00000000-0005-0000-0000-0000CB920000}"/>
    <cellStyle name="Nota 7 2 3 2 3" xfId="14214" xr:uid="{00000000-0005-0000-0000-0000CC920000}"/>
    <cellStyle name="Nota 7 2 3 2 3 2" xfId="25689" xr:uid="{00000000-0005-0000-0000-0000CD920000}"/>
    <cellStyle name="Nota 7 2 3 2 3 3" xfId="42200" xr:uid="{00000000-0005-0000-0000-0000CE920000}"/>
    <cellStyle name="Nota 7 2 3 2 4" xfId="32788" xr:uid="{00000000-0005-0000-0000-0000CF920000}"/>
    <cellStyle name="Nota 7 2 3 2 5" xfId="37945" xr:uid="{00000000-0005-0000-0000-0000D0920000}"/>
    <cellStyle name="Nota 7 2 3 2 6" xfId="21315" xr:uid="{00000000-0005-0000-0000-0000D1920000}"/>
    <cellStyle name="Nota 7 2 3 2 7" xfId="10332" xr:uid="{00000000-0005-0000-0000-0000D2920000}"/>
    <cellStyle name="Nota 7 2 3 2 8" xfId="40325" xr:uid="{00000000-0005-0000-0000-0000D3920000}"/>
    <cellStyle name="Nota 7 2 3 3" xfId="7376" xr:uid="{00000000-0005-0000-0000-0000D4920000}"/>
    <cellStyle name="Nota 7 2 3 3 2" xfId="15430" xr:uid="{00000000-0005-0000-0000-0000D5920000}"/>
    <cellStyle name="Nota 7 2 3 3 2 2" xfId="26904" xr:uid="{00000000-0005-0000-0000-0000D6920000}"/>
    <cellStyle name="Nota 7 2 3 3 3" xfId="31764" xr:uid="{00000000-0005-0000-0000-0000D7920000}"/>
    <cellStyle name="Nota 7 2 3 3 4" xfId="20291" xr:uid="{00000000-0005-0000-0000-0000D8920000}"/>
    <cellStyle name="Nota 7 2 3 3 5" xfId="11288" xr:uid="{00000000-0005-0000-0000-0000D9920000}"/>
    <cellStyle name="Nota 7 2 3 3 6" xfId="43156" xr:uid="{00000000-0005-0000-0000-0000DA920000}"/>
    <cellStyle name="Nota 7 2 3 4" xfId="13191" xr:uid="{00000000-0005-0000-0000-0000DB920000}"/>
    <cellStyle name="Nota 7 2 3 4 2" xfId="33871" xr:uid="{00000000-0005-0000-0000-0000DC920000}"/>
    <cellStyle name="Nota 7 2 3 4 3" xfId="22398" xr:uid="{00000000-0005-0000-0000-0000DD920000}"/>
    <cellStyle name="Nota 7 2 3 4 4" xfId="41413" xr:uid="{00000000-0005-0000-0000-0000DE920000}"/>
    <cellStyle name="Nota 7 2 3 5" xfId="24663" xr:uid="{00000000-0005-0000-0000-0000DF920000}"/>
    <cellStyle name="Nota 7 2 3 6" xfId="30571" xr:uid="{00000000-0005-0000-0000-0000E0920000}"/>
    <cellStyle name="Nota 7 2 3 7" xfId="36943" xr:uid="{00000000-0005-0000-0000-0000E1920000}"/>
    <cellStyle name="Nota 7 2 3 8" xfId="19098" xr:uid="{00000000-0005-0000-0000-0000E2920000}"/>
    <cellStyle name="Nota 7 2 3 9" xfId="9567" xr:uid="{00000000-0005-0000-0000-0000E3920000}"/>
    <cellStyle name="Nota 7 2 4" xfId="3953" xr:uid="{00000000-0005-0000-0000-0000E4920000}"/>
    <cellStyle name="Nota 7 2 4 2" xfId="5444" xr:uid="{00000000-0005-0000-0000-0000E5920000}"/>
    <cellStyle name="Nota 7 2 4 2 10" xfId="20897" xr:uid="{00000000-0005-0000-0000-0000E6920000}"/>
    <cellStyle name="Nota 7 2 4 2 2" xfId="7982" xr:uid="{00000000-0005-0000-0000-0000E7920000}"/>
    <cellStyle name="Nota 7 2 4 2 2 2" xfId="16036" xr:uid="{00000000-0005-0000-0000-0000E8920000}"/>
    <cellStyle name="Nota 7 2 4 2 2 2 2" xfId="27510" xr:uid="{00000000-0005-0000-0000-0000E9920000}"/>
    <cellStyle name="Nota 7 2 4 2 2 3" xfId="17972" xr:uid="{00000000-0005-0000-0000-0000EA920000}"/>
    <cellStyle name="Nota 7 2 4 2 2 3 2" xfId="29446" xr:uid="{00000000-0005-0000-0000-0000EB920000}"/>
    <cellStyle name="Nota 7 2 4 2 2 4" xfId="12738" xr:uid="{00000000-0005-0000-0000-0000EC920000}"/>
    <cellStyle name="Nota 7 2 4 2 2 4 2" xfId="24214" xr:uid="{00000000-0005-0000-0000-0000ED920000}"/>
    <cellStyle name="Nota 7 2 4 2 2 5" xfId="34455" xr:uid="{00000000-0005-0000-0000-0000EE920000}"/>
    <cellStyle name="Nota 7 2 4 2 2 6" xfId="36122" xr:uid="{00000000-0005-0000-0000-0000EF920000}"/>
    <cellStyle name="Nota 7 2 4 2 2 7" xfId="22982" xr:uid="{00000000-0005-0000-0000-0000F0920000}"/>
    <cellStyle name="Nota 7 2 4 2 3" xfId="13796" xr:uid="{00000000-0005-0000-0000-0000F1920000}"/>
    <cellStyle name="Nota 7 2 4 2 3 2" xfId="25271" xr:uid="{00000000-0005-0000-0000-0000F2920000}"/>
    <cellStyle name="Nota 7 2 4 2 4" xfId="17162" xr:uid="{00000000-0005-0000-0000-0000F3920000}"/>
    <cellStyle name="Nota 7 2 4 2 4 2" xfId="28636" xr:uid="{00000000-0005-0000-0000-0000F4920000}"/>
    <cellStyle name="Nota 7 2 4 2 5" xfId="17526" xr:uid="{00000000-0005-0000-0000-0000F5920000}"/>
    <cellStyle name="Nota 7 2 4 2 5 2" xfId="29000" xr:uid="{00000000-0005-0000-0000-0000F6920000}"/>
    <cellStyle name="Nota 7 2 4 2 6" xfId="32370" xr:uid="{00000000-0005-0000-0000-0000F7920000}"/>
    <cellStyle name="Nota 7 2 4 2 7" xfId="35758" xr:uid="{00000000-0005-0000-0000-0000F8920000}"/>
    <cellStyle name="Nota 7 2 4 2 8" xfId="37527" xr:uid="{00000000-0005-0000-0000-0000F9920000}"/>
    <cellStyle name="Nota 7 2 4 2 9" xfId="38737" xr:uid="{00000000-0005-0000-0000-0000FA920000}"/>
    <cellStyle name="Nota 7 2 4 3" xfId="6958" xr:uid="{00000000-0005-0000-0000-0000FB920000}"/>
    <cellStyle name="Nota 7 2 4 3 2" xfId="15012" xr:uid="{00000000-0005-0000-0000-0000FC920000}"/>
    <cellStyle name="Nota 7 2 4 3 2 2" xfId="26486" xr:uid="{00000000-0005-0000-0000-0000FD920000}"/>
    <cellStyle name="Nota 7 2 4 3 3" xfId="17587" xr:uid="{00000000-0005-0000-0000-0000FE920000}"/>
    <cellStyle name="Nota 7 2 4 3 3 2" xfId="29061" xr:uid="{00000000-0005-0000-0000-0000FF920000}"/>
    <cellStyle name="Nota 7 2 4 3 4" xfId="17344" xr:uid="{00000000-0005-0000-0000-000000930000}"/>
    <cellStyle name="Nota 7 2 4 3 4 2" xfId="28818" xr:uid="{00000000-0005-0000-0000-000001930000}"/>
    <cellStyle name="Nota 7 2 4 3 5" xfId="31346" xr:uid="{00000000-0005-0000-0000-000002930000}"/>
    <cellStyle name="Nota 7 2 4 3 6" xfId="35499" xr:uid="{00000000-0005-0000-0000-000003930000}"/>
    <cellStyle name="Nota 7 2 4 3 7" xfId="19873" xr:uid="{00000000-0005-0000-0000-000004930000}"/>
    <cellStyle name="Nota 7 2 4 4" xfId="40995" xr:uid="{00000000-0005-0000-0000-000005930000}"/>
    <cellStyle name="Nota 7 2 5" xfId="6375" xr:uid="{00000000-0005-0000-0000-000006930000}"/>
    <cellStyle name="Nota 7 2 5 10" xfId="38902" xr:uid="{00000000-0005-0000-0000-000007930000}"/>
    <cellStyle name="Nota 7 2 5 11" xfId="19503" xr:uid="{00000000-0005-0000-0000-000008930000}"/>
    <cellStyle name="Nota 7 2 5 2" xfId="8827" xr:uid="{00000000-0005-0000-0000-000009930000}"/>
    <cellStyle name="Nota 7 2 5 2 2" xfId="16881" xr:uid="{00000000-0005-0000-0000-00000A930000}"/>
    <cellStyle name="Nota 7 2 5 2 2 2" xfId="28355" xr:uid="{00000000-0005-0000-0000-00000B930000}"/>
    <cellStyle name="Nota 7 2 5 2 3" xfId="18239" xr:uid="{00000000-0005-0000-0000-00000C930000}"/>
    <cellStyle name="Nota 7 2 5 2 3 2" xfId="29713" xr:uid="{00000000-0005-0000-0000-00000D930000}"/>
    <cellStyle name="Nota 7 2 5 2 4" xfId="18441" xr:uid="{00000000-0005-0000-0000-00000E930000}"/>
    <cellStyle name="Nota 7 2 5 2 4 2" xfId="29915" xr:uid="{00000000-0005-0000-0000-00000F930000}"/>
    <cellStyle name="Nota 7 2 5 2 5" xfId="33215" xr:uid="{00000000-0005-0000-0000-000010930000}"/>
    <cellStyle name="Nota 7 2 5 2 6" xfId="35923" xr:uid="{00000000-0005-0000-0000-000011930000}"/>
    <cellStyle name="Nota 7 2 5 2 7" xfId="21742" xr:uid="{00000000-0005-0000-0000-000012930000}"/>
    <cellStyle name="Nota 7 2 5 3" xfId="14641" xr:uid="{00000000-0005-0000-0000-000013930000}"/>
    <cellStyle name="Nota 7 2 5 3 2" xfId="35300" xr:uid="{00000000-0005-0000-0000-000014930000}"/>
    <cellStyle name="Nota 7 2 5 3 3" xfId="36287" xr:uid="{00000000-0005-0000-0000-000015930000}"/>
    <cellStyle name="Nota 7 2 5 3 4" xfId="23827" xr:uid="{00000000-0005-0000-0000-000016930000}"/>
    <cellStyle name="Nota 7 2 5 4" xfId="17432" xr:uid="{00000000-0005-0000-0000-000017930000}"/>
    <cellStyle name="Nota 7 2 5 4 2" xfId="26116" xr:uid="{00000000-0005-0000-0000-000018930000}"/>
    <cellStyle name="Nota 7 2 5 5" xfId="17523" xr:uid="{00000000-0005-0000-0000-000019930000}"/>
    <cellStyle name="Nota 7 2 5 5 2" xfId="28906" xr:uid="{00000000-0005-0000-0000-00001A930000}"/>
    <cellStyle name="Nota 7 2 5 6" xfId="28997" xr:uid="{00000000-0005-0000-0000-00001B930000}"/>
    <cellStyle name="Nota 7 2 5 7" xfId="30976" xr:uid="{00000000-0005-0000-0000-00001C930000}"/>
    <cellStyle name="Nota 7 2 5 8" xfId="35405" xr:uid="{00000000-0005-0000-0000-00001D930000}"/>
    <cellStyle name="Nota 7 2 5 9" xfId="38372" xr:uid="{00000000-0005-0000-0000-00001E930000}"/>
    <cellStyle name="Nota 7 2 6" xfId="5241" xr:uid="{00000000-0005-0000-0000-00001F930000}"/>
    <cellStyle name="Nota 7 2 6 10" xfId="20718" xr:uid="{00000000-0005-0000-0000-000020930000}"/>
    <cellStyle name="Nota 7 2 6 2" xfId="7803" xr:uid="{00000000-0005-0000-0000-000021930000}"/>
    <cellStyle name="Nota 7 2 6 2 2" xfId="15857" xr:uid="{00000000-0005-0000-0000-000022930000}"/>
    <cellStyle name="Nota 7 2 6 2 2 2" xfId="27331" xr:uid="{00000000-0005-0000-0000-000023930000}"/>
    <cellStyle name="Nota 7 2 6 2 3" xfId="17858" xr:uid="{00000000-0005-0000-0000-000024930000}"/>
    <cellStyle name="Nota 7 2 6 2 3 2" xfId="29332" xr:uid="{00000000-0005-0000-0000-000025930000}"/>
    <cellStyle name="Nota 7 2 6 2 4" xfId="16948" xr:uid="{00000000-0005-0000-0000-000026930000}"/>
    <cellStyle name="Nota 7 2 6 2 4 2" xfId="28422" xr:uid="{00000000-0005-0000-0000-000027930000}"/>
    <cellStyle name="Nota 7 2 6 2 5" xfId="34276" xr:uid="{00000000-0005-0000-0000-000028930000}"/>
    <cellStyle name="Nota 7 2 6 2 6" xfId="36028" xr:uid="{00000000-0005-0000-0000-000029930000}"/>
    <cellStyle name="Nota 7 2 6 2 7" xfId="22803" xr:uid="{00000000-0005-0000-0000-00002A930000}"/>
    <cellStyle name="Nota 7 2 6 3" xfId="13616" xr:uid="{00000000-0005-0000-0000-00002B930000}"/>
    <cellStyle name="Nota 7 2 6 3 2" xfId="25092" xr:uid="{00000000-0005-0000-0000-00002C930000}"/>
    <cellStyle name="Nota 7 2 6 4" xfId="17049" xr:uid="{00000000-0005-0000-0000-00002D930000}"/>
    <cellStyle name="Nota 7 2 6 4 2" xfId="28523" xr:uid="{00000000-0005-0000-0000-00002E930000}"/>
    <cellStyle name="Nota 7 2 6 5" xfId="16979" xr:uid="{00000000-0005-0000-0000-00002F930000}"/>
    <cellStyle name="Nota 7 2 6 5 2" xfId="28453" xr:uid="{00000000-0005-0000-0000-000030930000}"/>
    <cellStyle name="Nota 7 2 6 6" xfId="32191" xr:uid="{00000000-0005-0000-0000-000031930000}"/>
    <cellStyle name="Nota 7 2 6 7" xfId="35664" xr:uid="{00000000-0005-0000-0000-000032930000}"/>
    <cellStyle name="Nota 7 2 6 8" xfId="37348" xr:uid="{00000000-0005-0000-0000-000033930000}"/>
    <cellStyle name="Nota 7 2 6 9" xfId="38643" xr:uid="{00000000-0005-0000-0000-000034930000}"/>
    <cellStyle name="Nota 7 2 7" xfId="6779" xr:uid="{00000000-0005-0000-0000-000035930000}"/>
    <cellStyle name="Nota 7 3" xfId="3559" xr:uid="{00000000-0005-0000-0000-000036930000}"/>
    <cellStyle name="Nota 7 3 2" xfId="4598" xr:uid="{00000000-0005-0000-0000-000037930000}"/>
    <cellStyle name="Nota 7 3 3" xfId="6377" xr:uid="{00000000-0005-0000-0000-000038930000}"/>
    <cellStyle name="Nota 7 3 4" xfId="5243" xr:uid="{00000000-0005-0000-0000-000039930000}"/>
    <cellStyle name="Nota 7 4" xfId="4599" xr:uid="{00000000-0005-0000-0000-00003A930000}"/>
    <cellStyle name="Nota 7 4 10" xfId="39561" xr:uid="{00000000-0005-0000-0000-00003B930000}"/>
    <cellStyle name="Nota 7 4 2" xfId="5863" xr:uid="{00000000-0005-0000-0000-00003C930000}"/>
    <cellStyle name="Nota 7 4 2 2" xfId="8401" xr:uid="{00000000-0005-0000-0000-00003D930000}"/>
    <cellStyle name="Nota 7 4 2 2 2" xfId="16455" xr:uid="{00000000-0005-0000-0000-00003E930000}"/>
    <cellStyle name="Nota 7 4 2 2 2 2" xfId="27929" xr:uid="{00000000-0005-0000-0000-00003F930000}"/>
    <cellStyle name="Nota 7 4 2 2 3" xfId="34874" xr:uid="{00000000-0005-0000-0000-000040930000}"/>
    <cellStyle name="Nota 7 4 2 2 4" xfId="23401" xr:uid="{00000000-0005-0000-0000-000041930000}"/>
    <cellStyle name="Nota 7 4 2 2 5" xfId="12054" xr:uid="{00000000-0005-0000-0000-000042930000}"/>
    <cellStyle name="Nota 7 4 2 2 6" xfId="43922" xr:uid="{00000000-0005-0000-0000-000043930000}"/>
    <cellStyle name="Nota 7 4 2 3" xfId="14215" xr:uid="{00000000-0005-0000-0000-000044930000}"/>
    <cellStyle name="Nota 7 4 2 3 2" xfId="25690" xr:uid="{00000000-0005-0000-0000-000045930000}"/>
    <cellStyle name="Nota 7 4 2 3 3" xfId="42201" xr:uid="{00000000-0005-0000-0000-000046930000}"/>
    <cellStyle name="Nota 7 4 2 4" xfId="32789" xr:uid="{00000000-0005-0000-0000-000047930000}"/>
    <cellStyle name="Nota 7 4 2 5" xfId="37946" xr:uid="{00000000-0005-0000-0000-000048930000}"/>
    <cellStyle name="Nota 7 4 2 6" xfId="21316" xr:uid="{00000000-0005-0000-0000-000049930000}"/>
    <cellStyle name="Nota 7 4 2 7" xfId="10333" xr:uid="{00000000-0005-0000-0000-00004A930000}"/>
    <cellStyle name="Nota 7 4 2 8" xfId="40326" xr:uid="{00000000-0005-0000-0000-00004B930000}"/>
    <cellStyle name="Nota 7 4 3" xfId="7377" xr:uid="{00000000-0005-0000-0000-00004C930000}"/>
    <cellStyle name="Nota 7 4 3 2" xfId="15431" xr:uid="{00000000-0005-0000-0000-00004D930000}"/>
    <cellStyle name="Nota 7 4 3 2 2" xfId="26905" xr:uid="{00000000-0005-0000-0000-00004E930000}"/>
    <cellStyle name="Nota 7 4 3 3" xfId="31765" xr:uid="{00000000-0005-0000-0000-00004F930000}"/>
    <cellStyle name="Nota 7 4 3 4" xfId="20292" xr:uid="{00000000-0005-0000-0000-000050930000}"/>
    <cellStyle name="Nota 7 4 3 5" xfId="11289" xr:uid="{00000000-0005-0000-0000-000051930000}"/>
    <cellStyle name="Nota 7 4 3 6" xfId="43157" xr:uid="{00000000-0005-0000-0000-000052930000}"/>
    <cellStyle name="Nota 7 4 4" xfId="13192" xr:uid="{00000000-0005-0000-0000-000053930000}"/>
    <cellStyle name="Nota 7 4 4 2" xfId="33872" xr:uid="{00000000-0005-0000-0000-000054930000}"/>
    <cellStyle name="Nota 7 4 4 3" xfId="22399" xr:uid="{00000000-0005-0000-0000-000055930000}"/>
    <cellStyle name="Nota 7 4 4 4" xfId="41414" xr:uid="{00000000-0005-0000-0000-000056930000}"/>
    <cellStyle name="Nota 7 4 5" xfId="24664" xr:uid="{00000000-0005-0000-0000-000057930000}"/>
    <cellStyle name="Nota 7 4 6" xfId="30572" xr:uid="{00000000-0005-0000-0000-000058930000}"/>
    <cellStyle name="Nota 7 4 7" xfId="36944" xr:uid="{00000000-0005-0000-0000-000059930000}"/>
    <cellStyle name="Nota 7 4 8" xfId="19099" xr:uid="{00000000-0005-0000-0000-00005A930000}"/>
    <cellStyle name="Nota 7 4 9" xfId="9568" xr:uid="{00000000-0005-0000-0000-00005B930000}"/>
    <cellStyle name="Nota 8" xfId="1178" xr:uid="{00000000-0005-0000-0000-00005C930000}"/>
    <cellStyle name="Nota 8 2" xfId="1179" xr:uid="{00000000-0005-0000-0000-00005D930000}"/>
    <cellStyle name="Nota 8 2 2" xfId="3560" xr:uid="{00000000-0005-0000-0000-00005E930000}"/>
    <cellStyle name="Nota 8 2 2 2" xfId="4600" xr:uid="{00000000-0005-0000-0000-00005F930000}"/>
    <cellStyle name="Nota 8 2 2 2 2" xfId="5864" xr:uid="{00000000-0005-0000-0000-000060930000}"/>
    <cellStyle name="Nota 8 2 2 2 2 10" xfId="21317" xr:uid="{00000000-0005-0000-0000-000061930000}"/>
    <cellStyle name="Nota 8 2 2 2 2 2" xfId="8402" xr:uid="{00000000-0005-0000-0000-000062930000}"/>
    <cellStyle name="Nota 8 2 2 2 2 2 2" xfId="16456" xr:uid="{00000000-0005-0000-0000-000063930000}"/>
    <cellStyle name="Nota 8 2 2 2 2 2 2 2" xfId="27930" xr:uid="{00000000-0005-0000-0000-000064930000}"/>
    <cellStyle name="Nota 8 2 2 2 2 2 3" xfId="18092" xr:uid="{00000000-0005-0000-0000-000065930000}"/>
    <cellStyle name="Nota 8 2 2 2 2 2 3 2" xfId="29566" xr:uid="{00000000-0005-0000-0000-000066930000}"/>
    <cellStyle name="Nota 8 2 2 2 2 2 4" xfId="18353" xr:uid="{00000000-0005-0000-0000-000067930000}"/>
    <cellStyle name="Nota 8 2 2 2 2 2 4 2" xfId="29827" xr:uid="{00000000-0005-0000-0000-000068930000}"/>
    <cellStyle name="Nota 8 2 2 2 2 2 5" xfId="34875" xr:uid="{00000000-0005-0000-0000-000069930000}"/>
    <cellStyle name="Nota 8 2 2 2 2 2 6" xfId="36199" xr:uid="{00000000-0005-0000-0000-00006A930000}"/>
    <cellStyle name="Nota 8 2 2 2 2 2 7" xfId="23402" xr:uid="{00000000-0005-0000-0000-00006B930000}"/>
    <cellStyle name="Nota 8 2 2 2 2 3" xfId="14216" xr:uid="{00000000-0005-0000-0000-00006C930000}"/>
    <cellStyle name="Nota 8 2 2 2 2 3 2" xfId="25691" xr:uid="{00000000-0005-0000-0000-00006D930000}"/>
    <cellStyle name="Nota 8 2 2 2 2 4" xfId="17285" xr:uid="{00000000-0005-0000-0000-00006E930000}"/>
    <cellStyle name="Nota 8 2 2 2 2 4 2" xfId="28759" xr:uid="{00000000-0005-0000-0000-00006F930000}"/>
    <cellStyle name="Nota 8 2 2 2 2 5" xfId="17778" xr:uid="{00000000-0005-0000-0000-000070930000}"/>
    <cellStyle name="Nota 8 2 2 2 2 5 2" xfId="29252" xr:uid="{00000000-0005-0000-0000-000071930000}"/>
    <cellStyle name="Nota 8 2 2 2 2 6" xfId="32790" xr:uid="{00000000-0005-0000-0000-000072930000}"/>
    <cellStyle name="Nota 8 2 2 2 2 7" xfId="35835" xr:uid="{00000000-0005-0000-0000-000073930000}"/>
    <cellStyle name="Nota 8 2 2 2 2 8" xfId="37947" xr:uid="{00000000-0005-0000-0000-000074930000}"/>
    <cellStyle name="Nota 8 2 2 2 2 9" xfId="38814" xr:uid="{00000000-0005-0000-0000-000075930000}"/>
    <cellStyle name="Nota 8 2 2 2 3" xfId="7378" xr:uid="{00000000-0005-0000-0000-000076930000}"/>
    <cellStyle name="Nota 8 2 2 2 3 2" xfId="15432" xr:uid="{00000000-0005-0000-0000-000077930000}"/>
    <cellStyle name="Nota 8 2 2 2 3 2 2" xfId="26906" xr:uid="{00000000-0005-0000-0000-000078930000}"/>
    <cellStyle name="Nota 8 2 2 2 3 3" xfId="17709" xr:uid="{00000000-0005-0000-0000-000079930000}"/>
    <cellStyle name="Nota 8 2 2 2 3 3 2" xfId="29183" xr:uid="{00000000-0005-0000-0000-00007A930000}"/>
    <cellStyle name="Nota 8 2 2 2 3 4" xfId="17308" xr:uid="{00000000-0005-0000-0000-00007B930000}"/>
    <cellStyle name="Nota 8 2 2 2 3 4 2" xfId="28782" xr:uid="{00000000-0005-0000-0000-00007C930000}"/>
    <cellStyle name="Nota 8 2 2 2 3 5" xfId="31766" xr:uid="{00000000-0005-0000-0000-00007D930000}"/>
    <cellStyle name="Nota 8 2 2 2 3 6" xfId="35576" xr:uid="{00000000-0005-0000-0000-00007E930000}"/>
    <cellStyle name="Nota 8 2 2 2 3 7" xfId="20293" xr:uid="{00000000-0005-0000-0000-00007F930000}"/>
    <cellStyle name="Nota 8 2 2 2 4" xfId="41415" xr:uid="{00000000-0005-0000-0000-000080930000}"/>
    <cellStyle name="Nota 8 2 2 3" xfId="6379" xr:uid="{00000000-0005-0000-0000-000081930000}"/>
    <cellStyle name="Nota 8 2 2 4" xfId="5245" xr:uid="{00000000-0005-0000-0000-000082930000}"/>
    <cellStyle name="Nota 8 2 3" xfId="4601" xr:uid="{00000000-0005-0000-0000-000083930000}"/>
    <cellStyle name="Nota 8 2 3 10" xfId="39562" xr:uid="{00000000-0005-0000-0000-000084930000}"/>
    <cellStyle name="Nota 8 2 3 2" xfId="5865" xr:uid="{00000000-0005-0000-0000-000085930000}"/>
    <cellStyle name="Nota 8 2 3 2 2" xfId="8403" xr:uid="{00000000-0005-0000-0000-000086930000}"/>
    <cellStyle name="Nota 8 2 3 2 2 2" xfId="16457" xr:uid="{00000000-0005-0000-0000-000087930000}"/>
    <cellStyle name="Nota 8 2 3 2 2 2 2" xfId="27931" xr:uid="{00000000-0005-0000-0000-000088930000}"/>
    <cellStyle name="Nota 8 2 3 2 2 3" xfId="34876" xr:uid="{00000000-0005-0000-0000-000089930000}"/>
    <cellStyle name="Nota 8 2 3 2 2 4" xfId="23403" xr:uid="{00000000-0005-0000-0000-00008A930000}"/>
    <cellStyle name="Nota 8 2 3 2 2 5" xfId="12055" xr:uid="{00000000-0005-0000-0000-00008B930000}"/>
    <cellStyle name="Nota 8 2 3 2 2 6" xfId="43923" xr:uid="{00000000-0005-0000-0000-00008C930000}"/>
    <cellStyle name="Nota 8 2 3 2 3" xfId="14217" xr:uid="{00000000-0005-0000-0000-00008D930000}"/>
    <cellStyle name="Nota 8 2 3 2 3 2" xfId="25692" xr:uid="{00000000-0005-0000-0000-00008E930000}"/>
    <cellStyle name="Nota 8 2 3 2 3 3" xfId="42202" xr:uid="{00000000-0005-0000-0000-00008F930000}"/>
    <cellStyle name="Nota 8 2 3 2 4" xfId="32791" xr:uid="{00000000-0005-0000-0000-000090930000}"/>
    <cellStyle name="Nota 8 2 3 2 5" xfId="37948" xr:uid="{00000000-0005-0000-0000-000091930000}"/>
    <cellStyle name="Nota 8 2 3 2 6" xfId="21318" xr:uid="{00000000-0005-0000-0000-000092930000}"/>
    <cellStyle name="Nota 8 2 3 2 7" xfId="10334" xr:uid="{00000000-0005-0000-0000-000093930000}"/>
    <cellStyle name="Nota 8 2 3 2 8" xfId="40327" xr:uid="{00000000-0005-0000-0000-000094930000}"/>
    <cellStyle name="Nota 8 2 3 3" xfId="7379" xr:uid="{00000000-0005-0000-0000-000095930000}"/>
    <cellStyle name="Nota 8 2 3 3 2" xfId="15433" xr:uid="{00000000-0005-0000-0000-000096930000}"/>
    <cellStyle name="Nota 8 2 3 3 2 2" xfId="26907" xr:uid="{00000000-0005-0000-0000-000097930000}"/>
    <cellStyle name="Nota 8 2 3 3 3" xfId="31767" xr:uid="{00000000-0005-0000-0000-000098930000}"/>
    <cellStyle name="Nota 8 2 3 3 4" xfId="20294" xr:uid="{00000000-0005-0000-0000-000099930000}"/>
    <cellStyle name="Nota 8 2 3 3 5" xfId="11290" xr:uid="{00000000-0005-0000-0000-00009A930000}"/>
    <cellStyle name="Nota 8 2 3 3 6" xfId="43158" xr:uid="{00000000-0005-0000-0000-00009B930000}"/>
    <cellStyle name="Nota 8 2 3 4" xfId="13193" xr:uid="{00000000-0005-0000-0000-00009C930000}"/>
    <cellStyle name="Nota 8 2 3 4 2" xfId="33873" xr:uid="{00000000-0005-0000-0000-00009D930000}"/>
    <cellStyle name="Nota 8 2 3 4 3" xfId="22400" xr:uid="{00000000-0005-0000-0000-00009E930000}"/>
    <cellStyle name="Nota 8 2 3 4 4" xfId="41416" xr:uid="{00000000-0005-0000-0000-00009F930000}"/>
    <cellStyle name="Nota 8 2 3 5" xfId="24665" xr:uid="{00000000-0005-0000-0000-0000A0930000}"/>
    <cellStyle name="Nota 8 2 3 6" xfId="30573" xr:uid="{00000000-0005-0000-0000-0000A1930000}"/>
    <cellStyle name="Nota 8 2 3 7" xfId="36945" xr:uid="{00000000-0005-0000-0000-0000A2930000}"/>
    <cellStyle name="Nota 8 2 3 8" xfId="19100" xr:uid="{00000000-0005-0000-0000-0000A3930000}"/>
    <cellStyle name="Nota 8 2 3 9" xfId="9569" xr:uid="{00000000-0005-0000-0000-0000A4930000}"/>
    <cellStyle name="Nota 8 2 4" xfId="3954" xr:uid="{00000000-0005-0000-0000-0000A5930000}"/>
    <cellStyle name="Nota 8 2 4 2" xfId="5445" xr:uid="{00000000-0005-0000-0000-0000A6930000}"/>
    <cellStyle name="Nota 8 2 4 2 10" xfId="20898" xr:uid="{00000000-0005-0000-0000-0000A7930000}"/>
    <cellStyle name="Nota 8 2 4 2 2" xfId="7983" xr:uid="{00000000-0005-0000-0000-0000A8930000}"/>
    <cellStyle name="Nota 8 2 4 2 2 2" xfId="16037" xr:uid="{00000000-0005-0000-0000-0000A9930000}"/>
    <cellStyle name="Nota 8 2 4 2 2 2 2" xfId="27511" xr:uid="{00000000-0005-0000-0000-0000AA930000}"/>
    <cellStyle name="Nota 8 2 4 2 2 3" xfId="17973" xr:uid="{00000000-0005-0000-0000-0000AB930000}"/>
    <cellStyle name="Nota 8 2 4 2 2 3 2" xfId="29447" xr:uid="{00000000-0005-0000-0000-0000AC930000}"/>
    <cellStyle name="Nota 8 2 4 2 2 4" xfId="12739" xr:uid="{00000000-0005-0000-0000-0000AD930000}"/>
    <cellStyle name="Nota 8 2 4 2 2 4 2" xfId="24215" xr:uid="{00000000-0005-0000-0000-0000AE930000}"/>
    <cellStyle name="Nota 8 2 4 2 2 5" xfId="34456" xr:uid="{00000000-0005-0000-0000-0000AF930000}"/>
    <cellStyle name="Nota 8 2 4 2 2 6" xfId="36123" xr:uid="{00000000-0005-0000-0000-0000B0930000}"/>
    <cellStyle name="Nota 8 2 4 2 2 7" xfId="22983" xr:uid="{00000000-0005-0000-0000-0000B1930000}"/>
    <cellStyle name="Nota 8 2 4 2 3" xfId="13797" xr:uid="{00000000-0005-0000-0000-0000B2930000}"/>
    <cellStyle name="Nota 8 2 4 2 3 2" xfId="25272" xr:uid="{00000000-0005-0000-0000-0000B3930000}"/>
    <cellStyle name="Nota 8 2 4 2 4" xfId="17163" xr:uid="{00000000-0005-0000-0000-0000B4930000}"/>
    <cellStyle name="Nota 8 2 4 2 4 2" xfId="28637" xr:uid="{00000000-0005-0000-0000-0000B5930000}"/>
    <cellStyle name="Nota 8 2 4 2 5" xfId="17912" xr:uid="{00000000-0005-0000-0000-0000B6930000}"/>
    <cellStyle name="Nota 8 2 4 2 5 2" xfId="29386" xr:uid="{00000000-0005-0000-0000-0000B7930000}"/>
    <cellStyle name="Nota 8 2 4 2 6" xfId="32371" xr:uid="{00000000-0005-0000-0000-0000B8930000}"/>
    <cellStyle name="Nota 8 2 4 2 7" xfId="35759" xr:uid="{00000000-0005-0000-0000-0000B9930000}"/>
    <cellStyle name="Nota 8 2 4 2 8" xfId="37528" xr:uid="{00000000-0005-0000-0000-0000BA930000}"/>
    <cellStyle name="Nota 8 2 4 2 9" xfId="38738" xr:uid="{00000000-0005-0000-0000-0000BB930000}"/>
    <cellStyle name="Nota 8 2 4 3" xfId="6959" xr:uid="{00000000-0005-0000-0000-0000BC930000}"/>
    <cellStyle name="Nota 8 2 4 3 2" xfId="15013" xr:uid="{00000000-0005-0000-0000-0000BD930000}"/>
    <cellStyle name="Nota 8 2 4 3 2 2" xfId="26487" xr:uid="{00000000-0005-0000-0000-0000BE930000}"/>
    <cellStyle name="Nota 8 2 4 3 3" xfId="17588" xr:uid="{00000000-0005-0000-0000-0000BF930000}"/>
    <cellStyle name="Nota 8 2 4 3 3 2" xfId="29062" xr:uid="{00000000-0005-0000-0000-0000C0930000}"/>
    <cellStyle name="Nota 8 2 4 3 4" xfId="17743" xr:uid="{00000000-0005-0000-0000-0000C1930000}"/>
    <cellStyle name="Nota 8 2 4 3 4 2" xfId="29217" xr:uid="{00000000-0005-0000-0000-0000C2930000}"/>
    <cellStyle name="Nota 8 2 4 3 5" xfId="31347" xr:uid="{00000000-0005-0000-0000-0000C3930000}"/>
    <cellStyle name="Nota 8 2 4 3 6" xfId="35500" xr:uid="{00000000-0005-0000-0000-0000C4930000}"/>
    <cellStyle name="Nota 8 2 4 3 7" xfId="19874" xr:uid="{00000000-0005-0000-0000-0000C5930000}"/>
    <cellStyle name="Nota 8 2 4 4" xfId="40996" xr:uid="{00000000-0005-0000-0000-0000C6930000}"/>
    <cellStyle name="Nota 8 2 5" xfId="6378" xr:uid="{00000000-0005-0000-0000-0000C7930000}"/>
    <cellStyle name="Nota 8 2 5 10" xfId="38903" xr:uid="{00000000-0005-0000-0000-0000C8930000}"/>
    <cellStyle name="Nota 8 2 5 11" xfId="19504" xr:uid="{00000000-0005-0000-0000-0000C9930000}"/>
    <cellStyle name="Nota 8 2 5 2" xfId="8828" xr:uid="{00000000-0005-0000-0000-0000CA930000}"/>
    <cellStyle name="Nota 8 2 5 2 2" xfId="16882" xr:uid="{00000000-0005-0000-0000-0000CB930000}"/>
    <cellStyle name="Nota 8 2 5 2 2 2" xfId="28356" xr:uid="{00000000-0005-0000-0000-0000CC930000}"/>
    <cellStyle name="Nota 8 2 5 2 3" xfId="18240" xr:uid="{00000000-0005-0000-0000-0000CD930000}"/>
    <cellStyle name="Nota 8 2 5 2 3 2" xfId="29714" xr:uid="{00000000-0005-0000-0000-0000CE930000}"/>
    <cellStyle name="Nota 8 2 5 2 4" xfId="18442" xr:uid="{00000000-0005-0000-0000-0000CF930000}"/>
    <cellStyle name="Nota 8 2 5 2 4 2" xfId="29916" xr:uid="{00000000-0005-0000-0000-0000D0930000}"/>
    <cellStyle name="Nota 8 2 5 2 5" xfId="33216" xr:uid="{00000000-0005-0000-0000-0000D1930000}"/>
    <cellStyle name="Nota 8 2 5 2 6" xfId="35924" xr:uid="{00000000-0005-0000-0000-0000D2930000}"/>
    <cellStyle name="Nota 8 2 5 2 7" xfId="21743" xr:uid="{00000000-0005-0000-0000-0000D3930000}"/>
    <cellStyle name="Nota 8 2 5 3" xfId="14642" xr:uid="{00000000-0005-0000-0000-0000D4930000}"/>
    <cellStyle name="Nota 8 2 5 3 2" xfId="35301" xr:uid="{00000000-0005-0000-0000-0000D5930000}"/>
    <cellStyle name="Nota 8 2 5 3 3" xfId="36288" xr:uid="{00000000-0005-0000-0000-0000D6930000}"/>
    <cellStyle name="Nota 8 2 5 3 4" xfId="23828" xr:uid="{00000000-0005-0000-0000-0000D7930000}"/>
    <cellStyle name="Nota 8 2 5 4" xfId="17433" xr:uid="{00000000-0005-0000-0000-0000D8930000}"/>
    <cellStyle name="Nota 8 2 5 4 2" xfId="26117" xr:uid="{00000000-0005-0000-0000-0000D9930000}"/>
    <cellStyle name="Nota 8 2 5 5" xfId="12603" xr:uid="{00000000-0005-0000-0000-0000DA930000}"/>
    <cellStyle name="Nota 8 2 5 5 2" xfId="28907" xr:uid="{00000000-0005-0000-0000-0000DB930000}"/>
    <cellStyle name="Nota 8 2 5 6" xfId="24241" xr:uid="{00000000-0005-0000-0000-0000DC930000}"/>
    <cellStyle name="Nota 8 2 5 7" xfId="30977" xr:uid="{00000000-0005-0000-0000-0000DD930000}"/>
    <cellStyle name="Nota 8 2 5 8" xfId="35406" xr:uid="{00000000-0005-0000-0000-0000DE930000}"/>
    <cellStyle name="Nota 8 2 5 9" xfId="38373" xr:uid="{00000000-0005-0000-0000-0000DF930000}"/>
    <cellStyle name="Nota 8 2 6" xfId="5244" xr:uid="{00000000-0005-0000-0000-0000E0930000}"/>
    <cellStyle name="Nota 8 2 6 10" xfId="20719" xr:uid="{00000000-0005-0000-0000-0000E1930000}"/>
    <cellStyle name="Nota 8 2 6 2" xfId="7804" xr:uid="{00000000-0005-0000-0000-0000E2930000}"/>
    <cellStyle name="Nota 8 2 6 2 2" xfId="15858" xr:uid="{00000000-0005-0000-0000-0000E3930000}"/>
    <cellStyle name="Nota 8 2 6 2 2 2" xfId="27332" xr:uid="{00000000-0005-0000-0000-0000E4930000}"/>
    <cellStyle name="Nota 8 2 6 2 3" xfId="17859" xr:uid="{00000000-0005-0000-0000-0000E5930000}"/>
    <cellStyle name="Nota 8 2 6 2 3 2" xfId="29333" xr:uid="{00000000-0005-0000-0000-0000E6930000}"/>
    <cellStyle name="Nota 8 2 6 2 4" xfId="18141" xr:uid="{00000000-0005-0000-0000-0000E7930000}"/>
    <cellStyle name="Nota 8 2 6 2 4 2" xfId="29615" xr:uid="{00000000-0005-0000-0000-0000E8930000}"/>
    <cellStyle name="Nota 8 2 6 2 5" xfId="34277" xr:uid="{00000000-0005-0000-0000-0000E9930000}"/>
    <cellStyle name="Nota 8 2 6 2 6" xfId="36029" xr:uid="{00000000-0005-0000-0000-0000EA930000}"/>
    <cellStyle name="Nota 8 2 6 2 7" xfId="22804" xr:uid="{00000000-0005-0000-0000-0000EB930000}"/>
    <cellStyle name="Nota 8 2 6 3" xfId="13617" xr:uid="{00000000-0005-0000-0000-0000EC930000}"/>
    <cellStyle name="Nota 8 2 6 3 2" xfId="25093" xr:uid="{00000000-0005-0000-0000-0000ED930000}"/>
    <cellStyle name="Nota 8 2 6 4" xfId="17050" xr:uid="{00000000-0005-0000-0000-0000EE930000}"/>
    <cellStyle name="Nota 8 2 6 4 2" xfId="28524" xr:uid="{00000000-0005-0000-0000-0000EF930000}"/>
    <cellStyle name="Nota 8 2 6 5" xfId="12925" xr:uid="{00000000-0005-0000-0000-0000F0930000}"/>
    <cellStyle name="Nota 8 2 6 5 2" xfId="24397" xr:uid="{00000000-0005-0000-0000-0000F1930000}"/>
    <cellStyle name="Nota 8 2 6 6" xfId="32192" xr:uid="{00000000-0005-0000-0000-0000F2930000}"/>
    <cellStyle name="Nota 8 2 6 7" xfId="35665" xr:uid="{00000000-0005-0000-0000-0000F3930000}"/>
    <cellStyle name="Nota 8 2 6 8" xfId="37349" xr:uid="{00000000-0005-0000-0000-0000F4930000}"/>
    <cellStyle name="Nota 8 2 6 9" xfId="38644" xr:uid="{00000000-0005-0000-0000-0000F5930000}"/>
    <cellStyle name="Nota 8 2 7" xfId="6780" xr:uid="{00000000-0005-0000-0000-0000F6930000}"/>
    <cellStyle name="Nota 8 3" xfId="3561" xr:uid="{00000000-0005-0000-0000-0000F7930000}"/>
    <cellStyle name="Nota 8 3 2" xfId="4602" xr:uid="{00000000-0005-0000-0000-0000F8930000}"/>
    <cellStyle name="Nota 8 3 3" xfId="6380" xr:uid="{00000000-0005-0000-0000-0000F9930000}"/>
    <cellStyle name="Nota 8 3 4" xfId="5246" xr:uid="{00000000-0005-0000-0000-0000FA930000}"/>
    <cellStyle name="Nota 8 4" xfId="4603" xr:uid="{00000000-0005-0000-0000-0000FB930000}"/>
    <cellStyle name="Nota 8 4 10" xfId="39563" xr:uid="{00000000-0005-0000-0000-0000FC930000}"/>
    <cellStyle name="Nota 8 4 2" xfId="5866" xr:uid="{00000000-0005-0000-0000-0000FD930000}"/>
    <cellStyle name="Nota 8 4 2 2" xfId="8404" xr:uid="{00000000-0005-0000-0000-0000FE930000}"/>
    <cellStyle name="Nota 8 4 2 2 2" xfId="16458" xr:uid="{00000000-0005-0000-0000-0000FF930000}"/>
    <cellStyle name="Nota 8 4 2 2 2 2" xfId="27932" xr:uid="{00000000-0005-0000-0000-000000940000}"/>
    <cellStyle name="Nota 8 4 2 2 3" xfId="34877" xr:uid="{00000000-0005-0000-0000-000001940000}"/>
    <cellStyle name="Nota 8 4 2 2 4" xfId="23404" xr:uid="{00000000-0005-0000-0000-000002940000}"/>
    <cellStyle name="Nota 8 4 2 2 5" xfId="12056" xr:uid="{00000000-0005-0000-0000-000003940000}"/>
    <cellStyle name="Nota 8 4 2 2 6" xfId="43924" xr:uid="{00000000-0005-0000-0000-000004940000}"/>
    <cellStyle name="Nota 8 4 2 3" xfId="14218" xr:uid="{00000000-0005-0000-0000-000005940000}"/>
    <cellStyle name="Nota 8 4 2 3 2" xfId="25693" xr:uid="{00000000-0005-0000-0000-000006940000}"/>
    <cellStyle name="Nota 8 4 2 3 3" xfId="42203" xr:uid="{00000000-0005-0000-0000-000007940000}"/>
    <cellStyle name="Nota 8 4 2 4" xfId="32792" xr:uid="{00000000-0005-0000-0000-000008940000}"/>
    <cellStyle name="Nota 8 4 2 5" xfId="37949" xr:uid="{00000000-0005-0000-0000-000009940000}"/>
    <cellStyle name="Nota 8 4 2 6" xfId="21319" xr:uid="{00000000-0005-0000-0000-00000A940000}"/>
    <cellStyle name="Nota 8 4 2 7" xfId="10335" xr:uid="{00000000-0005-0000-0000-00000B940000}"/>
    <cellStyle name="Nota 8 4 2 8" xfId="40328" xr:uid="{00000000-0005-0000-0000-00000C940000}"/>
    <cellStyle name="Nota 8 4 3" xfId="7380" xr:uid="{00000000-0005-0000-0000-00000D940000}"/>
    <cellStyle name="Nota 8 4 3 2" xfId="15434" xr:uid="{00000000-0005-0000-0000-00000E940000}"/>
    <cellStyle name="Nota 8 4 3 2 2" xfId="26908" xr:uid="{00000000-0005-0000-0000-00000F940000}"/>
    <cellStyle name="Nota 8 4 3 3" xfId="31768" xr:uid="{00000000-0005-0000-0000-000010940000}"/>
    <cellStyle name="Nota 8 4 3 4" xfId="20295" xr:uid="{00000000-0005-0000-0000-000011940000}"/>
    <cellStyle name="Nota 8 4 3 5" xfId="11291" xr:uid="{00000000-0005-0000-0000-000012940000}"/>
    <cellStyle name="Nota 8 4 3 6" xfId="43159" xr:uid="{00000000-0005-0000-0000-000013940000}"/>
    <cellStyle name="Nota 8 4 4" xfId="13194" xr:uid="{00000000-0005-0000-0000-000014940000}"/>
    <cellStyle name="Nota 8 4 4 2" xfId="33874" xr:uid="{00000000-0005-0000-0000-000015940000}"/>
    <cellStyle name="Nota 8 4 4 3" xfId="22401" xr:uid="{00000000-0005-0000-0000-000016940000}"/>
    <cellStyle name="Nota 8 4 4 4" xfId="41417" xr:uid="{00000000-0005-0000-0000-000017940000}"/>
    <cellStyle name="Nota 8 4 5" xfId="24666" xr:uid="{00000000-0005-0000-0000-000018940000}"/>
    <cellStyle name="Nota 8 4 6" xfId="30574" xr:uid="{00000000-0005-0000-0000-000019940000}"/>
    <cellStyle name="Nota 8 4 7" xfId="36946" xr:uid="{00000000-0005-0000-0000-00001A940000}"/>
    <cellStyle name="Nota 8 4 8" xfId="19101" xr:uid="{00000000-0005-0000-0000-00001B940000}"/>
    <cellStyle name="Nota 8 4 9" xfId="9570" xr:uid="{00000000-0005-0000-0000-00001C940000}"/>
    <cellStyle name="Nota 9" xfId="1180" xr:uid="{00000000-0005-0000-0000-00001D940000}"/>
    <cellStyle name="Nota 9 2" xfId="1181" xr:uid="{00000000-0005-0000-0000-00001E940000}"/>
    <cellStyle name="Nota 9 2 2" xfId="3562" xr:uid="{00000000-0005-0000-0000-00001F940000}"/>
    <cellStyle name="Nota 9 2 2 2" xfId="4604" xr:uid="{00000000-0005-0000-0000-000020940000}"/>
    <cellStyle name="Nota 9 2 2 2 2" xfId="5867" xr:uid="{00000000-0005-0000-0000-000021940000}"/>
    <cellStyle name="Nota 9 2 2 2 2 10" xfId="21320" xr:uid="{00000000-0005-0000-0000-000022940000}"/>
    <cellStyle name="Nota 9 2 2 2 2 2" xfId="8405" xr:uid="{00000000-0005-0000-0000-000023940000}"/>
    <cellStyle name="Nota 9 2 2 2 2 2 2" xfId="16459" xr:uid="{00000000-0005-0000-0000-000024940000}"/>
    <cellStyle name="Nota 9 2 2 2 2 2 2 2" xfId="27933" xr:uid="{00000000-0005-0000-0000-000025940000}"/>
    <cellStyle name="Nota 9 2 2 2 2 2 3" xfId="18093" xr:uid="{00000000-0005-0000-0000-000026940000}"/>
    <cellStyle name="Nota 9 2 2 2 2 2 3 2" xfId="29567" xr:uid="{00000000-0005-0000-0000-000027940000}"/>
    <cellStyle name="Nota 9 2 2 2 2 2 4" xfId="18354" xr:uid="{00000000-0005-0000-0000-000028940000}"/>
    <cellStyle name="Nota 9 2 2 2 2 2 4 2" xfId="29828" xr:uid="{00000000-0005-0000-0000-000029940000}"/>
    <cellStyle name="Nota 9 2 2 2 2 2 5" xfId="34878" xr:uid="{00000000-0005-0000-0000-00002A940000}"/>
    <cellStyle name="Nota 9 2 2 2 2 2 6" xfId="36200" xr:uid="{00000000-0005-0000-0000-00002B940000}"/>
    <cellStyle name="Nota 9 2 2 2 2 2 7" xfId="23405" xr:uid="{00000000-0005-0000-0000-00002C940000}"/>
    <cellStyle name="Nota 9 2 2 2 2 3" xfId="14219" xr:uid="{00000000-0005-0000-0000-00002D940000}"/>
    <cellStyle name="Nota 9 2 2 2 2 3 2" xfId="25694" xr:uid="{00000000-0005-0000-0000-00002E940000}"/>
    <cellStyle name="Nota 9 2 2 2 2 4" xfId="17286" xr:uid="{00000000-0005-0000-0000-00002F940000}"/>
    <cellStyle name="Nota 9 2 2 2 2 4 2" xfId="28760" xr:uid="{00000000-0005-0000-0000-000030940000}"/>
    <cellStyle name="Nota 9 2 2 2 2 5" xfId="17353" xr:uid="{00000000-0005-0000-0000-000031940000}"/>
    <cellStyle name="Nota 9 2 2 2 2 5 2" xfId="28827" xr:uid="{00000000-0005-0000-0000-000032940000}"/>
    <cellStyle name="Nota 9 2 2 2 2 6" xfId="32793" xr:uid="{00000000-0005-0000-0000-000033940000}"/>
    <cellStyle name="Nota 9 2 2 2 2 7" xfId="35836" xr:uid="{00000000-0005-0000-0000-000034940000}"/>
    <cellStyle name="Nota 9 2 2 2 2 8" xfId="37950" xr:uid="{00000000-0005-0000-0000-000035940000}"/>
    <cellStyle name="Nota 9 2 2 2 2 9" xfId="38815" xr:uid="{00000000-0005-0000-0000-000036940000}"/>
    <cellStyle name="Nota 9 2 2 2 3" xfId="7381" xr:uid="{00000000-0005-0000-0000-000037940000}"/>
    <cellStyle name="Nota 9 2 2 2 3 2" xfId="15435" xr:uid="{00000000-0005-0000-0000-000038940000}"/>
    <cellStyle name="Nota 9 2 2 2 3 2 2" xfId="26909" xr:uid="{00000000-0005-0000-0000-000039940000}"/>
    <cellStyle name="Nota 9 2 2 2 3 3" xfId="17710" xr:uid="{00000000-0005-0000-0000-00003A940000}"/>
    <cellStyle name="Nota 9 2 2 2 3 3 2" xfId="29184" xr:uid="{00000000-0005-0000-0000-00003B940000}"/>
    <cellStyle name="Nota 9 2 2 2 3 4" xfId="17627" xr:uid="{00000000-0005-0000-0000-00003C940000}"/>
    <cellStyle name="Nota 9 2 2 2 3 4 2" xfId="29101" xr:uid="{00000000-0005-0000-0000-00003D940000}"/>
    <cellStyle name="Nota 9 2 2 2 3 5" xfId="31769" xr:uid="{00000000-0005-0000-0000-00003E940000}"/>
    <cellStyle name="Nota 9 2 2 2 3 6" xfId="35577" xr:uid="{00000000-0005-0000-0000-00003F940000}"/>
    <cellStyle name="Nota 9 2 2 2 3 7" xfId="20296" xr:uid="{00000000-0005-0000-0000-000040940000}"/>
    <cellStyle name="Nota 9 2 2 2 4" xfId="41418" xr:uid="{00000000-0005-0000-0000-000041940000}"/>
    <cellStyle name="Nota 9 2 2 3" xfId="6382" xr:uid="{00000000-0005-0000-0000-000042940000}"/>
    <cellStyle name="Nota 9 2 2 4" xfId="5248" xr:uid="{00000000-0005-0000-0000-000043940000}"/>
    <cellStyle name="Nota 9 2 3" xfId="4605" xr:uid="{00000000-0005-0000-0000-000044940000}"/>
    <cellStyle name="Nota 9 2 3 10" xfId="39564" xr:uid="{00000000-0005-0000-0000-000045940000}"/>
    <cellStyle name="Nota 9 2 3 2" xfId="5868" xr:uid="{00000000-0005-0000-0000-000046940000}"/>
    <cellStyle name="Nota 9 2 3 2 2" xfId="8406" xr:uid="{00000000-0005-0000-0000-000047940000}"/>
    <cellStyle name="Nota 9 2 3 2 2 2" xfId="16460" xr:uid="{00000000-0005-0000-0000-000048940000}"/>
    <cellStyle name="Nota 9 2 3 2 2 2 2" xfId="27934" xr:uid="{00000000-0005-0000-0000-000049940000}"/>
    <cellStyle name="Nota 9 2 3 2 2 3" xfId="34879" xr:uid="{00000000-0005-0000-0000-00004A940000}"/>
    <cellStyle name="Nota 9 2 3 2 2 4" xfId="23406" xr:uid="{00000000-0005-0000-0000-00004B940000}"/>
    <cellStyle name="Nota 9 2 3 2 2 5" xfId="12057" xr:uid="{00000000-0005-0000-0000-00004C940000}"/>
    <cellStyle name="Nota 9 2 3 2 2 6" xfId="43925" xr:uid="{00000000-0005-0000-0000-00004D940000}"/>
    <cellStyle name="Nota 9 2 3 2 3" xfId="14220" xr:uid="{00000000-0005-0000-0000-00004E940000}"/>
    <cellStyle name="Nota 9 2 3 2 3 2" xfId="25695" xr:uid="{00000000-0005-0000-0000-00004F940000}"/>
    <cellStyle name="Nota 9 2 3 2 3 3" xfId="42204" xr:uid="{00000000-0005-0000-0000-000050940000}"/>
    <cellStyle name="Nota 9 2 3 2 4" xfId="32794" xr:uid="{00000000-0005-0000-0000-000051940000}"/>
    <cellStyle name="Nota 9 2 3 2 5" xfId="37951" xr:uid="{00000000-0005-0000-0000-000052940000}"/>
    <cellStyle name="Nota 9 2 3 2 6" xfId="21321" xr:uid="{00000000-0005-0000-0000-000053940000}"/>
    <cellStyle name="Nota 9 2 3 2 7" xfId="10336" xr:uid="{00000000-0005-0000-0000-000054940000}"/>
    <cellStyle name="Nota 9 2 3 2 8" xfId="40329" xr:uid="{00000000-0005-0000-0000-000055940000}"/>
    <cellStyle name="Nota 9 2 3 3" xfId="7382" xr:uid="{00000000-0005-0000-0000-000056940000}"/>
    <cellStyle name="Nota 9 2 3 3 2" xfId="15436" xr:uid="{00000000-0005-0000-0000-000057940000}"/>
    <cellStyle name="Nota 9 2 3 3 2 2" xfId="26910" xr:uid="{00000000-0005-0000-0000-000058940000}"/>
    <cellStyle name="Nota 9 2 3 3 3" xfId="31770" xr:uid="{00000000-0005-0000-0000-000059940000}"/>
    <cellStyle name="Nota 9 2 3 3 4" xfId="20297" xr:uid="{00000000-0005-0000-0000-00005A940000}"/>
    <cellStyle name="Nota 9 2 3 3 5" xfId="11292" xr:uid="{00000000-0005-0000-0000-00005B940000}"/>
    <cellStyle name="Nota 9 2 3 3 6" xfId="43160" xr:uid="{00000000-0005-0000-0000-00005C940000}"/>
    <cellStyle name="Nota 9 2 3 4" xfId="13195" xr:uid="{00000000-0005-0000-0000-00005D940000}"/>
    <cellStyle name="Nota 9 2 3 4 2" xfId="33875" xr:uid="{00000000-0005-0000-0000-00005E940000}"/>
    <cellStyle name="Nota 9 2 3 4 3" xfId="22402" xr:uid="{00000000-0005-0000-0000-00005F940000}"/>
    <cellStyle name="Nota 9 2 3 4 4" xfId="41419" xr:uid="{00000000-0005-0000-0000-000060940000}"/>
    <cellStyle name="Nota 9 2 3 5" xfId="24667" xr:uid="{00000000-0005-0000-0000-000061940000}"/>
    <cellStyle name="Nota 9 2 3 6" xfId="30575" xr:uid="{00000000-0005-0000-0000-000062940000}"/>
    <cellStyle name="Nota 9 2 3 7" xfId="36947" xr:uid="{00000000-0005-0000-0000-000063940000}"/>
    <cellStyle name="Nota 9 2 3 8" xfId="19102" xr:uid="{00000000-0005-0000-0000-000064940000}"/>
    <cellStyle name="Nota 9 2 3 9" xfId="9571" xr:uid="{00000000-0005-0000-0000-000065940000}"/>
    <cellStyle name="Nota 9 2 4" xfId="3955" xr:uid="{00000000-0005-0000-0000-000066940000}"/>
    <cellStyle name="Nota 9 2 4 2" xfId="5446" xr:uid="{00000000-0005-0000-0000-000067940000}"/>
    <cellStyle name="Nota 9 2 4 2 10" xfId="20899" xr:uid="{00000000-0005-0000-0000-000068940000}"/>
    <cellStyle name="Nota 9 2 4 2 2" xfId="7984" xr:uid="{00000000-0005-0000-0000-000069940000}"/>
    <cellStyle name="Nota 9 2 4 2 2 2" xfId="16038" xr:uid="{00000000-0005-0000-0000-00006A940000}"/>
    <cellStyle name="Nota 9 2 4 2 2 2 2" xfId="27512" xr:uid="{00000000-0005-0000-0000-00006B940000}"/>
    <cellStyle name="Nota 9 2 4 2 2 3" xfId="17974" xr:uid="{00000000-0005-0000-0000-00006C940000}"/>
    <cellStyle name="Nota 9 2 4 2 2 3 2" xfId="29448" xr:uid="{00000000-0005-0000-0000-00006D940000}"/>
    <cellStyle name="Nota 9 2 4 2 2 4" xfId="18278" xr:uid="{00000000-0005-0000-0000-00006E940000}"/>
    <cellStyle name="Nota 9 2 4 2 2 4 2" xfId="29752" xr:uid="{00000000-0005-0000-0000-00006F940000}"/>
    <cellStyle name="Nota 9 2 4 2 2 5" xfId="34457" xr:uid="{00000000-0005-0000-0000-000070940000}"/>
    <cellStyle name="Nota 9 2 4 2 2 6" xfId="36124" xr:uid="{00000000-0005-0000-0000-000071940000}"/>
    <cellStyle name="Nota 9 2 4 2 2 7" xfId="22984" xr:uid="{00000000-0005-0000-0000-000072940000}"/>
    <cellStyle name="Nota 9 2 4 2 3" xfId="13798" xr:uid="{00000000-0005-0000-0000-000073940000}"/>
    <cellStyle name="Nota 9 2 4 2 3 2" xfId="25273" xr:uid="{00000000-0005-0000-0000-000074940000}"/>
    <cellStyle name="Nota 9 2 4 2 4" xfId="17164" xr:uid="{00000000-0005-0000-0000-000075940000}"/>
    <cellStyle name="Nota 9 2 4 2 4 2" xfId="28638" xr:uid="{00000000-0005-0000-0000-000076940000}"/>
    <cellStyle name="Nota 9 2 4 2 5" xfId="17102" xr:uid="{00000000-0005-0000-0000-000077940000}"/>
    <cellStyle name="Nota 9 2 4 2 5 2" xfId="28576" xr:uid="{00000000-0005-0000-0000-000078940000}"/>
    <cellStyle name="Nota 9 2 4 2 6" xfId="32372" xr:uid="{00000000-0005-0000-0000-000079940000}"/>
    <cellStyle name="Nota 9 2 4 2 7" xfId="35760" xr:uid="{00000000-0005-0000-0000-00007A940000}"/>
    <cellStyle name="Nota 9 2 4 2 8" xfId="37529" xr:uid="{00000000-0005-0000-0000-00007B940000}"/>
    <cellStyle name="Nota 9 2 4 2 9" xfId="38739" xr:uid="{00000000-0005-0000-0000-00007C940000}"/>
    <cellStyle name="Nota 9 2 4 3" xfId="6960" xr:uid="{00000000-0005-0000-0000-00007D940000}"/>
    <cellStyle name="Nota 9 2 4 3 2" xfId="15014" xr:uid="{00000000-0005-0000-0000-00007E940000}"/>
    <cellStyle name="Nota 9 2 4 3 2 2" xfId="26488" xr:uid="{00000000-0005-0000-0000-00007F940000}"/>
    <cellStyle name="Nota 9 2 4 3 3" xfId="17589" xr:uid="{00000000-0005-0000-0000-000080940000}"/>
    <cellStyle name="Nota 9 2 4 3 3 2" xfId="29063" xr:uid="{00000000-0005-0000-0000-000081940000}"/>
    <cellStyle name="Nota 9 2 4 3 4" xfId="18125" xr:uid="{00000000-0005-0000-0000-000082940000}"/>
    <cellStyle name="Nota 9 2 4 3 4 2" xfId="29599" xr:uid="{00000000-0005-0000-0000-000083940000}"/>
    <cellStyle name="Nota 9 2 4 3 5" xfId="31348" xr:uid="{00000000-0005-0000-0000-000084940000}"/>
    <cellStyle name="Nota 9 2 4 3 6" xfId="35501" xr:uid="{00000000-0005-0000-0000-000085940000}"/>
    <cellStyle name="Nota 9 2 4 3 7" xfId="19875" xr:uid="{00000000-0005-0000-0000-000086940000}"/>
    <cellStyle name="Nota 9 2 4 4" xfId="40997" xr:uid="{00000000-0005-0000-0000-000087940000}"/>
    <cellStyle name="Nota 9 2 5" xfId="6381" xr:uid="{00000000-0005-0000-0000-000088940000}"/>
    <cellStyle name="Nota 9 2 5 10" xfId="38904" xr:uid="{00000000-0005-0000-0000-000089940000}"/>
    <cellStyle name="Nota 9 2 5 11" xfId="19505" xr:uid="{00000000-0005-0000-0000-00008A940000}"/>
    <cellStyle name="Nota 9 2 5 2" xfId="8829" xr:uid="{00000000-0005-0000-0000-00008B940000}"/>
    <cellStyle name="Nota 9 2 5 2 2" xfId="16883" xr:uid="{00000000-0005-0000-0000-00008C940000}"/>
    <cellStyle name="Nota 9 2 5 2 2 2" xfId="28357" xr:uid="{00000000-0005-0000-0000-00008D940000}"/>
    <cellStyle name="Nota 9 2 5 2 3" xfId="18241" xr:uid="{00000000-0005-0000-0000-00008E940000}"/>
    <cellStyle name="Nota 9 2 5 2 3 2" xfId="29715" xr:uid="{00000000-0005-0000-0000-00008F940000}"/>
    <cellStyle name="Nota 9 2 5 2 4" xfId="18443" xr:uid="{00000000-0005-0000-0000-000090940000}"/>
    <cellStyle name="Nota 9 2 5 2 4 2" xfId="29917" xr:uid="{00000000-0005-0000-0000-000091940000}"/>
    <cellStyle name="Nota 9 2 5 2 5" xfId="33217" xr:uid="{00000000-0005-0000-0000-000092940000}"/>
    <cellStyle name="Nota 9 2 5 2 6" xfId="35925" xr:uid="{00000000-0005-0000-0000-000093940000}"/>
    <cellStyle name="Nota 9 2 5 2 7" xfId="21744" xr:uid="{00000000-0005-0000-0000-000094940000}"/>
    <cellStyle name="Nota 9 2 5 3" xfId="14643" xr:uid="{00000000-0005-0000-0000-000095940000}"/>
    <cellStyle name="Nota 9 2 5 3 2" xfId="35302" xr:uid="{00000000-0005-0000-0000-000096940000}"/>
    <cellStyle name="Nota 9 2 5 3 3" xfId="36289" xr:uid="{00000000-0005-0000-0000-000097940000}"/>
    <cellStyle name="Nota 9 2 5 3 4" xfId="23829" xr:uid="{00000000-0005-0000-0000-000098940000}"/>
    <cellStyle name="Nota 9 2 5 4" xfId="17434" xr:uid="{00000000-0005-0000-0000-000099940000}"/>
    <cellStyle name="Nota 9 2 5 4 2" xfId="26118" xr:uid="{00000000-0005-0000-0000-00009A940000}"/>
    <cellStyle name="Nota 9 2 5 5" xfId="17221" xr:uid="{00000000-0005-0000-0000-00009B940000}"/>
    <cellStyle name="Nota 9 2 5 5 2" xfId="28908" xr:uid="{00000000-0005-0000-0000-00009C940000}"/>
    <cellStyle name="Nota 9 2 5 6" xfId="28695" xr:uid="{00000000-0005-0000-0000-00009D940000}"/>
    <cellStyle name="Nota 9 2 5 7" xfId="30978" xr:uid="{00000000-0005-0000-0000-00009E940000}"/>
    <cellStyle name="Nota 9 2 5 8" xfId="35407" xr:uid="{00000000-0005-0000-0000-00009F940000}"/>
    <cellStyle name="Nota 9 2 5 9" xfId="38374" xr:uid="{00000000-0005-0000-0000-0000A0940000}"/>
    <cellStyle name="Nota 9 2 6" xfId="5247" xr:uid="{00000000-0005-0000-0000-0000A1940000}"/>
    <cellStyle name="Nota 9 2 6 10" xfId="20720" xr:uid="{00000000-0005-0000-0000-0000A2940000}"/>
    <cellStyle name="Nota 9 2 6 2" xfId="7805" xr:uid="{00000000-0005-0000-0000-0000A3940000}"/>
    <cellStyle name="Nota 9 2 6 2 2" xfId="15859" xr:uid="{00000000-0005-0000-0000-0000A4940000}"/>
    <cellStyle name="Nota 9 2 6 2 2 2" xfId="27333" xr:uid="{00000000-0005-0000-0000-0000A5940000}"/>
    <cellStyle name="Nota 9 2 6 2 3" xfId="17860" xr:uid="{00000000-0005-0000-0000-0000A6940000}"/>
    <cellStyle name="Nota 9 2 6 2 3 2" xfId="29334" xr:uid="{00000000-0005-0000-0000-0000A7940000}"/>
    <cellStyle name="Nota 9 2 6 2 4" xfId="17335" xr:uid="{00000000-0005-0000-0000-0000A8940000}"/>
    <cellStyle name="Nota 9 2 6 2 4 2" xfId="28809" xr:uid="{00000000-0005-0000-0000-0000A9940000}"/>
    <cellStyle name="Nota 9 2 6 2 5" xfId="34278" xr:uid="{00000000-0005-0000-0000-0000AA940000}"/>
    <cellStyle name="Nota 9 2 6 2 6" xfId="36030" xr:uid="{00000000-0005-0000-0000-0000AB940000}"/>
    <cellStyle name="Nota 9 2 6 2 7" xfId="22805" xr:uid="{00000000-0005-0000-0000-0000AC940000}"/>
    <cellStyle name="Nota 9 2 6 3" xfId="13618" xr:uid="{00000000-0005-0000-0000-0000AD940000}"/>
    <cellStyle name="Nota 9 2 6 3 2" xfId="25094" xr:uid="{00000000-0005-0000-0000-0000AE940000}"/>
    <cellStyle name="Nota 9 2 6 4" xfId="17051" xr:uid="{00000000-0005-0000-0000-0000AF940000}"/>
    <cellStyle name="Nota 9 2 6 4 2" xfId="28525" xr:uid="{00000000-0005-0000-0000-0000B0940000}"/>
    <cellStyle name="Nota 9 2 6 5" xfId="12659" xr:uid="{00000000-0005-0000-0000-0000B1940000}"/>
    <cellStyle name="Nota 9 2 6 5 2" xfId="24133" xr:uid="{00000000-0005-0000-0000-0000B2940000}"/>
    <cellStyle name="Nota 9 2 6 6" xfId="32193" xr:uid="{00000000-0005-0000-0000-0000B3940000}"/>
    <cellStyle name="Nota 9 2 6 7" xfId="35666" xr:uid="{00000000-0005-0000-0000-0000B4940000}"/>
    <cellStyle name="Nota 9 2 6 8" xfId="37350" xr:uid="{00000000-0005-0000-0000-0000B5940000}"/>
    <cellStyle name="Nota 9 2 6 9" xfId="38645" xr:uid="{00000000-0005-0000-0000-0000B6940000}"/>
    <cellStyle name="Nota 9 2 7" xfId="6781" xr:uid="{00000000-0005-0000-0000-0000B7940000}"/>
    <cellStyle name="Nota 9 3" xfId="3563" xr:uid="{00000000-0005-0000-0000-0000B8940000}"/>
    <cellStyle name="Nota 9 3 2" xfId="4606" xr:uid="{00000000-0005-0000-0000-0000B9940000}"/>
    <cellStyle name="Nota 9 3 3" xfId="6383" xr:uid="{00000000-0005-0000-0000-0000BA940000}"/>
    <cellStyle name="Nota 9 3 4" xfId="5249" xr:uid="{00000000-0005-0000-0000-0000BB940000}"/>
    <cellStyle name="Nota 9 4" xfId="4607" xr:uid="{00000000-0005-0000-0000-0000BC940000}"/>
    <cellStyle name="Nota 9 4 10" xfId="39565" xr:uid="{00000000-0005-0000-0000-0000BD940000}"/>
    <cellStyle name="Nota 9 4 2" xfId="5869" xr:uid="{00000000-0005-0000-0000-0000BE940000}"/>
    <cellStyle name="Nota 9 4 2 2" xfId="8407" xr:uid="{00000000-0005-0000-0000-0000BF940000}"/>
    <cellStyle name="Nota 9 4 2 2 2" xfId="16461" xr:uid="{00000000-0005-0000-0000-0000C0940000}"/>
    <cellStyle name="Nota 9 4 2 2 2 2" xfId="27935" xr:uid="{00000000-0005-0000-0000-0000C1940000}"/>
    <cellStyle name="Nota 9 4 2 2 3" xfId="34880" xr:uid="{00000000-0005-0000-0000-0000C2940000}"/>
    <cellStyle name="Nota 9 4 2 2 4" xfId="23407" xr:uid="{00000000-0005-0000-0000-0000C3940000}"/>
    <cellStyle name="Nota 9 4 2 2 5" xfId="12058" xr:uid="{00000000-0005-0000-0000-0000C4940000}"/>
    <cellStyle name="Nota 9 4 2 2 6" xfId="43926" xr:uid="{00000000-0005-0000-0000-0000C5940000}"/>
    <cellStyle name="Nota 9 4 2 3" xfId="14221" xr:uid="{00000000-0005-0000-0000-0000C6940000}"/>
    <cellStyle name="Nota 9 4 2 3 2" xfId="25696" xr:uid="{00000000-0005-0000-0000-0000C7940000}"/>
    <cellStyle name="Nota 9 4 2 3 3" xfId="42205" xr:uid="{00000000-0005-0000-0000-0000C8940000}"/>
    <cellStyle name="Nota 9 4 2 4" xfId="32795" xr:uid="{00000000-0005-0000-0000-0000C9940000}"/>
    <cellStyle name="Nota 9 4 2 5" xfId="37952" xr:uid="{00000000-0005-0000-0000-0000CA940000}"/>
    <cellStyle name="Nota 9 4 2 6" xfId="21322" xr:uid="{00000000-0005-0000-0000-0000CB940000}"/>
    <cellStyle name="Nota 9 4 2 7" xfId="10337" xr:uid="{00000000-0005-0000-0000-0000CC940000}"/>
    <cellStyle name="Nota 9 4 2 8" xfId="40330" xr:uid="{00000000-0005-0000-0000-0000CD940000}"/>
    <cellStyle name="Nota 9 4 3" xfId="7383" xr:uid="{00000000-0005-0000-0000-0000CE940000}"/>
    <cellStyle name="Nota 9 4 3 2" xfId="15437" xr:uid="{00000000-0005-0000-0000-0000CF940000}"/>
    <cellStyle name="Nota 9 4 3 2 2" xfId="26911" xr:uid="{00000000-0005-0000-0000-0000D0940000}"/>
    <cellStyle name="Nota 9 4 3 3" xfId="31771" xr:uid="{00000000-0005-0000-0000-0000D1940000}"/>
    <cellStyle name="Nota 9 4 3 4" xfId="20298" xr:uid="{00000000-0005-0000-0000-0000D2940000}"/>
    <cellStyle name="Nota 9 4 3 5" xfId="11293" xr:uid="{00000000-0005-0000-0000-0000D3940000}"/>
    <cellStyle name="Nota 9 4 3 6" xfId="43161" xr:uid="{00000000-0005-0000-0000-0000D4940000}"/>
    <cellStyle name="Nota 9 4 4" xfId="13196" xr:uid="{00000000-0005-0000-0000-0000D5940000}"/>
    <cellStyle name="Nota 9 4 4 2" xfId="33876" xr:uid="{00000000-0005-0000-0000-0000D6940000}"/>
    <cellStyle name="Nota 9 4 4 3" xfId="22403" xr:uid="{00000000-0005-0000-0000-0000D7940000}"/>
    <cellStyle name="Nota 9 4 4 4" xfId="41420" xr:uid="{00000000-0005-0000-0000-0000D8940000}"/>
    <cellStyle name="Nota 9 4 5" xfId="24668" xr:uid="{00000000-0005-0000-0000-0000D9940000}"/>
    <cellStyle name="Nota 9 4 6" xfId="30576" xr:uid="{00000000-0005-0000-0000-0000DA940000}"/>
    <cellStyle name="Nota 9 4 7" xfId="36948" xr:uid="{00000000-0005-0000-0000-0000DB940000}"/>
    <cellStyle name="Nota 9 4 8" xfId="19103" xr:uid="{00000000-0005-0000-0000-0000DC940000}"/>
    <cellStyle name="Nota 9 4 9" xfId="9572" xr:uid="{00000000-0005-0000-0000-0000DD940000}"/>
    <cellStyle name="Note" xfId="3564" xr:uid="{00000000-0005-0000-0000-0000DE940000}"/>
    <cellStyle name="Note 2" xfId="3565" xr:uid="{00000000-0005-0000-0000-0000DF940000}"/>
    <cellStyle name="Note 2 2" xfId="4609" xr:uid="{00000000-0005-0000-0000-0000E0940000}"/>
    <cellStyle name="Note 2 2 2" xfId="5871" xr:uid="{00000000-0005-0000-0000-0000E1940000}"/>
    <cellStyle name="Note 2 2 2 10" xfId="21324" xr:uid="{00000000-0005-0000-0000-0000E2940000}"/>
    <cellStyle name="Note 2 2 2 2" xfId="8409" xr:uid="{00000000-0005-0000-0000-0000E3940000}"/>
    <cellStyle name="Note 2 2 2 2 2" xfId="16463" xr:uid="{00000000-0005-0000-0000-0000E4940000}"/>
    <cellStyle name="Note 2 2 2 2 2 2" xfId="27937" xr:uid="{00000000-0005-0000-0000-0000E5940000}"/>
    <cellStyle name="Note 2 2 2 2 3" xfId="18095" xr:uid="{00000000-0005-0000-0000-0000E6940000}"/>
    <cellStyle name="Note 2 2 2 2 3 2" xfId="29569" xr:uid="{00000000-0005-0000-0000-0000E7940000}"/>
    <cellStyle name="Note 2 2 2 2 4" xfId="18356" xr:uid="{00000000-0005-0000-0000-0000E8940000}"/>
    <cellStyle name="Note 2 2 2 2 4 2" xfId="29830" xr:uid="{00000000-0005-0000-0000-0000E9940000}"/>
    <cellStyle name="Note 2 2 2 2 5" xfId="34882" xr:uid="{00000000-0005-0000-0000-0000EA940000}"/>
    <cellStyle name="Note 2 2 2 2 6" xfId="36202" xr:uid="{00000000-0005-0000-0000-0000EB940000}"/>
    <cellStyle name="Note 2 2 2 2 7" xfId="23409" xr:uid="{00000000-0005-0000-0000-0000EC940000}"/>
    <cellStyle name="Note 2 2 2 3" xfId="14223" xr:uid="{00000000-0005-0000-0000-0000ED940000}"/>
    <cellStyle name="Note 2 2 2 3 2" xfId="25698" xr:uid="{00000000-0005-0000-0000-0000EE940000}"/>
    <cellStyle name="Note 2 2 2 4" xfId="17288" xr:uid="{00000000-0005-0000-0000-0000EF940000}"/>
    <cellStyle name="Note 2 2 2 4 2" xfId="28762" xr:uid="{00000000-0005-0000-0000-0000F0940000}"/>
    <cellStyle name="Note 2 2 2 5" xfId="16937" xr:uid="{00000000-0005-0000-0000-0000F1940000}"/>
    <cellStyle name="Note 2 2 2 5 2" xfId="28411" xr:uid="{00000000-0005-0000-0000-0000F2940000}"/>
    <cellStyle name="Note 2 2 2 6" xfId="32797" xr:uid="{00000000-0005-0000-0000-0000F3940000}"/>
    <cellStyle name="Note 2 2 2 7" xfId="35838" xr:uid="{00000000-0005-0000-0000-0000F4940000}"/>
    <cellStyle name="Note 2 2 2 8" xfId="37954" xr:uid="{00000000-0005-0000-0000-0000F5940000}"/>
    <cellStyle name="Note 2 2 2 9" xfId="38817" xr:uid="{00000000-0005-0000-0000-0000F6940000}"/>
    <cellStyle name="Note 2 2 3" xfId="7385" xr:uid="{00000000-0005-0000-0000-0000F7940000}"/>
    <cellStyle name="Note 2 2 3 2" xfId="15439" xr:uid="{00000000-0005-0000-0000-0000F8940000}"/>
    <cellStyle name="Note 2 2 3 2 2" xfId="26913" xr:uid="{00000000-0005-0000-0000-0000F9940000}"/>
    <cellStyle name="Note 2 2 3 3" xfId="17712" xr:uid="{00000000-0005-0000-0000-0000FA940000}"/>
    <cellStyle name="Note 2 2 3 3 2" xfId="29186" xr:uid="{00000000-0005-0000-0000-0000FB940000}"/>
    <cellStyle name="Note 2 2 3 4" xfId="12715" xr:uid="{00000000-0005-0000-0000-0000FC940000}"/>
    <cellStyle name="Note 2 2 3 4 2" xfId="24191" xr:uid="{00000000-0005-0000-0000-0000FD940000}"/>
    <cellStyle name="Note 2 2 3 5" xfId="31773" xr:uid="{00000000-0005-0000-0000-0000FE940000}"/>
    <cellStyle name="Note 2 2 3 6" xfId="35579" xr:uid="{00000000-0005-0000-0000-0000FF940000}"/>
    <cellStyle name="Note 2 2 3 7" xfId="20300" xr:uid="{00000000-0005-0000-0000-000000950000}"/>
    <cellStyle name="Note 2 2 4" xfId="41422" xr:uid="{00000000-0005-0000-0000-000001950000}"/>
    <cellStyle name="Note 2 3" xfId="6385" xr:uid="{00000000-0005-0000-0000-000002950000}"/>
    <cellStyle name="Note 2 3 10" xfId="38906" xr:uid="{00000000-0005-0000-0000-000003950000}"/>
    <cellStyle name="Note 2 3 11" xfId="19507" xr:uid="{00000000-0005-0000-0000-000004950000}"/>
    <cellStyle name="Note 2 3 2" xfId="8831" xr:uid="{00000000-0005-0000-0000-000005950000}"/>
    <cellStyle name="Note 2 3 2 2" xfId="16885" xr:uid="{00000000-0005-0000-0000-000006950000}"/>
    <cellStyle name="Note 2 3 2 2 2" xfId="28359" xr:uid="{00000000-0005-0000-0000-000007950000}"/>
    <cellStyle name="Note 2 3 2 3" xfId="18243" xr:uid="{00000000-0005-0000-0000-000008950000}"/>
    <cellStyle name="Note 2 3 2 3 2" xfId="29717" xr:uid="{00000000-0005-0000-0000-000009950000}"/>
    <cellStyle name="Note 2 3 2 4" xfId="18445" xr:uid="{00000000-0005-0000-0000-00000A950000}"/>
    <cellStyle name="Note 2 3 2 4 2" xfId="29919" xr:uid="{00000000-0005-0000-0000-00000B950000}"/>
    <cellStyle name="Note 2 3 2 5" xfId="33219" xr:uid="{00000000-0005-0000-0000-00000C950000}"/>
    <cellStyle name="Note 2 3 2 6" xfId="35927" xr:uid="{00000000-0005-0000-0000-00000D950000}"/>
    <cellStyle name="Note 2 3 2 7" xfId="21746" xr:uid="{00000000-0005-0000-0000-00000E950000}"/>
    <cellStyle name="Note 2 3 3" xfId="14645" xr:uid="{00000000-0005-0000-0000-00000F950000}"/>
    <cellStyle name="Note 2 3 3 2" xfId="35304" xr:uid="{00000000-0005-0000-0000-000010950000}"/>
    <cellStyle name="Note 2 3 3 3" xfId="36291" xr:uid="{00000000-0005-0000-0000-000011950000}"/>
    <cellStyle name="Note 2 3 3 4" xfId="23831" xr:uid="{00000000-0005-0000-0000-000012950000}"/>
    <cellStyle name="Note 2 3 4" xfId="17436" xr:uid="{00000000-0005-0000-0000-000013950000}"/>
    <cellStyle name="Note 2 3 4 2" xfId="26120" xr:uid="{00000000-0005-0000-0000-000014950000}"/>
    <cellStyle name="Note 2 3 5" xfId="12699" xr:uid="{00000000-0005-0000-0000-000015950000}"/>
    <cellStyle name="Note 2 3 5 2" xfId="28910" xr:uid="{00000000-0005-0000-0000-000016950000}"/>
    <cellStyle name="Note 2 3 6" xfId="24174" xr:uid="{00000000-0005-0000-0000-000017950000}"/>
    <cellStyle name="Note 2 3 7" xfId="30980" xr:uid="{00000000-0005-0000-0000-000018950000}"/>
    <cellStyle name="Note 2 3 8" xfId="35409" xr:uid="{00000000-0005-0000-0000-000019950000}"/>
    <cellStyle name="Note 2 3 9" xfId="38376" xr:uid="{00000000-0005-0000-0000-00001A950000}"/>
    <cellStyle name="Note 2 4" xfId="5251" xr:uid="{00000000-0005-0000-0000-00001B950000}"/>
    <cellStyle name="Note 2 4 10" xfId="20722" xr:uid="{00000000-0005-0000-0000-00001C950000}"/>
    <cellStyle name="Note 2 4 2" xfId="7807" xr:uid="{00000000-0005-0000-0000-00001D950000}"/>
    <cellStyle name="Note 2 4 2 2" xfId="15861" xr:uid="{00000000-0005-0000-0000-00001E950000}"/>
    <cellStyle name="Note 2 4 2 2 2" xfId="27335" xr:uid="{00000000-0005-0000-0000-00001F950000}"/>
    <cellStyle name="Note 2 4 2 3" xfId="17862" xr:uid="{00000000-0005-0000-0000-000020950000}"/>
    <cellStyle name="Note 2 4 2 3 2" xfId="29336" xr:uid="{00000000-0005-0000-0000-000021950000}"/>
    <cellStyle name="Note 2 4 2 4" xfId="13222" xr:uid="{00000000-0005-0000-0000-000022950000}"/>
    <cellStyle name="Note 2 4 2 4 2" xfId="24202" xr:uid="{00000000-0005-0000-0000-000023950000}"/>
    <cellStyle name="Note 2 4 2 5" xfId="34280" xr:uid="{00000000-0005-0000-0000-000024950000}"/>
    <cellStyle name="Note 2 4 2 6" xfId="36032" xr:uid="{00000000-0005-0000-0000-000025950000}"/>
    <cellStyle name="Note 2 4 2 7" xfId="22807" xr:uid="{00000000-0005-0000-0000-000026950000}"/>
    <cellStyle name="Note 2 4 3" xfId="13620" xr:uid="{00000000-0005-0000-0000-000027950000}"/>
    <cellStyle name="Note 2 4 3 2" xfId="25096" xr:uid="{00000000-0005-0000-0000-000028950000}"/>
    <cellStyle name="Note 2 4 4" xfId="17053" xr:uid="{00000000-0005-0000-0000-000029950000}"/>
    <cellStyle name="Note 2 4 4 2" xfId="28527" xr:uid="{00000000-0005-0000-0000-00002A950000}"/>
    <cellStyle name="Note 2 4 5" xfId="12419" xr:uid="{00000000-0005-0000-0000-00002B950000}"/>
    <cellStyle name="Note 2 4 5 2" xfId="23891" xr:uid="{00000000-0005-0000-0000-00002C950000}"/>
    <cellStyle name="Note 2 4 6" xfId="32195" xr:uid="{00000000-0005-0000-0000-00002D950000}"/>
    <cellStyle name="Note 2 4 7" xfId="35668" xr:uid="{00000000-0005-0000-0000-00002E950000}"/>
    <cellStyle name="Note 2 4 8" xfId="37352" xr:uid="{00000000-0005-0000-0000-00002F950000}"/>
    <cellStyle name="Note 2 4 9" xfId="38647" xr:uid="{00000000-0005-0000-0000-000030950000}"/>
    <cellStyle name="Note 2 5" xfId="6783" xr:uid="{00000000-0005-0000-0000-000031950000}"/>
    <cellStyle name="Note 3" xfId="4608" xr:uid="{00000000-0005-0000-0000-000032950000}"/>
    <cellStyle name="Note 3 2" xfId="5870" xr:uid="{00000000-0005-0000-0000-000033950000}"/>
    <cellStyle name="Note 3 2 10" xfId="21323" xr:uid="{00000000-0005-0000-0000-000034950000}"/>
    <cellStyle name="Note 3 2 2" xfId="8408" xr:uid="{00000000-0005-0000-0000-000035950000}"/>
    <cellStyle name="Note 3 2 2 2" xfId="16462" xr:uid="{00000000-0005-0000-0000-000036950000}"/>
    <cellStyle name="Note 3 2 2 2 2" xfId="27936" xr:uid="{00000000-0005-0000-0000-000037950000}"/>
    <cellStyle name="Note 3 2 2 3" xfId="18094" xr:uid="{00000000-0005-0000-0000-000038950000}"/>
    <cellStyle name="Note 3 2 2 3 2" xfId="29568" xr:uid="{00000000-0005-0000-0000-000039950000}"/>
    <cellStyle name="Note 3 2 2 4" xfId="18355" xr:uid="{00000000-0005-0000-0000-00003A950000}"/>
    <cellStyle name="Note 3 2 2 4 2" xfId="29829" xr:uid="{00000000-0005-0000-0000-00003B950000}"/>
    <cellStyle name="Note 3 2 2 5" xfId="34881" xr:uid="{00000000-0005-0000-0000-00003C950000}"/>
    <cellStyle name="Note 3 2 2 6" xfId="36201" xr:uid="{00000000-0005-0000-0000-00003D950000}"/>
    <cellStyle name="Note 3 2 2 7" xfId="23408" xr:uid="{00000000-0005-0000-0000-00003E950000}"/>
    <cellStyle name="Note 3 2 3" xfId="14222" xr:uid="{00000000-0005-0000-0000-00003F950000}"/>
    <cellStyle name="Note 3 2 3 2" xfId="25697" xr:uid="{00000000-0005-0000-0000-000040950000}"/>
    <cellStyle name="Note 3 2 4" xfId="17287" xr:uid="{00000000-0005-0000-0000-000041950000}"/>
    <cellStyle name="Note 3 2 4 2" xfId="28761" xr:uid="{00000000-0005-0000-0000-000042950000}"/>
    <cellStyle name="Note 3 2 5" xfId="17324" xr:uid="{00000000-0005-0000-0000-000043950000}"/>
    <cellStyle name="Note 3 2 5 2" xfId="28798" xr:uid="{00000000-0005-0000-0000-000044950000}"/>
    <cellStyle name="Note 3 2 6" xfId="32796" xr:uid="{00000000-0005-0000-0000-000045950000}"/>
    <cellStyle name="Note 3 2 7" xfId="35837" xr:uid="{00000000-0005-0000-0000-000046950000}"/>
    <cellStyle name="Note 3 2 8" xfId="37953" xr:uid="{00000000-0005-0000-0000-000047950000}"/>
    <cellStyle name="Note 3 2 9" xfId="38816" xr:uid="{00000000-0005-0000-0000-000048950000}"/>
    <cellStyle name="Note 3 3" xfId="7384" xr:uid="{00000000-0005-0000-0000-000049950000}"/>
    <cellStyle name="Note 3 3 2" xfId="15438" xr:uid="{00000000-0005-0000-0000-00004A950000}"/>
    <cellStyle name="Note 3 3 2 2" xfId="26912" xr:uid="{00000000-0005-0000-0000-00004B950000}"/>
    <cellStyle name="Note 3 3 3" xfId="17711" xr:uid="{00000000-0005-0000-0000-00004C950000}"/>
    <cellStyle name="Note 3 3 3 2" xfId="29185" xr:uid="{00000000-0005-0000-0000-00004D950000}"/>
    <cellStyle name="Note 3 3 4" xfId="13020" xr:uid="{00000000-0005-0000-0000-00004E950000}"/>
    <cellStyle name="Note 3 3 4 2" xfId="24018" xr:uid="{00000000-0005-0000-0000-00004F950000}"/>
    <cellStyle name="Note 3 3 5" xfId="31772" xr:uid="{00000000-0005-0000-0000-000050950000}"/>
    <cellStyle name="Note 3 3 6" xfId="35578" xr:uid="{00000000-0005-0000-0000-000051950000}"/>
    <cellStyle name="Note 3 3 7" xfId="20299" xr:uid="{00000000-0005-0000-0000-000052950000}"/>
    <cellStyle name="Note 3 4" xfId="41421" xr:uid="{00000000-0005-0000-0000-000053950000}"/>
    <cellStyle name="Note 4" xfId="6384" xr:uid="{00000000-0005-0000-0000-000054950000}"/>
    <cellStyle name="Note 4 10" xfId="38905" xr:uid="{00000000-0005-0000-0000-000055950000}"/>
    <cellStyle name="Note 4 11" xfId="19506" xr:uid="{00000000-0005-0000-0000-000056950000}"/>
    <cellStyle name="Note 4 2" xfId="8830" xr:uid="{00000000-0005-0000-0000-000057950000}"/>
    <cellStyle name="Note 4 2 2" xfId="16884" xr:uid="{00000000-0005-0000-0000-000058950000}"/>
    <cellStyle name="Note 4 2 2 2" xfId="28358" xr:uid="{00000000-0005-0000-0000-000059950000}"/>
    <cellStyle name="Note 4 2 3" xfId="18242" xr:uid="{00000000-0005-0000-0000-00005A950000}"/>
    <cellStyle name="Note 4 2 3 2" xfId="29716" xr:uid="{00000000-0005-0000-0000-00005B950000}"/>
    <cellStyle name="Note 4 2 4" xfId="18444" xr:uid="{00000000-0005-0000-0000-00005C950000}"/>
    <cellStyle name="Note 4 2 4 2" xfId="29918" xr:uid="{00000000-0005-0000-0000-00005D950000}"/>
    <cellStyle name="Note 4 2 5" xfId="33218" xr:uid="{00000000-0005-0000-0000-00005E950000}"/>
    <cellStyle name="Note 4 2 6" xfId="35926" xr:uid="{00000000-0005-0000-0000-00005F950000}"/>
    <cellStyle name="Note 4 2 7" xfId="21745" xr:uid="{00000000-0005-0000-0000-000060950000}"/>
    <cellStyle name="Note 4 3" xfId="14644" xr:uid="{00000000-0005-0000-0000-000061950000}"/>
    <cellStyle name="Note 4 3 2" xfId="35303" xr:uid="{00000000-0005-0000-0000-000062950000}"/>
    <cellStyle name="Note 4 3 3" xfId="36290" xr:uid="{00000000-0005-0000-0000-000063950000}"/>
    <cellStyle name="Note 4 3 4" xfId="23830" xr:uid="{00000000-0005-0000-0000-000064950000}"/>
    <cellStyle name="Note 4 4" xfId="17435" xr:uid="{00000000-0005-0000-0000-000065950000}"/>
    <cellStyle name="Note 4 4 2" xfId="26119" xr:uid="{00000000-0005-0000-0000-000066950000}"/>
    <cellStyle name="Note 4 5" xfId="12698" xr:uid="{00000000-0005-0000-0000-000067950000}"/>
    <cellStyle name="Note 4 5 2" xfId="28909" xr:uid="{00000000-0005-0000-0000-000068950000}"/>
    <cellStyle name="Note 4 6" xfId="24173" xr:uid="{00000000-0005-0000-0000-000069950000}"/>
    <cellStyle name="Note 4 7" xfId="30979" xr:uid="{00000000-0005-0000-0000-00006A950000}"/>
    <cellStyle name="Note 4 8" xfId="35408" xr:uid="{00000000-0005-0000-0000-00006B950000}"/>
    <cellStyle name="Note 4 9" xfId="38375" xr:uid="{00000000-0005-0000-0000-00006C950000}"/>
    <cellStyle name="Note 5" xfId="5250" xr:uid="{00000000-0005-0000-0000-00006D950000}"/>
    <cellStyle name="Note 5 10" xfId="20721" xr:uid="{00000000-0005-0000-0000-00006E950000}"/>
    <cellStyle name="Note 5 2" xfId="7806" xr:uid="{00000000-0005-0000-0000-00006F950000}"/>
    <cellStyle name="Note 5 2 2" xfId="15860" xr:uid="{00000000-0005-0000-0000-000070950000}"/>
    <cellStyle name="Note 5 2 2 2" xfId="27334" xr:uid="{00000000-0005-0000-0000-000071950000}"/>
    <cellStyle name="Note 5 2 3" xfId="17861" xr:uid="{00000000-0005-0000-0000-000072950000}"/>
    <cellStyle name="Note 5 2 3 2" xfId="29335" xr:uid="{00000000-0005-0000-0000-000073950000}"/>
    <cellStyle name="Note 5 2 4" xfId="12524" xr:uid="{00000000-0005-0000-0000-000074950000}"/>
    <cellStyle name="Note 5 2 4 2" xfId="23998" xr:uid="{00000000-0005-0000-0000-000075950000}"/>
    <cellStyle name="Note 5 2 5" xfId="34279" xr:uid="{00000000-0005-0000-0000-000076950000}"/>
    <cellStyle name="Note 5 2 6" xfId="36031" xr:uid="{00000000-0005-0000-0000-000077950000}"/>
    <cellStyle name="Note 5 2 7" xfId="22806" xr:uid="{00000000-0005-0000-0000-000078950000}"/>
    <cellStyle name="Note 5 3" xfId="13619" xr:uid="{00000000-0005-0000-0000-000079950000}"/>
    <cellStyle name="Note 5 3 2" xfId="25095" xr:uid="{00000000-0005-0000-0000-00007A950000}"/>
    <cellStyle name="Note 5 4" xfId="17052" xr:uid="{00000000-0005-0000-0000-00007B950000}"/>
    <cellStyle name="Note 5 4 2" xfId="28526" xr:uid="{00000000-0005-0000-0000-00007C950000}"/>
    <cellStyle name="Note 5 5" xfId="17236" xr:uid="{00000000-0005-0000-0000-00007D950000}"/>
    <cellStyle name="Note 5 5 2" xfId="28710" xr:uid="{00000000-0005-0000-0000-00007E950000}"/>
    <cellStyle name="Note 5 6" xfId="32194" xr:uid="{00000000-0005-0000-0000-00007F950000}"/>
    <cellStyle name="Note 5 7" xfId="35667" xr:uid="{00000000-0005-0000-0000-000080950000}"/>
    <cellStyle name="Note 5 8" xfId="37351" xr:uid="{00000000-0005-0000-0000-000081950000}"/>
    <cellStyle name="Note 5 9" xfId="38646" xr:uid="{00000000-0005-0000-0000-000082950000}"/>
    <cellStyle name="Note 6" xfId="6782" xr:uid="{00000000-0005-0000-0000-000083950000}"/>
    <cellStyle name="Output" xfId="3566" xr:uid="{00000000-0005-0000-0000-000084950000}"/>
    <cellStyle name="Output 2" xfId="4610" xr:uid="{00000000-0005-0000-0000-000085950000}"/>
    <cellStyle name="Output 2 2" xfId="5872" xr:uid="{00000000-0005-0000-0000-000086950000}"/>
    <cellStyle name="Output 2 2 10" xfId="21325" xr:uid="{00000000-0005-0000-0000-000087950000}"/>
    <cellStyle name="Output 2 2 2" xfId="8410" xr:uid="{00000000-0005-0000-0000-000088950000}"/>
    <cellStyle name="Output 2 2 2 2" xfId="16464" xr:uid="{00000000-0005-0000-0000-000089950000}"/>
    <cellStyle name="Output 2 2 2 2 2" xfId="27938" xr:uid="{00000000-0005-0000-0000-00008A950000}"/>
    <cellStyle name="Output 2 2 2 3" xfId="18096" xr:uid="{00000000-0005-0000-0000-00008B950000}"/>
    <cellStyle name="Output 2 2 2 3 2" xfId="29570" xr:uid="{00000000-0005-0000-0000-00008C950000}"/>
    <cellStyle name="Output 2 2 2 4" xfId="18357" xr:uid="{00000000-0005-0000-0000-00008D950000}"/>
    <cellStyle name="Output 2 2 2 4 2" xfId="29831" xr:uid="{00000000-0005-0000-0000-00008E950000}"/>
    <cellStyle name="Output 2 2 2 5" xfId="34883" xr:uid="{00000000-0005-0000-0000-00008F950000}"/>
    <cellStyle name="Output 2 2 2 6" xfId="36203" xr:uid="{00000000-0005-0000-0000-000090950000}"/>
    <cellStyle name="Output 2 2 2 7" xfId="23410" xr:uid="{00000000-0005-0000-0000-000091950000}"/>
    <cellStyle name="Output 2 2 3" xfId="14224" xr:uid="{00000000-0005-0000-0000-000092950000}"/>
    <cellStyle name="Output 2 2 3 2" xfId="25699" xr:uid="{00000000-0005-0000-0000-000093950000}"/>
    <cellStyle name="Output 2 2 4" xfId="17289" xr:uid="{00000000-0005-0000-0000-000094950000}"/>
    <cellStyle name="Output 2 2 4 2" xfId="28763" xr:uid="{00000000-0005-0000-0000-000095950000}"/>
    <cellStyle name="Output 2 2 5" xfId="17525" xr:uid="{00000000-0005-0000-0000-000096950000}"/>
    <cellStyle name="Output 2 2 5 2" xfId="28999" xr:uid="{00000000-0005-0000-0000-000097950000}"/>
    <cellStyle name="Output 2 2 6" xfId="32798" xr:uid="{00000000-0005-0000-0000-000098950000}"/>
    <cellStyle name="Output 2 2 7" xfId="35839" xr:uid="{00000000-0005-0000-0000-000099950000}"/>
    <cellStyle name="Output 2 2 8" xfId="37955" xr:uid="{00000000-0005-0000-0000-00009A950000}"/>
    <cellStyle name="Output 2 2 9" xfId="38818" xr:uid="{00000000-0005-0000-0000-00009B950000}"/>
    <cellStyle name="Output 2 3" xfId="7386" xr:uid="{00000000-0005-0000-0000-00009C950000}"/>
    <cellStyle name="Output 2 3 2" xfId="15440" xr:uid="{00000000-0005-0000-0000-00009D950000}"/>
    <cellStyle name="Output 2 3 2 2" xfId="26914" xr:uid="{00000000-0005-0000-0000-00009E950000}"/>
    <cellStyle name="Output 2 3 3" xfId="17713" xr:uid="{00000000-0005-0000-0000-00009F950000}"/>
    <cellStyle name="Output 2 3 3 2" xfId="29187" xr:uid="{00000000-0005-0000-0000-0000A0950000}"/>
    <cellStyle name="Output 2 3 4" xfId="12716" xr:uid="{00000000-0005-0000-0000-0000A1950000}"/>
    <cellStyle name="Output 2 3 4 2" xfId="24306" xr:uid="{00000000-0005-0000-0000-0000A2950000}"/>
    <cellStyle name="Output 2 3 5" xfId="31774" xr:uid="{00000000-0005-0000-0000-0000A3950000}"/>
    <cellStyle name="Output 2 3 6" xfId="35580" xr:uid="{00000000-0005-0000-0000-0000A4950000}"/>
    <cellStyle name="Output 2 3 7" xfId="20301" xr:uid="{00000000-0005-0000-0000-0000A5950000}"/>
    <cellStyle name="Output 2 4" xfId="41423" xr:uid="{00000000-0005-0000-0000-0000A6950000}"/>
    <cellStyle name="Output 3" xfId="6386" xr:uid="{00000000-0005-0000-0000-0000A7950000}"/>
    <cellStyle name="Output 3 10" xfId="38907" xr:uid="{00000000-0005-0000-0000-0000A8950000}"/>
    <cellStyle name="Output 3 11" xfId="19508" xr:uid="{00000000-0005-0000-0000-0000A9950000}"/>
    <cellStyle name="Output 3 2" xfId="8832" xr:uid="{00000000-0005-0000-0000-0000AA950000}"/>
    <cellStyle name="Output 3 2 2" xfId="16886" xr:uid="{00000000-0005-0000-0000-0000AB950000}"/>
    <cellStyle name="Output 3 2 2 2" xfId="28360" xr:uid="{00000000-0005-0000-0000-0000AC950000}"/>
    <cellStyle name="Output 3 2 3" xfId="18244" xr:uid="{00000000-0005-0000-0000-0000AD950000}"/>
    <cellStyle name="Output 3 2 3 2" xfId="29718" xr:uid="{00000000-0005-0000-0000-0000AE950000}"/>
    <cellStyle name="Output 3 2 4" xfId="18446" xr:uid="{00000000-0005-0000-0000-0000AF950000}"/>
    <cellStyle name="Output 3 2 4 2" xfId="29920" xr:uid="{00000000-0005-0000-0000-0000B0950000}"/>
    <cellStyle name="Output 3 2 5" xfId="33220" xr:uid="{00000000-0005-0000-0000-0000B1950000}"/>
    <cellStyle name="Output 3 2 6" xfId="35928" xr:uid="{00000000-0005-0000-0000-0000B2950000}"/>
    <cellStyle name="Output 3 2 7" xfId="21747" xr:uid="{00000000-0005-0000-0000-0000B3950000}"/>
    <cellStyle name="Output 3 3" xfId="14646" xr:uid="{00000000-0005-0000-0000-0000B4950000}"/>
    <cellStyle name="Output 3 3 2" xfId="35305" xr:uid="{00000000-0005-0000-0000-0000B5950000}"/>
    <cellStyle name="Output 3 3 3" xfId="36292" xr:uid="{00000000-0005-0000-0000-0000B6950000}"/>
    <cellStyle name="Output 3 3 4" xfId="23832" xr:uid="{00000000-0005-0000-0000-0000B7950000}"/>
    <cellStyle name="Output 3 4" xfId="17437" xr:uid="{00000000-0005-0000-0000-0000B8950000}"/>
    <cellStyle name="Output 3 4 2" xfId="26121" xr:uid="{00000000-0005-0000-0000-0000B9950000}"/>
    <cellStyle name="Output 3 5" xfId="12700" xr:uid="{00000000-0005-0000-0000-0000BA950000}"/>
    <cellStyle name="Output 3 5 2" xfId="28911" xr:uid="{00000000-0005-0000-0000-0000BB950000}"/>
    <cellStyle name="Output 3 6" xfId="24710" xr:uid="{00000000-0005-0000-0000-0000BC950000}"/>
    <cellStyle name="Output 3 7" xfId="30981" xr:uid="{00000000-0005-0000-0000-0000BD950000}"/>
    <cellStyle name="Output 3 8" xfId="35410" xr:uid="{00000000-0005-0000-0000-0000BE950000}"/>
    <cellStyle name="Output 3 9" xfId="38377" xr:uid="{00000000-0005-0000-0000-0000BF950000}"/>
    <cellStyle name="Output 4" xfId="5252" xr:uid="{00000000-0005-0000-0000-0000C0950000}"/>
    <cellStyle name="Output 4 10" xfId="20723" xr:uid="{00000000-0005-0000-0000-0000C1950000}"/>
    <cellStyle name="Output 4 2" xfId="7808" xr:uid="{00000000-0005-0000-0000-0000C2950000}"/>
    <cellStyle name="Output 4 2 2" xfId="15862" xr:uid="{00000000-0005-0000-0000-0000C3950000}"/>
    <cellStyle name="Output 4 2 2 2" xfId="27336" xr:uid="{00000000-0005-0000-0000-0000C4950000}"/>
    <cellStyle name="Output 4 2 3" xfId="17863" xr:uid="{00000000-0005-0000-0000-0000C5950000}"/>
    <cellStyle name="Output 4 2 3 2" xfId="29337" xr:uid="{00000000-0005-0000-0000-0000C6950000}"/>
    <cellStyle name="Output 4 2 4" xfId="13223" xr:uid="{00000000-0005-0000-0000-0000C7950000}"/>
    <cellStyle name="Output 4 2 4 2" xfId="24203" xr:uid="{00000000-0005-0000-0000-0000C8950000}"/>
    <cellStyle name="Output 4 2 5" xfId="34281" xr:uid="{00000000-0005-0000-0000-0000C9950000}"/>
    <cellStyle name="Output 4 2 6" xfId="36033" xr:uid="{00000000-0005-0000-0000-0000CA950000}"/>
    <cellStyle name="Output 4 2 7" xfId="22808" xr:uid="{00000000-0005-0000-0000-0000CB950000}"/>
    <cellStyle name="Output 4 3" xfId="13621" xr:uid="{00000000-0005-0000-0000-0000CC950000}"/>
    <cellStyle name="Output 4 3 2" xfId="25097" xr:uid="{00000000-0005-0000-0000-0000CD950000}"/>
    <cellStyle name="Output 4 4" xfId="17054" xr:uid="{00000000-0005-0000-0000-0000CE950000}"/>
    <cellStyle name="Output 4 4 2" xfId="28528" xr:uid="{00000000-0005-0000-0000-0000CF950000}"/>
    <cellStyle name="Output 4 5" xfId="17505" xr:uid="{00000000-0005-0000-0000-0000D0950000}"/>
    <cellStyle name="Output 4 5 2" xfId="28979" xr:uid="{00000000-0005-0000-0000-0000D1950000}"/>
    <cellStyle name="Output 4 6" xfId="32196" xr:uid="{00000000-0005-0000-0000-0000D2950000}"/>
    <cellStyle name="Output 4 7" xfId="35669" xr:uid="{00000000-0005-0000-0000-0000D3950000}"/>
    <cellStyle name="Output 4 8" xfId="37353" xr:uid="{00000000-0005-0000-0000-0000D4950000}"/>
    <cellStyle name="Output 4 9" xfId="38648" xr:uid="{00000000-0005-0000-0000-0000D5950000}"/>
    <cellStyle name="Output 5" xfId="6784" xr:uid="{00000000-0005-0000-0000-0000D6950000}"/>
    <cellStyle name="PERCENT" xfId="3567" xr:uid="{00000000-0005-0000-0000-0000D7950000}"/>
    <cellStyle name="Percent 2" xfId="1182" xr:uid="{00000000-0005-0000-0000-0000D8950000}"/>
    <cellStyle name="Porcentagem" xfId="1663" builtinId="5"/>
    <cellStyle name="Porcentagem 10" xfId="4895" xr:uid="{00000000-0005-0000-0000-0000DA950000}"/>
    <cellStyle name="Porcentagem 10 10" xfId="9712" xr:uid="{00000000-0005-0000-0000-0000DB950000}"/>
    <cellStyle name="Porcentagem 10 11" xfId="39705" xr:uid="{00000000-0005-0000-0000-0000DC950000}"/>
    <cellStyle name="Porcentagem 10 12" xfId="44267" xr:uid="{00000000-0005-0000-0000-0000DD950000}"/>
    <cellStyle name="Porcentagem 10 2" xfId="1183" xr:uid="{00000000-0005-0000-0000-0000DE950000}"/>
    <cellStyle name="Porcentagem 10 2 2" xfId="3568" xr:uid="{00000000-0005-0000-0000-0000DF950000}"/>
    <cellStyle name="Porcentagem 10 3" xfId="6029" xr:uid="{00000000-0005-0000-0000-0000E0950000}"/>
    <cellStyle name="Porcentagem 10 3 2" xfId="8567" xr:uid="{00000000-0005-0000-0000-0000E1950000}"/>
    <cellStyle name="Porcentagem 10 3 2 2" xfId="16621" xr:uid="{00000000-0005-0000-0000-0000E2950000}"/>
    <cellStyle name="Porcentagem 10 3 2 2 2" xfId="28095" xr:uid="{00000000-0005-0000-0000-0000E3950000}"/>
    <cellStyle name="Porcentagem 10 3 2 3" xfId="35040" xr:uid="{00000000-0005-0000-0000-0000E4950000}"/>
    <cellStyle name="Porcentagem 10 3 2 4" xfId="23567" xr:uid="{00000000-0005-0000-0000-0000E5950000}"/>
    <cellStyle name="Porcentagem 10 3 2 5" xfId="12198" xr:uid="{00000000-0005-0000-0000-0000E6950000}"/>
    <cellStyle name="Porcentagem 10 3 2 6" xfId="44066" xr:uid="{00000000-0005-0000-0000-0000E7950000}"/>
    <cellStyle name="Porcentagem 10 3 3" xfId="14381" xr:uid="{00000000-0005-0000-0000-0000E8950000}"/>
    <cellStyle name="Porcentagem 10 3 3 2" xfId="25856" xr:uid="{00000000-0005-0000-0000-0000E9950000}"/>
    <cellStyle name="Porcentagem 10 3 3 3" xfId="42345" xr:uid="{00000000-0005-0000-0000-0000EA950000}"/>
    <cellStyle name="Porcentagem 10 3 4" xfId="32955" xr:uid="{00000000-0005-0000-0000-0000EB950000}"/>
    <cellStyle name="Porcentagem 10 3 5" xfId="38112" xr:uid="{00000000-0005-0000-0000-0000EC950000}"/>
    <cellStyle name="Porcentagem 10 3 6" xfId="21482" xr:uid="{00000000-0005-0000-0000-0000ED950000}"/>
    <cellStyle name="Porcentagem 10 3 7" xfId="10477" xr:uid="{00000000-0005-0000-0000-0000EE950000}"/>
    <cellStyle name="Porcentagem 10 3 8" xfId="40470" xr:uid="{00000000-0005-0000-0000-0000EF950000}"/>
    <cellStyle name="Porcentagem 10 4" xfId="7543" xr:uid="{00000000-0005-0000-0000-0000F0950000}"/>
    <cellStyle name="Porcentagem 10 4 2" xfId="15597" xr:uid="{00000000-0005-0000-0000-0000F1950000}"/>
    <cellStyle name="Porcentagem 10 4 2 2" xfId="27071" xr:uid="{00000000-0005-0000-0000-0000F2950000}"/>
    <cellStyle name="Porcentagem 10 4 3" xfId="31931" xr:uid="{00000000-0005-0000-0000-0000F3950000}"/>
    <cellStyle name="Porcentagem 10 4 4" xfId="20458" xr:uid="{00000000-0005-0000-0000-0000F4950000}"/>
    <cellStyle name="Porcentagem 10 4 5" xfId="11433" xr:uid="{00000000-0005-0000-0000-0000F5950000}"/>
    <cellStyle name="Porcentagem 10 4 6" xfId="43301" xr:uid="{00000000-0005-0000-0000-0000F6950000}"/>
    <cellStyle name="Porcentagem 10 5" xfId="13356" xr:uid="{00000000-0005-0000-0000-0000F7950000}"/>
    <cellStyle name="Porcentagem 10 5 2" xfId="34016" xr:uid="{00000000-0005-0000-0000-0000F8950000}"/>
    <cellStyle name="Porcentagem 10 5 3" xfId="22543" xr:uid="{00000000-0005-0000-0000-0000F9950000}"/>
    <cellStyle name="Porcentagem 10 5 4" xfId="41580" xr:uid="{00000000-0005-0000-0000-0000FA950000}"/>
    <cellStyle name="Porcentagem 10 6" xfId="24832" xr:uid="{00000000-0005-0000-0000-0000FB950000}"/>
    <cellStyle name="Porcentagem 10 7" xfId="30716" xr:uid="{00000000-0005-0000-0000-0000FC950000}"/>
    <cellStyle name="Porcentagem 10 8" xfId="37088" xr:uid="{00000000-0005-0000-0000-0000FD950000}"/>
    <cellStyle name="Porcentagem 10 9" xfId="19243" xr:uid="{00000000-0005-0000-0000-0000FE950000}"/>
    <cellStyle name="Porcentagem 11" xfId="4897" xr:uid="{00000000-0005-0000-0000-0000FF950000}"/>
    <cellStyle name="Porcentagem 11 10" xfId="39707" xr:uid="{00000000-0005-0000-0000-000000960000}"/>
    <cellStyle name="Porcentagem 11 2" xfId="6031" xr:uid="{00000000-0005-0000-0000-000001960000}"/>
    <cellStyle name="Porcentagem 11 2 2" xfId="8569" xr:uid="{00000000-0005-0000-0000-000002960000}"/>
    <cellStyle name="Porcentagem 11 2 2 2" xfId="16623" xr:uid="{00000000-0005-0000-0000-000003960000}"/>
    <cellStyle name="Porcentagem 11 2 2 2 2" xfId="28097" xr:uid="{00000000-0005-0000-0000-000004960000}"/>
    <cellStyle name="Porcentagem 11 2 2 3" xfId="35042" xr:uid="{00000000-0005-0000-0000-000005960000}"/>
    <cellStyle name="Porcentagem 11 2 2 4" xfId="23569" xr:uid="{00000000-0005-0000-0000-000006960000}"/>
    <cellStyle name="Porcentagem 11 2 2 5" xfId="12200" xr:uid="{00000000-0005-0000-0000-000007960000}"/>
    <cellStyle name="Porcentagem 11 2 2 6" xfId="44068" xr:uid="{00000000-0005-0000-0000-000008960000}"/>
    <cellStyle name="Porcentagem 11 2 3" xfId="14383" xr:uid="{00000000-0005-0000-0000-000009960000}"/>
    <cellStyle name="Porcentagem 11 2 3 2" xfId="25858" xr:uid="{00000000-0005-0000-0000-00000A960000}"/>
    <cellStyle name="Porcentagem 11 2 3 3" xfId="42347" xr:uid="{00000000-0005-0000-0000-00000B960000}"/>
    <cellStyle name="Porcentagem 11 2 4" xfId="32957" xr:uid="{00000000-0005-0000-0000-00000C960000}"/>
    <cellStyle name="Porcentagem 11 2 5" xfId="38114" xr:uid="{00000000-0005-0000-0000-00000D960000}"/>
    <cellStyle name="Porcentagem 11 2 6" xfId="21484" xr:uid="{00000000-0005-0000-0000-00000E960000}"/>
    <cellStyle name="Porcentagem 11 2 7" xfId="10479" xr:uid="{00000000-0005-0000-0000-00000F960000}"/>
    <cellStyle name="Porcentagem 11 2 8" xfId="40472" xr:uid="{00000000-0005-0000-0000-000010960000}"/>
    <cellStyle name="Porcentagem 11 3" xfId="7545" xr:uid="{00000000-0005-0000-0000-000011960000}"/>
    <cellStyle name="Porcentagem 11 3 2" xfId="15599" xr:uid="{00000000-0005-0000-0000-000012960000}"/>
    <cellStyle name="Porcentagem 11 3 2 2" xfId="27073" xr:uid="{00000000-0005-0000-0000-000013960000}"/>
    <cellStyle name="Porcentagem 11 3 3" xfId="31933" xr:uid="{00000000-0005-0000-0000-000014960000}"/>
    <cellStyle name="Porcentagem 11 3 4" xfId="20460" xr:uid="{00000000-0005-0000-0000-000015960000}"/>
    <cellStyle name="Porcentagem 11 3 5" xfId="11435" xr:uid="{00000000-0005-0000-0000-000016960000}"/>
    <cellStyle name="Porcentagem 11 3 6" xfId="43303" xr:uid="{00000000-0005-0000-0000-000017960000}"/>
    <cellStyle name="Porcentagem 11 4" xfId="13358" xr:uid="{00000000-0005-0000-0000-000018960000}"/>
    <cellStyle name="Porcentagem 11 4 2" xfId="34018" xr:uid="{00000000-0005-0000-0000-000019960000}"/>
    <cellStyle name="Porcentagem 11 4 3" xfId="22545" xr:uid="{00000000-0005-0000-0000-00001A960000}"/>
    <cellStyle name="Porcentagem 11 4 4" xfId="41582" xr:uid="{00000000-0005-0000-0000-00001B960000}"/>
    <cellStyle name="Porcentagem 11 5" xfId="24834" xr:uid="{00000000-0005-0000-0000-00001C960000}"/>
    <cellStyle name="Porcentagem 11 6" xfId="30718" xr:uid="{00000000-0005-0000-0000-00001D960000}"/>
    <cellStyle name="Porcentagem 11 7" xfId="37090" xr:uid="{00000000-0005-0000-0000-00001E960000}"/>
    <cellStyle name="Porcentagem 11 8" xfId="19245" xr:uid="{00000000-0005-0000-0000-00001F960000}"/>
    <cellStyle name="Porcentagem 11 9" xfId="9714" xr:uid="{00000000-0005-0000-0000-000020960000}"/>
    <cellStyle name="Porcentagem 12" xfId="6511" xr:uid="{00000000-0005-0000-0000-000021960000}"/>
    <cellStyle name="Porcentagem 12 2" xfId="1184" xr:uid="{00000000-0005-0000-0000-000022960000}"/>
    <cellStyle name="Porcentagem 12 3" xfId="8939" xr:uid="{00000000-0005-0000-0000-000023960000}"/>
    <cellStyle name="Porcentagem 12 4" xfId="38485" xr:uid="{00000000-0005-0000-0000-000024960000}"/>
    <cellStyle name="Porcentagem 12 5" xfId="44263" xr:uid="{00000000-0005-0000-0000-000025960000}"/>
    <cellStyle name="Porcentagem 13" xfId="6521" xr:uid="{00000000-0005-0000-0000-000026960000}"/>
    <cellStyle name="Porcentagem 13 2" xfId="8949" xr:uid="{00000000-0005-0000-0000-000027960000}"/>
    <cellStyle name="Porcentagem 13 3" xfId="38568" xr:uid="{00000000-0005-0000-0000-000028960000}"/>
    <cellStyle name="Porcentagem 14" xfId="38411" xr:uid="{00000000-0005-0000-0000-000029960000}"/>
    <cellStyle name="Porcentagem 15" xfId="38942" xr:uid="{00000000-0005-0000-0000-00002A960000}"/>
    <cellStyle name="Porcentagem 2" xfId="1185" xr:uid="{00000000-0005-0000-0000-00002B960000}"/>
    <cellStyle name="Porcentagem 2 10" xfId="4611" xr:uid="{00000000-0005-0000-0000-00002C960000}"/>
    <cellStyle name="Porcentagem 2 11" xfId="4034" xr:uid="{00000000-0005-0000-0000-00002D960000}"/>
    <cellStyle name="Porcentagem 2 2" xfId="1678" xr:uid="{00000000-0005-0000-0000-00002E960000}"/>
    <cellStyle name="Porcentagem 2 2 10" xfId="3569" xr:uid="{00000000-0005-0000-0000-00002F960000}"/>
    <cellStyle name="Porcentagem 2 2 2" xfId="3570" xr:uid="{00000000-0005-0000-0000-000030960000}"/>
    <cellStyle name="Porcentagem 2 2 2 2" xfId="4613" xr:uid="{00000000-0005-0000-0000-000031960000}"/>
    <cellStyle name="Porcentagem 2 2 2 2 10" xfId="39567" xr:uid="{00000000-0005-0000-0000-000032960000}"/>
    <cellStyle name="Porcentagem 2 2 2 2 2" xfId="5874" xr:uid="{00000000-0005-0000-0000-000033960000}"/>
    <cellStyle name="Porcentagem 2 2 2 2 2 2" xfId="8412" xr:uid="{00000000-0005-0000-0000-000034960000}"/>
    <cellStyle name="Porcentagem 2 2 2 2 2 2 2" xfId="16466" xr:uid="{00000000-0005-0000-0000-000035960000}"/>
    <cellStyle name="Porcentagem 2 2 2 2 2 2 2 2" xfId="27940" xr:uid="{00000000-0005-0000-0000-000036960000}"/>
    <cellStyle name="Porcentagem 2 2 2 2 2 2 3" xfId="34885" xr:uid="{00000000-0005-0000-0000-000037960000}"/>
    <cellStyle name="Porcentagem 2 2 2 2 2 2 4" xfId="23412" xr:uid="{00000000-0005-0000-0000-000038960000}"/>
    <cellStyle name="Porcentagem 2 2 2 2 2 2 5" xfId="12060" xr:uid="{00000000-0005-0000-0000-000039960000}"/>
    <cellStyle name="Porcentagem 2 2 2 2 2 2 6" xfId="43928" xr:uid="{00000000-0005-0000-0000-00003A960000}"/>
    <cellStyle name="Porcentagem 2 2 2 2 2 3" xfId="14226" xr:uid="{00000000-0005-0000-0000-00003B960000}"/>
    <cellStyle name="Porcentagem 2 2 2 2 2 3 2" xfId="25701" xr:uid="{00000000-0005-0000-0000-00003C960000}"/>
    <cellStyle name="Porcentagem 2 2 2 2 2 3 3" xfId="42207" xr:uid="{00000000-0005-0000-0000-00003D960000}"/>
    <cellStyle name="Porcentagem 2 2 2 2 2 4" xfId="32800" xr:uid="{00000000-0005-0000-0000-00003E960000}"/>
    <cellStyle name="Porcentagem 2 2 2 2 2 5" xfId="37957" xr:uid="{00000000-0005-0000-0000-00003F960000}"/>
    <cellStyle name="Porcentagem 2 2 2 2 2 6" xfId="21327" xr:uid="{00000000-0005-0000-0000-000040960000}"/>
    <cellStyle name="Porcentagem 2 2 2 2 2 7" xfId="10339" xr:uid="{00000000-0005-0000-0000-000041960000}"/>
    <cellStyle name="Porcentagem 2 2 2 2 2 8" xfId="40332" xr:uid="{00000000-0005-0000-0000-000042960000}"/>
    <cellStyle name="Porcentagem 2 2 2 2 3" xfId="7388" xr:uid="{00000000-0005-0000-0000-000043960000}"/>
    <cellStyle name="Porcentagem 2 2 2 2 3 2" xfId="15442" xr:uid="{00000000-0005-0000-0000-000044960000}"/>
    <cellStyle name="Porcentagem 2 2 2 2 3 2 2" xfId="26916" xr:uid="{00000000-0005-0000-0000-000045960000}"/>
    <cellStyle name="Porcentagem 2 2 2 2 3 3" xfId="31776" xr:uid="{00000000-0005-0000-0000-000046960000}"/>
    <cellStyle name="Porcentagem 2 2 2 2 3 4" xfId="20303" xr:uid="{00000000-0005-0000-0000-000047960000}"/>
    <cellStyle name="Porcentagem 2 2 2 2 3 5" xfId="11295" xr:uid="{00000000-0005-0000-0000-000048960000}"/>
    <cellStyle name="Porcentagem 2 2 2 2 3 6" xfId="43163" xr:uid="{00000000-0005-0000-0000-000049960000}"/>
    <cellStyle name="Porcentagem 2 2 2 2 4" xfId="13198" xr:uid="{00000000-0005-0000-0000-00004A960000}"/>
    <cellStyle name="Porcentagem 2 2 2 2 4 2" xfId="33878" xr:uid="{00000000-0005-0000-0000-00004B960000}"/>
    <cellStyle name="Porcentagem 2 2 2 2 4 3" xfId="22405" xr:uid="{00000000-0005-0000-0000-00004C960000}"/>
    <cellStyle name="Porcentagem 2 2 2 2 4 4" xfId="41425" xr:uid="{00000000-0005-0000-0000-00004D960000}"/>
    <cellStyle name="Porcentagem 2 2 2 2 5" xfId="24670" xr:uid="{00000000-0005-0000-0000-00004E960000}"/>
    <cellStyle name="Porcentagem 2 2 2 2 6" xfId="30578" xr:uid="{00000000-0005-0000-0000-00004F960000}"/>
    <cellStyle name="Porcentagem 2 2 2 2 7" xfId="36950" xr:uid="{00000000-0005-0000-0000-000050960000}"/>
    <cellStyle name="Porcentagem 2 2 2 2 8" xfId="19105" xr:uid="{00000000-0005-0000-0000-000051960000}"/>
    <cellStyle name="Porcentagem 2 2 2 2 9" xfId="9574" xr:uid="{00000000-0005-0000-0000-000052960000}"/>
    <cellStyle name="Porcentagem 2 2 3" xfId="3571" xr:uid="{00000000-0005-0000-0000-000053960000}"/>
    <cellStyle name="Porcentagem 2 2 4" xfId="4612" xr:uid="{00000000-0005-0000-0000-000054960000}"/>
    <cellStyle name="Porcentagem 2 2 4 10" xfId="39566" xr:uid="{00000000-0005-0000-0000-000055960000}"/>
    <cellStyle name="Porcentagem 2 2 4 2" xfId="5873" xr:uid="{00000000-0005-0000-0000-000056960000}"/>
    <cellStyle name="Porcentagem 2 2 4 2 2" xfId="8411" xr:uid="{00000000-0005-0000-0000-000057960000}"/>
    <cellStyle name="Porcentagem 2 2 4 2 2 2" xfId="16465" xr:uid="{00000000-0005-0000-0000-000058960000}"/>
    <cellStyle name="Porcentagem 2 2 4 2 2 2 2" xfId="27939" xr:uid="{00000000-0005-0000-0000-000059960000}"/>
    <cellStyle name="Porcentagem 2 2 4 2 2 3" xfId="34884" xr:uid="{00000000-0005-0000-0000-00005A960000}"/>
    <cellStyle name="Porcentagem 2 2 4 2 2 4" xfId="23411" xr:uid="{00000000-0005-0000-0000-00005B960000}"/>
    <cellStyle name="Porcentagem 2 2 4 2 2 5" xfId="12059" xr:uid="{00000000-0005-0000-0000-00005C960000}"/>
    <cellStyle name="Porcentagem 2 2 4 2 2 6" xfId="43927" xr:uid="{00000000-0005-0000-0000-00005D960000}"/>
    <cellStyle name="Porcentagem 2 2 4 2 3" xfId="14225" xr:uid="{00000000-0005-0000-0000-00005E960000}"/>
    <cellStyle name="Porcentagem 2 2 4 2 3 2" xfId="25700" xr:uid="{00000000-0005-0000-0000-00005F960000}"/>
    <cellStyle name="Porcentagem 2 2 4 2 3 3" xfId="42206" xr:uid="{00000000-0005-0000-0000-000060960000}"/>
    <cellStyle name="Porcentagem 2 2 4 2 4" xfId="32799" xr:uid="{00000000-0005-0000-0000-000061960000}"/>
    <cellStyle name="Porcentagem 2 2 4 2 5" xfId="37956" xr:uid="{00000000-0005-0000-0000-000062960000}"/>
    <cellStyle name="Porcentagem 2 2 4 2 6" xfId="21326" xr:uid="{00000000-0005-0000-0000-000063960000}"/>
    <cellStyle name="Porcentagem 2 2 4 2 7" xfId="10338" xr:uid="{00000000-0005-0000-0000-000064960000}"/>
    <cellStyle name="Porcentagem 2 2 4 2 8" xfId="40331" xr:uid="{00000000-0005-0000-0000-000065960000}"/>
    <cellStyle name="Porcentagem 2 2 4 3" xfId="7387" xr:uid="{00000000-0005-0000-0000-000066960000}"/>
    <cellStyle name="Porcentagem 2 2 4 3 2" xfId="15441" xr:uid="{00000000-0005-0000-0000-000067960000}"/>
    <cellStyle name="Porcentagem 2 2 4 3 2 2" xfId="26915" xr:uid="{00000000-0005-0000-0000-000068960000}"/>
    <cellStyle name="Porcentagem 2 2 4 3 3" xfId="31775" xr:uid="{00000000-0005-0000-0000-000069960000}"/>
    <cellStyle name="Porcentagem 2 2 4 3 4" xfId="20302" xr:uid="{00000000-0005-0000-0000-00006A960000}"/>
    <cellStyle name="Porcentagem 2 2 4 3 5" xfId="11294" xr:uid="{00000000-0005-0000-0000-00006B960000}"/>
    <cellStyle name="Porcentagem 2 2 4 3 6" xfId="43162" xr:uid="{00000000-0005-0000-0000-00006C960000}"/>
    <cellStyle name="Porcentagem 2 2 4 4" xfId="13197" xr:uid="{00000000-0005-0000-0000-00006D960000}"/>
    <cellStyle name="Porcentagem 2 2 4 4 2" xfId="33877" xr:uid="{00000000-0005-0000-0000-00006E960000}"/>
    <cellStyle name="Porcentagem 2 2 4 4 3" xfId="22404" xr:uid="{00000000-0005-0000-0000-00006F960000}"/>
    <cellStyle name="Porcentagem 2 2 4 4 4" xfId="41424" xr:uid="{00000000-0005-0000-0000-000070960000}"/>
    <cellStyle name="Porcentagem 2 2 4 5" xfId="24669" xr:uid="{00000000-0005-0000-0000-000071960000}"/>
    <cellStyle name="Porcentagem 2 2 4 6" xfId="30577" xr:uid="{00000000-0005-0000-0000-000072960000}"/>
    <cellStyle name="Porcentagem 2 2 4 7" xfId="36949" xr:uid="{00000000-0005-0000-0000-000073960000}"/>
    <cellStyle name="Porcentagem 2 2 4 8" xfId="19104" xr:uid="{00000000-0005-0000-0000-000074960000}"/>
    <cellStyle name="Porcentagem 2 2 4 9" xfId="9573" xr:uid="{00000000-0005-0000-0000-000075960000}"/>
    <cellStyle name="Porcentagem 2 2 5" xfId="4882" xr:uid="{00000000-0005-0000-0000-000076960000}"/>
    <cellStyle name="Porcentagem 2 2 5 10" xfId="39692" xr:uid="{00000000-0005-0000-0000-000077960000}"/>
    <cellStyle name="Porcentagem 2 2 5 2" xfId="6016" xr:uid="{00000000-0005-0000-0000-000078960000}"/>
    <cellStyle name="Porcentagem 2 2 5 2 2" xfId="8554" xr:uid="{00000000-0005-0000-0000-000079960000}"/>
    <cellStyle name="Porcentagem 2 2 5 2 2 2" xfId="16608" xr:uid="{00000000-0005-0000-0000-00007A960000}"/>
    <cellStyle name="Porcentagem 2 2 5 2 2 2 2" xfId="28082" xr:uid="{00000000-0005-0000-0000-00007B960000}"/>
    <cellStyle name="Porcentagem 2 2 5 2 2 3" xfId="35027" xr:uid="{00000000-0005-0000-0000-00007C960000}"/>
    <cellStyle name="Porcentagem 2 2 5 2 2 4" xfId="23554" xr:uid="{00000000-0005-0000-0000-00007D960000}"/>
    <cellStyle name="Porcentagem 2 2 5 2 2 5" xfId="12185" xr:uid="{00000000-0005-0000-0000-00007E960000}"/>
    <cellStyle name="Porcentagem 2 2 5 2 2 6" xfId="44053" xr:uid="{00000000-0005-0000-0000-00007F960000}"/>
    <cellStyle name="Porcentagem 2 2 5 2 3" xfId="14368" xr:uid="{00000000-0005-0000-0000-000080960000}"/>
    <cellStyle name="Porcentagem 2 2 5 2 3 2" xfId="25843" xr:uid="{00000000-0005-0000-0000-000081960000}"/>
    <cellStyle name="Porcentagem 2 2 5 2 3 3" xfId="42332" xr:uid="{00000000-0005-0000-0000-000082960000}"/>
    <cellStyle name="Porcentagem 2 2 5 2 4" xfId="32942" xr:uid="{00000000-0005-0000-0000-000083960000}"/>
    <cellStyle name="Porcentagem 2 2 5 2 5" xfId="38099" xr:uid="{00000000-0005-0000-0000-000084960000}"/>
    <cellStyle name="Porcentagem 2 2 5 2 6" xfId="21469" xr:uid="{00000000-0005-0000-0000-000085960000}"/>
    <cellStyle name="Porcentagem 2 2 5 2 7" xfId="10464" xr:uid="{00000000-0005-0000-0000-000086960000}"/>
    <cellStyle name="Porcentagem 2 2 5 2 8" xfId="40457" xr:uid="{00000000-0005-0000-0000-000087960000}"/>
    <cellStyle name="Porcentagem 2 2 5 3" xfId="7530" xr:uid="{00000000-0005-0000-0000-000088960000}"/>
    <cellStyle name="Porcentagem 2 2 5 3 2" xfId="15584" xr:uid="{00000000-0005-0000-0000-000089960000}"/>
    <cellStyle name="Porcentagem 2 2 5 3 2 2" xfId="27058" xr:uid="{00000000-0005-0000-0000-00008A960000}"/>
    <cellStyle name="Porcentagem 2 2 5 3 3" xfId="31918" xr:uid="{00000000-0005-0000-0000-00008B960000}"/>
    <cellStyle name="Porcentagem 2 2 5 3 4" xfId="20445" xr:uid="{00000000-0005-0000-0000-00008C960000}"/>
    <cellStyle name="Porcentagem 2 2 5 3 5" xfId="11420" xr:uid="{00000000-0005-0000-0000-00008D960000}"/>
    <cellStyle name="Porcentagem 2 2 5 3 6" xfId="43288" xr:uid="{00000000-0005-0000-0000-00008E960000}"/>
    <cellStyle name="Porcentagem 2 2 5 4" xfId="13343" xr:uid="{00000000-0005-0000-0000-00008F960000}"/>
    <cellStyle name="Porcentagem 2 2 5 4 2" xfId="34003" xr:uid="{00000000-0005-0000-0000-000090960000}"/>
    <cellStyle name="Porcentagem 2 2 5 4 3" xfId="22530" xr:uid="{00000000-0005-0000-0000-000091960000}"/>
    <cellStyle name="Porcentagem 2 2 5 4 4" xfId="41567" xr:uid="{00000000-0005-0000-0000-000092960000}"/>
    <cellStyle name="Porcentagem 2 2 5 5" xfId="24819" xr:uid="{00000000-0005-0000-0000-000093960000}"/>
    <cellStyle name="Porcentagem 2 2 5 6" xfId="30703" xr:uid="{00000000-0005-0000-0000-000094960000}"/>
    <cellStyle name="Porcentagem 2 2 5 7" xfId="37075" xr:uid="{00000000-0005-0000-0000-000095960000}"/>
    <cellStyle name="Porcentagem 2 2 5 8" xfId="19230" xr:uid="{00000000-0005-0000-0000-000096960000}"/>
    <cellStyle name="Porcentagem 2 2 5 9" xfId="9699" xr:uid="{00000000-0005-0000-0000-000097960000}"/>
    <cellStyle name="Porcentagem 2 2 6" xfId="6387" xr:uid="{00000000-0005-0000-0000-000098960000}"/>
    <cellStyle name="Porcentagem 2 2 7" xfId="5253" xr:uid="{00000000-0005-0000-0000-000099960000}"/>
    <cellStyle name="Porcentagem 2 2 8" xfId="6513" xr:uid="{00000000-0005-0000-0000-00009A960000}"/>
    <cellStyle name="Porcentagem 2 2 8 2" xfId="8941" xr:uid="{00000000-0005-0000-0000-00009B960000}"/>
    <cellStyle name="Porcentagem 2 2 8 3" xfId="38487" xr:uid="{00000000-0005-0000-0000-00009C960000}"/>
    <cellStyle name="Porcentagem 2 2 9" xfId="38570" xr:uid="{00000000-0005-0000-0000-00009D960000}"/>
    <cellStyle name="Porcentagem 2 3" xfId="3572" xr:uid="{00000000-0005-0000-0000-00009E960000}"/>
    <cellStyle name="Porcentagem 2 4" xfId="3573" xr:uid="{00000000-0005-0000-0000-00009F960000}"/>
    <cellStyle name="Porcentagem 2 5" xfId="3574" xr:uid="{00000000-0005-0000-0000-0000A0960000}"/>
    <cellStyle name="Porcentagem 2 6" xfId="3575" xr:uid="{00000000-0005-0000-0000-0000A1960000}"/>
    <cellStyle name="Porcentagem 2 7" xfId="3576" xr:uid="{00000000-0005-0000-0000-0000A2960000}"/>
    <cellStyle name="Porcentagem 2 8" xfId="3577" xr:uid="{00000000-0005-0000-0000-0000A3960000}"/>
    <cellStyle name="Porcentagem 2 9" xfId="3578" xr:uid="{00000000-0005-0000-0000-0000A4960000}"/>
    <cellStyle name="Porcentagem 2 9 2" xfId="4614" xr:uid="{00000000-0005-0000-0000-0000A5960000}"/>
    <cellStyle name="Porcentagem 3" xfId="1186" xr:uid="{00000000-0005-0000-0000-0000A6960000}"/>
    <cellStyle name="Porcentagem 3 2" xfId="1187" xr:uid="{00000000-0005-0000-0000-0000A7960000}"/>
    <cellStyle name="Porcentagem 3 2 2" xfId="1188" xr:uid="{00000000-0005-0000-0000-0000A8960000}"/>
    <cellStyle name="Porcentagem 3 2 3" xfId="3579" xr:uid="{00000000-0005-0000-0000-0000A9960000}"/>
    <cellStyle name="Porcentagem 3 2 4" xfId="4036" xr:uid="{00000000-0005-0000-0000-0000AA960000}"/>
    <cellStyle name="Porcentagem 3 3" xfId="1189" xr:uid="{00000000-0005-0000-0000-0000AB960000}"/>
    <cellStyle name="Porcentagem 3 3 2" xfId="1190" xr:uid="{00000000-0005-0000-0000-0000AC960000}"/>
    <cellStyle name="Porcentagem 3 3 2 2" xfId="3581" xr:uid="{00000000-0005-0000-0000-0000AD960000}"/>
    <cellStyle name="Porcentagem 3 3 2 2 2" xfId="4616" xr:uid="{00000000-0005-0000-0000-0000AE960000}"/>
    <cellStyle name="Porcentagem 3 3 2 2 2 10" xfId="39569" xr:uid="{00000000-0005-0000-0000-0000AF960000}"/>
    <cellStyle name="Porcentagem 3 3 2 2 2 2" xfId="5876" xr:uid="{00000000-0005-0000-0000-0000B0960000}"/>
    <cellStyle name="Porcentagem 3 3 2 2 2 2 2" xfId="8414" xr:uid="{00000000-0005-0000-0000-0000B1960000}"/>
    <cellStyle name="Porcentagem 3 3 2 2 2 2 2 2" xfId="16468" xr:uid="{00000000-0005-0000-0000-0000B2960000}"/>
    <cellStyle name="Porcentagem 3 3 2 2 2 2 2 2 2" xfId="27942" xr:uid="{00000000-0005-0000-0000-0000B3960000}"/>
    <cellStyle name="Porcentagem 3 3 2 2 2 2 2 3" xfId="34887" xr:uid="{00000000-0005-0000-0000-0000B4960000}"/>
    <cellStyle name="Porcentagem 3 3 2 2 2 2 2 4" xfId="23414" xr:uid="{00000000-0005-0000-0000-0000B5960000}"/>
    <cellStyle name="Porcentagem 3 3 2 2 2 2 2 5" xfId="12062" xr:uid="{00000000-0005-0000-0000-0000B6960000}"/>
    <cellStyle name="Porcentagem 3 3 2 2 2 2 2 6" xfId="43930" xr:uid="{00000000-0005-0000-0000-0000B7960000}"/>
    <cellStyle name="Porcentagem 3 3 2 2 2 2 3" xfId="14228" xr:uid="{00000000-0005-0000-0000-0000B8960000}"/>
    <cellStyle name="Porcentagem 3 3 2 2 2 2 3 2" xfId="25703" xr:uid="{00000000-0005-0000-0000-0000B9960000}"/>
    <cellStyle name="Porcentagem 3 3 2 2 2 2 3 3" xfId="42209" xr:uid="{00000000-0005-0000-0000-0000BA960000}"/>
    <cellStyle name="Porcentagem 3 3 2 2 2 2 4" xfId="32802" xr:uid="{00000000-0005-0000-0000-0000BB960000}"/>
    <cellStyle name="Porcentagem 3 3 2 2 2 2 5" xfId="37959" xr:uid="{00000000-0005-0000-0000-0000BC960000}"/>
    <cellStyle name="Porcentagem 3 3 2 2 2 2 6" xfId="21329" xr:uid="{00000000-0005-0000-0000-0000BD960000}"/>
    <cellStyle name="Porcentagem 3 3 2 2 2 2 7" xfId="10341" xr:uid="{00000000-0005-0000-0000-0000BE960000}"/>
    <cellStyle name="Porcentagem 3 3 2 2 2 2 8" xfId="40334" xr:uid="{00000000-0005-0000-0000-0000BF960000}"/>
    <cellStyle name="Porcentagem 3 3 2 2 2 3" xfId="7390" xr:uid="{00000000-0005-0000-0000-0000C0960000}"/>
    <cellStyle name="Porcentagem 3 3 2 2 2 3 2" xfId="15444" xr:uid="{00000000-0005-0000-0000-0000C1960000}"/>
    <cellStyle name="Porcentagem 3 3 2 2 2 3 2 2" xfId="26918" xr:uid="{00000000-0005-0000-0000-0000C2960000}"/>
    <cellStyle name="Porcentagem 3 3 2 2 2 3 3" xfId="31778" xr:uid="{00000000-0005-0000-0000-0000C3960000}"/>
    <cellStyle name="Porcentagem 3 3 2 2 2 3 4" xfId="20305" xr:uid="{00000000-0005-0000-0000-0000C4960000}"/>
    <cellStyle name="Porcentagem 3 3 2 2 2 3 5" xfId="11297" xr:uid="{00000000-0005-0000-0000-0000C5960000}"/>
    <cellStyle name="Porcentagem 3 3 2 2 2 3 6" xfId="43165" xr:uid="{00000000-0005-0000-0000-0000C6960000}"/>
    <cellStyle name="Porcentagem 3 3 2 2 2 4" xfId="13200" xr:uid="{00000000-0005-0000-0000-0000C7960000}"/>
    <cellStyle name="Porcentagem 3 3 2 2 2 4 2" xfId="33880" xr:uid="{00000000-0005-0000-0000-0000C8960000}"/>
    <cellStyle name="Porcentagem 3 3 2 2 2 4 3" xfId="22407" xr:uid="{00000000-0005-0000-0000-0000C9960000}"/>
    <cellStyle name="Porcentagem 3 3 2 2 2 4 4" xfId="41427" xr:uid="{00000000-0005-0000-0000-0000CA960000}"/>
    <cellStyle name="Porcentagem 3 3 2 2 2 5" xfId="24672" xr:uid="{00000000-0005-0000-0000-0000CB960000}"/>
    <cellStyle name="Porcentagem 3 3 2 2 2 6" xfId="30580" xr:uid="{00000000-0005-0000-0000-0000CC960000}"/>
    <cellStyle name="Porcentagem 3 3 2 2 2 7" xfId="36952" xr:uid="{00000000-0005-0000-0000-0000CD960000}"/>
    <cellStyle name="Porcentagem 3 3 2 2 2 8" xfId="19107" xr:uid="{00000000-0005-0000-0000-0000CE960000}"/>
    <cellStyle name="Porcentagem 3 3 2 2 2 9" xfId="9576" xr:uid="{00000000-0005-0000-0000-0000CF960000}"/>
    <cellStyle name="Porcentagem 3 3 2 2 3" xfId="6389" xr:uid="{00000000-0005-0000-0000-0000D0960000}"/>
    <cellStyle name="Porcentagem 3 3 2 2 4" xfId="5255" xr:uid="{00000000-0005-0000-0000-0000D1960000}"/>
    <cellStyle name="Porcentagem 3 3 2 3" xfId="4615" xr:uid="{00000000-0005-0000-0000-0000D2960000}"/>
    <cellStyle name="Porcentagem 3 3 2 3 10" xfId="39568" xr:uid="{00000000-0005-0000-0000-0000D3960000}"/>
    <cellStyle name="Porcentagem 3 3 2 3 2" xfId="5875" xr:uid="{00000000-0005-0000-0000-0000D4960000}"/>
    <cellStyle name="Porcentagem 3 3 2 3 2 2" xfId="8413" xr:uid="{00000000-0005-0000-0000-0000D5960000}"/>
    <cellStyle name="Porcentagem 3 3 2 3 2 2 2" xfId="16467" xr:uid="{00000000-0005-0000-0000-0000D6960000}"/>
    <cellStyle name="Porcentagem 3 3 2 3 2 2 2 2" xfId="27941" xr:uid="{00000000-0005-0000-0000-0000D7960000}"/>
    <cellStyle name="Porcentagem 3 3 2 3 2 2 3" xfId="34886" xr:uid="{00000000-0005-0000-0000-0000D8960000}"/>
    <cellStyle name="Porcentagem 3 3 2 3 2 2 4" xfId="23413" xr:uid="{00000000-0005-0000-0000-0000D9960000}"/>
    <cellStyle name="Porcentagem 3 3 2 3 2 2 5" xfId="12061" xr:uid="{00000000-0005-0000-0000-0000DA960000}"/>
    <cellStyle name="Porcentagem 3 3 2 3 2 2 6" xfId="43929" xr:uid="{00000000-0005-0000-0000-0000DB960000}"/>
    <cellStyle name="Porcentagem 3 3 2 3 2 3" xfId="14227" xr:uid="{00000000-0005-0000-0000-0000DC960000}"/>
    <cellStyle name="Porcentagem 3 3 2 3 2 3 2" xfId="25702" xr:uid="{00000000-0005-0000-0000-0000DD960000}"/>
    <cellStyle name="Porcentagem 3 3 2 3 2 3 3" xfId="42208" xr:uid="{00000000-0005-0000-0000-0000DE960000}"/>
    <cellStyle name="Porcentagem 3 3 2 3 2 4" xfId="32801" xr:uid="{00000000-0005-0000-0000-0000DF960000}"/>
    <cellStyle name="Porcentagem 3 3 2 3 2 5" xfId="37958" xr:uid="{00000000-0005-0000-0000-0000E0960000}"/>
    <cellStyle name="Porcentagem 3 3 2 3 2 6" xfId="21328" xr:uid="{00000000-0005-0000-0000-0000E1960000}"/>
    <cellStyle name="Porcentagem 3 3 2 3 2 7" xfId="10340" xr:uid="{00000000-0005-0000-0000-0000E2960000}"/>
    <cellStyle name="Porcentagem 3 3 2 3 2 8" xfId="40333" xr:uid="{00000000-0005-0000-0000-0000E3960000}"/>
    <cellStyle name="Porcentagem 3 3 2 3 3" xfId="7389" xr:uid="{00000000-0005-0000-0000-0000E4960000}"/>
    <cellStyle name="Porcentagem 3 3 2 3 3 2" xfId="15443" xr:uid="{00000000-0005-0000-0000-0000E5960000}"/>
    <cellStyle name="Porcentagem 3 3 2 3 3 2 2" xfId="26917" xr:uid="{00000000-0005-0000-0000-0000E6960000}"/>
    <cellStyle name="Porcentagem 3 3 2 3 3 3" xfId="31777" xr:uid="{00000000-0005-0000-0000-0000E7960000}"/>
    <cellStyle name="Porcentagem 3 3 2 3 3 4" xfId="20304" xr:uid="{00000000-0005-0000-0000-0000E8960000}"/>
    <cellStyle name="Porcentagem 3 3 2 3 3 5" xfId="11296" xr:uid="{00000000-0005-0000-0000-0000E9960000}"/>
    <cellStyle name="Porcentagem 3 3 2 3 3 6" xfId="43164" xr:uid="{00000000-0005-0000-0000-0000EA960000}"/>
    <cellStyle name="Porcentagem 3 3 2 3 4" xfId="13199" xr:uid="{00000000-0005-0000-0000-0000EB960000}"/>
    <cellStyle name="Porcentagem 3 3 2 3 4 2" xfId="33879" xr:uid="{00000000-0005-0000-0000-0000EC960000}"/>
    <cellStyle name="Porcentagem 3 3 2 3 4 3" xfId="22406" xr:uid="{00000000-0005-0000-0000-0000ED960000}"/>
    <cellStyle name="Porcentagem 3 3 2 3 4 4" xfId="41426" xr:uid="{00000000-0005-0000-0000-0000EE960000}"/>
    <cellStyle name="Porcentagem 3 3 2 3 5" xfId="24671" xr:uid="{00000000-0005-0000-0000-0000EF960000}"/>
    <cellStyle name="Porcentagem 3 3 2 3 6" xfId="30579" xr:uid="{00000000-0005-0000-0000-0000F0960000}"/>
    <cellStyle name="Porcentagem 3 3 2 3 7" xfId="36951" xr:uid="{00000000-0005-0000-0000-0000F1960000}"/>
    <cellStyle name="Porcentagem 3 3 2 3 8" xfId="19106" xr:uid="{00000000-0005-0000-0000-0000F2960000}"/>
    <cellStyle name="Porcentagem 3 3 2 3 9" xfId="9575" xr:uid="{00000000-0005-0000-0000-0000F3960000}"/>
    <cellStyle name="Porcentagem 3 3 2 4" xfId="4884" xr:uid="{00000000-0005-0000-0000-0000F4960000}"/>
    <cellStyle name="Porcentagem 3 3 2 4 10" xfId="39694" xr:uid="{00000000-0005-0000-0000-0000F5960000}"/>
    <cellStyle name="Porcentagem 3 3 2 4 2" xfId="6018" xr:uid="{00000000-0005-0000-0000-0000F6960000}"/>
    <cellStyle name="Porcentagem 3 3 2 4 2 2" xfId="8556" xr:uid="{00000000-0005-0000-0000-0000F7960000}"/>
    <cellStyle name="Porcentagem 3 3 2 4 2 2 2" xfId="16610" xr:uid="{00000000-0005-0000-0000-0000F8960000}"/>
    <cellStyle name="Porcentagem 3 3 2 4 2 2 2 2" xfId="28084" xr:uid="{00000000-0005-0000-0000-0000F9960000}"/>
    <cellStyle name="Porcentagem 3 3 2 4 2 2 3" xfId="35029" xr:uid="{00000000-0005-0000-0000-0000FA960000}"/>
    <cellStyle name="Porcentagem 3 3 2 4 2 2 4" xfId="23556" xr:uid="{00000000-0005-0000-0000-0000FB960000}"/>
    <cellStyle name="Porcentagem 3 3 2 4 2 2 5" xfId="12187" xr:uid="{00000000-0005-0000-0000-0000FC960000}"/>
    <cellStyle name="Porcentagem 3 3 2 4 2 2 6" xfId="44055" xr:uid="{00000000-0005-0000-0000-0000FD960000}"/>
    <cellStyle name="Porcentagem 3 3 2 4 2 3" xfId="14370" xr:uid="{00000000-0005-0000-0000-0000FE960000}"/>
    <cellStyle name="Porcentagem 3 3 2 4 2 3 2" xfId="25845" xr:uid="{00000000-0005-0000-0000-0000FF960000}"/>
    <cellStyle name="Porcentagem 3 3 2 4 2 3 3" xfId="42334" xr:uid="{00000000-0005-0000-0000-000000970000}"/>
    <cellStyle name="Porcentagem 3 3 2 4 2 4" xfId="32944" xr:uid="{00000000-0005-0000-0000-000001970000}"/>
    <cellStyle name="Porcentagem 3 3 2 4 2 5" xfId="38101" xr:uid="{00000000-0005-0000-0000-000002970000}"/>
    <cellStyle name="Porcentagem 3 3 2 4 2 6" xfId="21471" xr:uid="{00000000-0005-0000-0000-000003970000}"/>
    <cellStyle name="Porcentagem 3 3 2 4 2 7" xfId="10466" xr:uid="{00000000-0005-0000-0000-000004970000}"/>
    <cellStyle name="Porcentagem 3 3 2 4 2 8" xfId="40459" xr:uid="{00000000-0005-0000-0000-000005970000}"/>
    <cellStyle name="Porcentagem 3 3 2 4 3" xfId="7532" xr:uid="{00000000-0005-0000-0000-000006970000}"/>
    <cellStyle name="Porcentagem 3 3 2 4 3 2" xfId="15586" xr:uid="{00000000-0005-0000-0000-000007970000}"/>
    <cellStyle name="Porcentagem 3 3 2 4 3 2 2" xfId="27060" xr:uid="{00000000-0005-0000-0000-000008970000}"/>
    <cellStyle name="Porcentagem 3 3 2 4 3 3" xfId="31920" xr:uid="{00000000-0005-0000-0000-000009970000}"/>
    <cellStyle name="Porcentagem 3 3 2 4 3 4" xfId="20447" xr:uid="{00000000-0005-0000-0000-00000A970000}"/>
    <cellStyle name="Porcentagem 3 3 2 4 3 5" xfId="11422" xr:uid="{00000000-0005-0000-0000-00000B970000}"/>
    <cellStyle name="Porcentagem 3 3 2 4 3 6" xfId="43290" xr:uid="{00000000-0005-0000-0000-00000C970000}"/>
    <cellStyle name="Porcentagem 3 3 2 4 4" xfId="13345" xr:uid="{00000000-0005-0000-0000-00000D970000}"/>
    <cellStyle name="Porcentagem 3 3 2 4 4 2" xfId="34005" xr:uid="{00000000-0005-0000-0000-00000E970000}"/>
    <cellStyle name="Porcentagem 3 3 2 4 4 3" xfId="22532" xr:uid="{00000000-0005-0000-0000-00000F970000}"/>
    <cellStyle name="Porcentagem 3 3 2 4 4 4" xfId="41569" xr:uid="{00000000-0005-0000-0000-000010970000}"/>
    <cellStyle name="Porcentagem 3 3 2 4 5" xfId="24821" xr:uid="{00000000-0005-0000-0000-000011970000}"/>
    <cellStyle name="Porcentagem 3 3 2 4 6" xfId="30705" xr:uid="{00000000-0005-0000-0000-000012970000}"/>
    <cellStyle name="Porcentagem 3 3 2 4 7" xfId="37077" xr:uid="{00000000-0005-0000-0000-000013970000}"/>
    <cellStyle name="Porcentagem 3 3 2 4 8" xfId="19232" xr:uid="{00000000-0005-0000-0000-000014970000}"/>
    <cellStyle name="Porcentagem 3 3 2 4 9" xfId="9701" xr:uid="{00000000-0005-0000-0000-000015970000}"/>
    <cellStyle name="Porcentagem 3 3 2 5" xfId="6388" xr:uid="{00000000-0005-0000-0000-000016970000}"/>
    <cellStyle name="Porcentagem 3 3 2 6" xfId="5254" xr:uid="{00000000-0005-0000-0000-000017970000}"/>
    <cellStyle name="Porcentagem 3 3 2 7" xfId="6508" xr:uid="{00000000-0005-0000-0000-000018970000}"/>
    <cellStyle name="Porcentagem 3 3 2 7 2" xfId="8936" xr:uid="{00000000-0005-0000-0000-000019970000}"/>
    <cellStyle name="Porcentagem 3 3 2 7 3" xfId="38482" xr:uid="{00000000-0005-0000-0000-00001A970000}"/>
    <cellStyle name="Porcentagem 3 3 2 8" xfId="38565" xr:uid="{00000000-0005-0000-0000-00001B970000}"/>
    <cellStyle name="Porcentagem 3 3 2 9" xfId="3580" xr:uid="{00000000-0005-0000-0000-00001C970000}"/>
    <cellStyle name="Porcentagem 3 3 3" xfId="4617" xr:uid="{00000000-0005-0000-0000-00001D970000}"/>
    <cellStyle name="Porcentagem 3 4" xfId="4035" xr:uid="{00000000-0005-0000-0000-00001E970000}"/>
    <cellStyle name="Porcentagem 3 5" xfId="4883" xr:uid="{00000000-0005-0000-0000-00001F970000}"/>
    <cellStyle name="Porcentagem 3 5 10" xfId="39693" xr:uid="{00000000-0005-0000-0000-000020970000}"/>
    <cellStyle name="Porcentagem 3 5 2" xfId="6017" xr:uid="{00000000-0005-0000-0000-000021970000}"/>
    <cellStyle name="Porcentagem 3 5 2 2" xfId="8555" xr:uid="{00000000-0005-0000-0000-000022970000}"/>
    <cellStyle name="Porcentagem 3 5 2 2 2" xfId="16609" xr:uid="{00000000-0005-0000-0000-000023970000}"/>
    <cellStyle name="Porcentagem 3 5 2 2 2 2" xfId="28083" xr:uid="{00000000-0005-0000-0000-000024970000}"/>
    <cellStyle name="Porcentagem 3 5 2 2 3" xfId="35028" xr:uid="{00000000-0005-0000-0000-000025970000}"/>
    <cellStyle name="Porcentagem 3 5 2 2 4" xfId="23555" xr:uid="{00000000-0005-0000-0000-000026970000}"/>
    <cellStyle name="Porcentagem 3 5 2 2 5" xfId="12186" xr:uid="{00000000-0005-0000-0000-000027970000}"/>
    <cellStyle name="Porcentagem 3 5 2 2 6" xfId="44054" xr:uid="{00000000-0005-0000-0000-000028970000}"/>
    <cellStyle name="Porcentagem 3 5 2 3" xfId="14369" xr:uid="{00000000-0005-0000-0000-000029970000}"/>
    <cellStyle name="Porcentagem 3 5 2 3 2" xfId="25844" xr:uid="{00000000-0005-0000-0000-00002A970000}"/>
    <cellStyle name="Porcentagem 3 5 2 3 3" xfId="42333" xr:uid="{00000000-0005-0000-0000-00002B970000}"/>
    <cellStyle name="Porcentagem 3 5 2 4" xfId="32943" xr:uid="{00000000-0005-0000-0000-00002C970000}"/>
    <cellStyle name="Porcentagem 3 5 2 5" xfId="38100" xr:uid="{00000000-0005-0000-0000-00002D970000}"/>
    <cellStyle name="Porcentagem 3 5 2 6" xfId="21470" xr:uid="{00000000-0005-0000-0000-00002E970000}"/>
    <cellStyle name="Porcentagem 3 5 2 7" xfId="10465" xr:uid="{00000000-0005-0000-0000-00002F970000}"/>
    <cellStyle name="Porcentagem 3 5 2 8" xfId="40458" xr:uid="{00000000-0005-0000-0000-000030970000}"/>
    <cellStyle name="Porcentagem 3 5 3" xfId="7531" xr:uid="{00000000-0005-0000-0000-000031970000}"/>
    <cellStyle name="Porcentagem 3 5 3 2" xfId="15585" xr:uid="{00000000-0005-0000-0000-000032970000}"/>
    <cellStyle name="Porcentagem 3 5 3 2 2" xfId="27059" xr:uid="{00000000-0005-0000-0000-000033970000}"/>
    <cellStyle name="Porcentagem 3 5 3 3" xfId="31919" xr:uid="{00000000-0005-0000-0000-000034970000}"/>
    <cellStyle name="Porcentagem 3 5 3 4" xfId="20446" xr:uid="{00000000-0005-0000-0000-000035970000}"/>
    <cellStyle name="Porcentagem 3 5 3 5" xfId="11421" xr:uid="{00000000-0005-0000-0000-000036970000}"/>
    <cellStyle name="Porcentagem 3 5 3 6" xfId="43289" xr:uid="{00000000-0005-0000-0000-000037970000}"/>
    <cellStyle name="Porcentagem 3 5 4" xfId="13344" xr:uid="{00000000-0005-0000-0000-000038970000}"/>
    <cellStyle name="Porcentagem 3 5 4 2" xfId="34004" xr:uid="{00000000-0005-0000-0000-000039970000}"/>
    <cellStyle name="Porcentagem 3 5 4 3" xfId="22531" xr:uid="{00000000-0005-0000-0000-00003A970000}"/>
    <cellStyle name="Porcentagem 3 5 4 4" xfId="41568" xr:uid="{00000000-0005-0000-0000-00003B970000}"/>
    <cellStyle name="Porcentagem 3 5 5" xfId="24820" xr:uid="{00000000-0005-0000-0000-00003C970000}"/>
    <cellStyle name="Porcentagem 3 5 6" xfId="30704" xr:uid="{00000000-0005-0000-0000-00003D970000}"/>
    <cellStyle name="Porcentagem 3 5 7" xfId="37076" xr:uid="{00000000-0005-0000-0000-00003E970000}"/>
    <cellStyle name="Porcentagem 3 5 8" xfId="19231" xr:uid="{00000000-0005-0000-0000-00003F970000}"/>
    <cellStyle name="Porcentagem 3 5 9" xfId="9700" xr:uid="{00000000-0005-0000-0000-000040970000}"/>
    <cellStyle name="Porcentagem 3 6" xfId="6507" xr:uid="{00000000-0005-0000-0000-000041970000}"/>
    <cellStyle name="Porcentagem 3 6 2" xfId="8935" xr:uid="{00000000-0005-0000-0000-000042970000}"/>
    <cellStyle name="Porcentagem 3 6 3" xfId="38481" xr:uid="{00000000-0005-0000-0000-000043970000}"/>
    <cellStyle name="Porcentagem 3 7" xfId="38564" xr:uid="{00000000-0005-0000-0000-000044970000}"/>
    <cellStyle name="Porcentagem 4" xfId="1669" xr:uid="{00000000-0005-0000-0000-000045970000}"/>
    <cellStyle name="Porcentagem 4 10" xfId="3582" xr:uid="{00000000-0005-0000-0000-000046970000}"/>
    <cellStyle name="Porcentagem 4 2" xfId="3583" xr:uid="{00000000-0005-0000-0000-000047970000}"/>
    <cellStyle name="Porcentagem 4 2 2" xfId="4619" xr:uid="{00000000-0005-0000-0000-000048970000}"/>
    <cellStyle name="Porcentagem 4 2 2 10" xfId="39571" xr:uid="{00000000-0005-0000-0000-000049970000}"/>
    <cellStyle name="Porcentagem 4 2 2 2" xfId="5878" xr:uid="{00000000-0005-0000-0000-00004A970000}"/>
    <cellStyle name="Porcentagem 4 2 2 2 2" xfId="8416" xr:uid="{00000000-0005-0000-0000-00004B970000}"/>
    <cellStyle name="Porcentagem 4 2 2 2 2 2" xfId="16470" xr:uid="{00000000-0005-0000-0000-00004C970000}"/>
    <cellStyle name="Porcentagem 4 2 2 2 2 2 2" xfId="27944" xr:uid="{00000000-0005-0000-0000-00004D970000}"/>
    <cellStyle name="Porcentagem 4 2 2 2 2 3" xfId="34889" xr:uid="{00000000-0005-0000-0000-00004E970000}"/>
    <cellStyle name="Porcentagem 4 2 2 2 2 4" xfId="23416" xr:uid="{00000000-0005-0000-0000-00004F970000}"/>
    <cellStyle name="Porcentagem 4 2 2 2 2 5" xfId="12064" xr:uid="{00000000-0005-0000-0000-000050970000}"/>
    <cellStyle name="Porcentagem 4 2 2 2 2 6" xfId="43932" xr:uid="{00000000-0005-0000-0000-000051970000}"/>
    <cellStyle name="Porcentagem 4 2 2 2 3" xfId="14230" xr:uid="{00000000-0005-0000-0000-000052970000}"/>
    <cellStyle name="Porcentagem 4 2 2 2 3 2" xfId="25705" xr:uid="{00000000-0005-0000-0000-000053970000}"/>
    <cellStyle name="Porcentagem 4 2 2 2 3 3" xfId="42211" xr:uid="{00000000-0005-0000-0000-000054970000}"/>
    <cellStyle name="Porcentagem 4 2 2 2 4" xfId="32804" xr:uid="{00000000-0005-0000-0000-000055970000}"/>
    <cellStyle name="Porcentagem 4 2 2 2 5" xfId="37961" xr:uid="{00000000-0005-0000-0000-000056970000}"/>
    <cellStyle name="Porcentagem 4 2 2 2 6" xfId="21331" xr:uid="{00000000-0005-0000-0000-000057970000}"/>
    <cellStyle name="Porcentagem 4 2 2 2 7" xfId="10343" xr:uid="{00000000-0005-0000-0000-000058970000}"/>
    <cellStyle name="Porcentagem 4 2 2 2 8" xfId="40336" xr:uid="{00000000-0005-0000-0000-000059970000}"/>
    <cellStyle name="Porcentagem 4 2 2 3" xfId="7392" xr:uid="{00000000-0005-0000-0000-00005A970000}"/>
    <cellStyle name="Porcentagem 4 2 2 3 2" xfId="15446" xr:uid="{00000000-0005-0000-0000-00005B970000}"/>
    <cellStyle name="Porcentagem 4 2 2 3 2 2" xfId="26920" xr:uid="{00000000-0005-0000-0000-00005C970000}"/>
    <cellStyle name="Porcentagem 4 2 2 3 3" xfId="31780" xr:uid="{00000000-0005-0000-0000-00005D970000}"/>
    <cellStyle name="Porcentagem 4 2 2 3 4" xfId="20307" xr:uid="{00000000-0005-0000-0000-00005E970000}"/>
    <cellStyle name="Porcentagem 4 2 2 3 5" xfId="11299" xr:uid="{00000000-0005-0000-0000-00005F970000}"/>
    <cellStyle name="Porcentagem 4 2 2 3 6" xfId="43167" xr:uid="{00000000-0005-0000-0000-000060970000}"/>
    <cellStyle name="Porcentagem 4 2 2 4" xfId="13202" xr:uid="{00000000-0005-0000-0000-000061970000}"/>
    <cellStyle name="Porcentagem 4 2 2 4 2" xfId="33882" xr:uid="{00000000-0005-0000-0000-000062970000}"/>
    <cellStyle name="Porcentagem 4 2 2 4 3" xfId="22409" xr:uid="{00000000-0005-0000-0000-000063970000}"/>
    <cellStyle name="Porcentagem 4 2 2 4 4" xfId="41429" xr:uid="{00000000-0005-0000-0000-000064970000}"/>
    <cellStyle name="Porcentagem 4 2 2 5" xfId="24674" xr:uid="{00000000-0005-0000-0000-000065970000}"/>
    <cellStyle name="Porcentagem 4 2 2 6" xfId="30582" xr:uid="{00000000-0005-0000-0000-000066970000}"/>
    <cellStyle name="Porcentagem 4 2 2 7" xfId="36954" xr:uid="{00000000-0005-0000-0000-000067970000}"/>
    <cellStyle name="Porcentagem 4 2 2 8" xfId="19109" xr:uid="{00000000-0005-0000-0000-000068970000}"/>
    <cellStyle name="Porcentagem 4 2 2 9" xfId="9578" xr:uid="{00000000-0005-0000-0000-000069970000}"/>
    <cellStyle name="Porcentagem 4 2 3" xfId="6391" xr:uid="{00000000-0005-0000-0000-00006A970000}"/>
    <cellStyle name="Porcentagem 4 2 4" xfId="5257" xr:uid="{00000000-0005-0000-0000-00006B970000}"/>
    <cellStyle name="Porcentagem 4 3" xfId="3584" xr:uid="{00000000-0005-0000-0000-00006C970000}"/>
    <cellStyle name="Porcentagem 4 3 2" xfId="4620" xr:uid="{00000000-0005-0000-0000-00006D970000}"/>
    <cellStyle name="Porcentagem 4 3 3" xfId="6392" xr:uid="{00000000-0005-0000-0000-00006E970000}"/>
    <cellStyle name="Porcentagem 4 3 4" xfId="5258" xr:uid="{00000000-0005-0000-0000-00006F970000}"/>
    <cellStyle name="Porcentagem 4 4" xfId="4618" xr:uid="{00000000-0005-0000-0000-000070970000}"/>
    <cellStyle name="Porcentagem 4 4 10" xfId="39570" xr:uid="{00000000-0005-0000-0000-000071970000}"/>
    <cellStyle name="Porcentagem 4 4 2" xfId="5877" xr:uid="{00000000-0005-0000-0000-000072970000}"/>
    <cellStyle name="Porcentagem 4 4 2 2" xfId="8415" xr:uid="{00000000-0005-0000-0000-000073970000}"/>
    <cellStyle name="Porcentagem 4 4 2 2 2" xfId="16469" xr:uid="{00000000-0005-0000-0000-000074970000}"/>
    <cellStyle name="Porcentagem 4 4 2 2 2 2" xfId="27943" xr:uid="{00000000-0005-0000-0000-000075970000}"/>
    <cellStyle name="Porcentagem 4 4 2 2 3" xfId="34888" xr:uid="{00000000-0005-0000-0000-000076970000}"/>
    <cellStyle name="Porcentagem 4 4 2 2 4" xfId="23415" xr:uid="{00000000-0005-0000-0000-000077970000}"/>
    <cellStyle name="Porcentagem 4 4 2 2 5" xfId="12063" xr:uid="{00000000-0005-0000-0000-000078970000}"/>
    <cellStyle name="Porcentagem 4 4 2 2 6" xfId="43931" xr:uid="{00000000-0005-0000-0000-000079970000}"/>
    <cellStyle name="Porcentagem 4 4 2 3" xfId="14229" xr:uid="{00000000-0005-0000-0000-00007A970000}"/>
    <cellStyle name="Porcentagem 4 4 2 3 2" xfId="25704" xr:uid="{00000000-0005-0000-0000-00007B970000}"/>
    <cellStyle name="Porcentagem 4 4 2 3 3" xfId="42210" xr:uid="{00000000-0005-0000-0000-00007C970000}"/>
    <cellStyle name="Porcentagem 4 4 2 4" xfId="32803" xr:uid="{00000000-0005-0000-0000-00007D970000}"/>
    <cellStyle name="Porcentagem 4 4 2 5" xfId="37960" xr:uid="{00000000-0005-0000-0000-00007E970000}"/>
    <cellStyle name="Porcentagem 4 4 2 6" xfId="21330" xr:uid="{00000000-0005-0000-0000-00007F970000}"/>
    <cellStyle name="Porcentagem 4 4 2 7" xfId="10342" xr:uid="{00000000-0005-0000-0000-000080970000}"/>
    <cellStyle name="Porcentagem 4 4 2 8" xfId="40335" xr:uid="{00000000-0005-0000-0000-000081970000}"/>
    <cellStyle name="Porcentagem 4 4 3" xfId="7391" xr:uid="{00000000-0005-0000-0000-000082970000}"/>
    <cellStyle name="Porcentagem 4 4 3 2" xfId="15445" xr:uid="{00000000-0005-0000-0000-000083970000}"/>
    <cellStyle name="Porcentagem 4 4 3 2 2" xfId="26919" xr:uid="{00000000-0005-0000-0000-000084970000}"/>
    <cellStyle name="Porcentagem 4 4 3 3" xfId="31779" xr:uid="{00000000-0005-0000-0000-000085970000}"/>
    <cellStyle name="Porcentagem 4 4 3 4" xfId="20306" xr:uid="{00000000-0005-0000-0000-000086970000}"/>
    <cellStyle name="Porcentagem 4 4 3 5" xfId="11298" xr:uid="{00000000-0005-0000-0000-000087970000}"/>
    <cellStyle name="Porcentagem 4 4 3 6" xfId="43166" xr:uid="{00000000-0005-0000-0000-000088970000}"/>
    <cellStyle name="Porcentagem 4 4 4" xfId="13201" xr:uid="{00000000-0005-0000-0000-000089970000}"/>
    <cellStyle name="Porcentagem 4 4 4 2" xfId="33881" xr:uid="{00000000-0005-0000-0000-00008A970000}"/>
    <cellStyle name="Porcentagem 4 4 4 3" xfId="22408" xr:uid="{00000000-0005-0000-0000-00008B970000}"/>
    <cellStyle name="Porcentagem 4 4 4 4" xfId="41428" xr:uid="{00000000-0005-0000-0000-00008C970000}"/>
    <cellStyle name="Porcentagem 4 4 5" xfId="24673" xr:uid="{00000000-0005-0000-0000-00008D970000}"/>
    <cellStyle name="Porcentagem 4 4 6" xfId="30581" xr:uid="{00000000-0005-0000-0000-00008E970000}"/>
    <cellStyle name="Porcentagem 4 4 7" xfId="36953" xr:uid="{00000000-0005-0000-0000-00008F970000}"/>
    <cellStyle name="Porcentagem 4 4 8" xfId="19108" xr:uid="{00000000-0005-0000-0000-000090970000}"/>
    <cellStyle name="Porcentagem 4 4 9" xfId="9577" xr:uid="{00000000-0005-0000-0000-000091970000}"/>
    <cellStyle name="Porcentagem 4 5" xfId="4885" xr:uid="{00000000-0005-0000-0000-000092970000}"/>
    <cellStyle name="Porcentagem 4 5 10" xfId="39695" xr:uid="{00000000-0005-0000-0000-000093970000}"/>
    <cellStyle name="Porcentagem 4 5 2" xfId="6019" xr:uid="{00000000-0005-0000-0000-000094970000}"/>
    <cellStyle name="Porcentagem 4 5 2 2" xfId="8557" xr:uid="{00000000-0005-0000-0000-000095970000}"/>
    <cellStyle name="Porcentagem 4 5 2 2 2" xfId="16611" xr:uid="{00000000-0005-0000-0000-000096970000}"/>
    <cellStyle name="Porcentagem 4 5 2 2 2 2" xfId="28085" xr:uid="{00000000-0005-0000-0000-000097970000}"/>
    <cellStyle name="Porcentagem 4 5 2 2 3" xfId="35030" xr:uid="{00000000-0005-0000-0000-000098970000}"/>
    <cellStyle name="Porcentagem 4 5 2 2 4" xfId="23557" xr:uid="{00000000-0005-0000-0000-000099970000}"/>
    <cellStyle name="Porcentagem 4 5 2 2 5" xfId="12188" xr:uid="{00000000-0005-0000-0000-00009A970000}"/>
    <cellStyle name="Porcentagem 4 5 2 2 6" xfId="44056" xr:uid="{00000000-0005-0000-0000-00009B970000}"/>
    <cellStyle name="Porcentagem 4 5 2 3" xfId="14371" xr:uid="{00000000-0005-0000-0000-00009C970000}"/>
    <cellStyle name="Porcentagem 4 5 2 3 2" xfId="25846" xr:uid="{00000000-0005-0000-0000-00009D970000}"/>
    <cellStyle name="Porcentagem 4 5 2 3 3" xfId="42335" xr:uid="{00000000-0005-0000-0000-00009E970000}"/>
    <cellStyle name="Porcentagem 4 5 2 4" xfId="32945" xr:uid="{00000000-0005-0000-0000-00009F970000}"/>
    <cellStyle name="Porcentagem 4 5 2 5" xfId="38102" xr:uid="{00000000-0005-0000-0000-0000A0970000}"/>
    <cellStyle name="Porcentagem 4 5 2 6" xfId="21472" xr:uid="{00000000-0005-0000-0000-0000A1970000}"/>
    <cellStyle name="Porcentagem 4 5 2 7" xfId="10467" xr:uid="{00000000-0005-0000-0000-0000A2970000}"/>
    <cellStyle name="Porcentagem 4 5 2 8" xfId="40460" xr:uid="{00000000-0005-0000-0000-0000A3970000}"/>
    <cellStyle name="Porcentagem 4 5 3" xfId="7533" xr:uid="{00000000-0005-0000-0000-0000A4970000}"/>
    <cellStyle name="Porcentagem 4 5 3 2" xfId="15587" xr:uid="{00000000-0005-0000-0000-0000A5970000}"/>
    <cellStyle name="Porcentagem 4 5 3 2 2" xfId="27061" xr:uid="{00000000-0005-0000-0000-0000A6970000}"/>
    <cellStyle name="Porcentagem 4 5 3 3" xfId="31921" xr:uid="{00000000-0005-0000-0000-0000A7970000}"/>
    <cellStyle name="Porcentagem 4 5 3 4" xfId="20448" xr:uid="{00000000-0005-0000-0000-0000A8970000}"/>
    <cellStyle name="Porcentagem 4 5 3 5" xfId="11423" xr:uid="{00000000-0005-0000-0000-0000A9970000}"/>
    <cellStyle name="Porcentagem 4 5 3 6" xfId="43291" xr:uid="{00000000-0005-0000-0000-0000AA970000}"/>
    <cellStyle name="Porcentagem 4 5 4" xfId="13346" xr:uid="{00000000-0005-0000-0000-0000AB970000}"/>
    <cellStyle name="Porcentagem 4 5 4 2" xfId="34006" xr:uid="{00000000-0005-0000-0000-0000AC970000}"/>
    <cellStyle name="Porcentagem 4 5 4 3" xfId="22533" xr:uid="{00000000-0005-0000-0000-0000AD970000}"/>
    <cellStyle name="Porcentagem 4 5 4 4" xfId="41570" xr:uid="{00000000-0005-0000-0000-0000AE970000}"/>
    <cellStyle name="Porcentagem 4 5 5" xfId="24822" xr:uid="{00000000-0005-0000-0000-0000AF970000}"/>
    <cellStyle name="Porcentagem 4 5 6" xfId="30706" xr:uid="{00000000-0005-0000-0000-0000B0970000}"/>
    <cellStyle name="Porcentagem 4 5 7" xfId="37078" xr:uid="{00000000-0005-0000-0000-0000B1970000}"/>
    <cellStyle name="Porcentagem 4 5 8" xfId="19233" xr:uid="{00000000-0005-0000-0000-0000B2970000}"/>
    <cellStyle name="Porcentagem 4 5 9" xfId="9702" xr:uid="{00000000-0005-0000-0000-0000B3970000}"/>
    <cellStyle name="Porcentagem 4 6" xfId="6390" xr:uid="{00000000-0005-0000-0000-0000B4970000}"/>
    <cellStyle name="Porcentagem 4 7" xfId="5256" xr:uid="{00000000-0005-0000-0000-0000B5970000}"/>
    <cellStyle name="Porcentagem 4 8" xfId="6512" xr:uid="{00000000-0005-0000-0000-0000B6970000}"/>
    <cellStyle name="Porcentagem 4 8 2" xfId="8940" xr:uid="{00000000-0005-0000-0000-0000B7970000}"/>
    <cellStyle name="Porcentagem 4 8 3" xfId="38486" xr:uid="{00000000-0005-0000-0000-0000B8970000}"/>
    <cellStyle name="Porcentagem 4 9" xfId="38569" xr:uid="{00000000-0005-0000-0000-0000B9970000}"/>
    <cellStyle name="Porcentagem 5" xfId="1679" xr:uid="{00000000-0005-0000-0000-0000BA970000}"/>
    <cellStyle name="Porcentagem 5 2" xfId="1191" xr:uid="{00000000-0005-0000-0000-0000BB970000}"/>
    <cellStyle name="Porcentagem 5 3" xfId="4621" xr:uid="{00000000-0005-0000-0000-0000BC970000}"/>
    <cellStyle name="Porcentagem 5 3 10" xfId="39572" xr:uid="{00000000-0005-0000-0000-0000BD970000}"/>
    <cellStyle name="Porcentagem 5 3 2" xfId="5879" xr:uid="{00000000-0005-0000-0000-0000BE970000}"/>
    <cellStyle name="Porcentagem 5 3 2 2" xfId="8417" xr:uid="{00000000-0005-0000-0000-0000BF970000}"/>
    <cellStyle name="Porcentagem 5 3 2 2 2" xfId="16471" xr:uid="{00000000-0005-0000-0000-0000C0970000}"/>
    <cellStyle name="Porcentagem 5 3 2 2 2 2" xfId="27945" xr:uid="{00000000-0005-0000-0000-0000C1970000}"/>
    <cellStyle name="Porcentagem 5 3 2 2 3" xfId="34890" xr:uid="{00000000-0005-0000-0000-0000C2970000}"/>
    <cellStyle name="Porcentagem 5 3 2 2 4" xfId="23417" xr:uid="{00000000-0005-0000-0000-0000C3970000}"/>
    <cellStyle name="Porcentagem 5 3 2 2 5" xfId="12065" xr:uid="{00000000-0005-0000-0000-0000C4970000}"/>
    <cellStyle name="Porcentagem 5 3 2 2 6" xfId="43933" xr:uid="{00000000-0005-0000-0000-0000C5970000}"/>
    <cellStyle name="Porcentagem 5 3 2 3" xfId="14231" xr:uid="{00000000-0005-0000-0000-0000C6970000}"/>
    <cellStyle name="Porcentagem 5 3 2 3 2" xfId="25706" xr:uid="{00000000-0005-0000-0000-0000C7970000}"/>
    <cellStyle name="Porcentagem 5 3 2 3 3" xfId="42212" xr:uid="{00000000-0005-0000-0000-0000C8970000}"/>
    <cellStyle name="Porcentagem 5 3 2 4" xfId="32805" xr:uid="{00000000-0005-0000-0000-0000C9970000}"/>
    <cellStyle name="Porcentagem 5 3 2 5" xfId="37962" xr:uid="{00000000-0005-0000-0000-0000CA970000}"/>
    <cellStyle name="Porcentagem 5 3 2 6" xfId="21332" xr:uid="{00000000-0005-0000-0000-0000CB970000}"/>
    <cellStyle name="Porcentagem 5 3 2 7" xfId="10344" xr:uid="{00000000-0005-0000-0000-0000CC970000}"/>
    <cellStyle name="Porcentagem 5 3 2 8" xfId="40337" xr:uid="{00000000-0005-0000-0000-0000CD970000}"/>
    <cellStyle name="Porcentagem 5 3 3" xfId="7393" xr:uid="{00000000-0005-0000-0000-0000CE970000}"/>
    <cellStyle name="Porcentagem 5 3 3 2" xfId="15447" xr:uid="{00000000-0005-0000-0000-0000CF970000}"/>
    <cellStyle name="Porcentagem 5 3 3 2 2" xfId="26921" xr:uid="{00000000-0005-0000-0000-0000D0970000}"/>
    <cellStyle name="Porcentagem 5 3 3 3" xfId="31781" xr:uid="{00000000-0005-0000-0000-0000D1970000}"/>
    <cellStyle name="Porcentagem 5 3 3 4" xfId="20308" xr:uid="{00000000-0005-0000-0000-0000D2970000}"/>
    <cellStyle name="Porcentagem 5 3 3 5" xfId="11300" xr:uid="{00000000-0005-0000-0000-0000D3970000}"/>
    <cellStyle name="Porcentagem 5 3 3 6" xfId="43168" xr:uid="{00000000-0005-0000-0000-0000D4970000}"/>
    <cellStyle name="Porcentagem 5 3 4" xfId="13203" xr:uid="{00000000-0005-0000-0000-0000D5970000}"/>
    <cellStyle name="Porcentagem 5 3 4 2" xfId="33883" xr:uid="{00000000-0005-0000-0000-0000D6970000}"/>
    <cellStyle name="Porcentagem 5 3 4 3" xfId="22410" xr:uid="{00000000-0005-0000-0000-0000D7970000}"/>
    <cellStyle name="Porcentagem 5 3 4 4" xfId="41430" xr:uid="{00000000-0005-0000-0000-0000D8970000}"/>
    <cellStyle name="Porcentagem 5 3 5" xfId="24675" xr:uid="{00000000-0005-0000-0000-0000D9970000}"/>
    <cellStyle name="Porcentagem 5 3 6" xfId="30583" xr:uid="{00000000-0005-0000-0000-0000DA970000}"/>
    <cellStyle name="Porcentagem 5 3 7" xfId="36955" xr:uid="{00000000-0005-0000-0000-0000DB970000}"/>
    <cellStyle name="Porcentagem 5 3 8" xfId="19110" xr:uid="{00000000-0005-0000-0000-0000DC970000}"/>
    <cellStyle name="Porcentagem 5 3 9" xfId="9579" xr:uid="{00000000-0005-0000-0000-0000DD970000}"/>
    <cellStyle name="Porcentagem 5 4" xfId="4886" xr:uid="{00000000-0005-0000-0000-0000DE970000}"/>
    <cellStyle name="Porcentagem 5 4 10" xfId="39696" xr:uid="{00000000-0005-0000-0000-0000DF970000}"/>
    <cellStyle name="Porcentagem 5 4 2" xfId="6020" xr:uid="{00000000-0005-0000-0000-0000E0970000}"/>
    <cellStyle name="Porcentagem 5 4 2 2" xfId="8558" xr:uid="{00000000-0005-0000-0000-0000E1970000}"/>
    <cellStyle name="Porcentagem 5 4 2 2 2" xfId="16612" xr:uid="{00000000-0005-0000-0000-0000E2970000}"/>
    <cellStyle name="Porcentagem 5 4 2 2 2 2" xfId="28086" xr:uid="{00000000-0005-0000-0000-0000E3970000}"/>
    <cellStyle name="Porcentagem 5 4 2 2 3" xfId="35031" xr:uid="{00000000-0005-0000-0000-0000E4970000}"/>
    <cellStyle name="Porcentagem 5 4 2 2 4" xfId="23558" xr:uid="{00000000-0005-0000-0000-0000E5970000}"/>
    <cellStyle name="Porcentagem 5 4 2 2 5" xfId="12189" xr:uid="{00000000-0005-0000-0000-0000E6970000}"/>
    <cellStyle name="Porcentagem 5 4 2 2 6" xfId="44057" xr:uid="{00000000-0005-0000-0000-0000E7970000}"/>
    <cellStyle name="Porcentagem 5 4 2 3" xfId="14372" xr:uid="{00000000-0005-0000-0000-0000E8970000}"/>
    <cellStyle name="Porcentagem 5 4 2 3 2" xfId="25847" xr:uid="{00000000-0005-0000-0000-0000E9970000}"/>
    <cellStyle name="Porcentagem 5 4 2 3 3" xfId="42336" xr:uid="{00000000-0005-0000-0000-0000EA970000}"/>
    <cellStyle name="Porcentagem 5 4 2 4" xfId="32946" xr:uid="{00000000-0005-0000-0000-0000EB970000}"/>
    <cellStyle name="Porcentagem 5 4 2 5" xfId="38103" xr:uid="{00000000-0005-0000-0000-0000EC970000}"/>
    <cellStyle name="Porcentagem 5 4 2 6" xfId="21473" xr:uid="{00000000-0005-0000-0000-0000ED970000}"/>
    <cellStyle name="Porcentagem 5 4 2 7" xfId="10468" xr:uid="{00000000-0005-0000-0000-0000EE970000}"/>
    <cellStyle name="Porcentagem 5 4 2 8" xfId="40461" xr:uid="{00000000-0005-0000-0000-0000EF970000}"/>
    <cellStyle name="Porcentagem 5 4 3" xfId="7534" xr:uid="{00000000-0005-0000-0000-0000F0970000}"/>
    <cellStyle name="Porcentagem 5 4 3 2" xfId="15588" xr:uid="{00000000-0005-0000-0000-0000F1970000}"/>
    <cellStyle name="Porcentagem 5 4 3 2 2" xfId="27062" xr:uid="{00000000-0005-0000-0000-0000F2970000}"/>
    <cellStyle name="Porcentagem 5 4 3 3" xfId="31922" xr:uid="{00000000-0005-0000-0000-0000F3970000}"/>
    <cellStyle name="Porcentagem 5 4 3 4" xfId="20449" xr:uid="{00000000-0005-0000-0000-0000F4970000}"/>
    <cellStyle name="Porcentagem 5 4 3 5" xfId="11424" xr:uid="{00000000-0005-0000-0000-0000F5970000}"/>
    <cellStyle name="Porcentagem 5 4 3 6" xfId="43292" xr:uid="{00000000-0005-0000-0000-0000F6970000}"/>
    <cellStyle name="Porcentagem 5 4 4" xfId="13347" xr:uid="{00000000-0005-0000-0000-0000F7970000}"/>
    <cellStyle name="Porcentagem 5 4 4 2" xfId="34007" xr:uid="{00000000-0005-0000-0000-0000F8970000}"/>
    <cellStyle name="Porcentagem 5 4 4 3" xfId="22534" xr:uid="{00000000-0005-0000-0000-0000F9970000}"/>
    <cellStyle name="Porcentagem 5 4 4 4" xfId="41571" xr:uid="{00000000-0005-0000-0000-0000FA970000}"/>
    <cellStyle name="Porcentagem 5 4 5" xfId="24823" xr:uid="{00000000-0005-0000-0000-0000FB970000}"/>
    <cellStyle name="Porcentagem 5 4 6" xfId="30707" xr:uid="{00000000-0005-0000-0000-0000FC970000}"/>
    <cellStyle name="Porcentagem 5 4 7" xfId="37079" xr:uid="{00000000-0005-0000-0000-0000FD970000}"/>
    <cellStyle name="Porcentagem 5 4 8" xfId="19234" xr:uid="{00000000-0005-0000-0000-0000FE970000}"/>
    <cellStyle name="Porcentagem 5 4 9" xfId="9703" xr:uid="{00000000-0005-0000-0000-0000FF970000}"/>
    <cellStyle name="Porcentagem 5 5" xfId="6393" xr:uid="{00000000-0005-0000-0000-000000980000}"/>
    <cellStyle name="Porcentagem 5 6" xfId="5259" xr:uid="{00000000-0005-0000-0000-000001980000}"/>
    <cellStyle name="Porcentagem 5 7" xfId="6514" xr:uid="{00000000-0005-0000-0000-000002980000}"/>
    <cellStyle name="Porcentagem 5 7 2" xfId="8942" xr:uid="{00000000-0005-0000-0000-000003980000}"/>
    <cellStyle name="Porcentagem 5 7 3" xfId="38488" xr:uid="{00000000-0005-0000-0000-000004980000}"/>
    <cellStyle name="Porcentagem 5 8" xfId="38571" xr:uid="{00000000-0005-0000-0000-000005980000}"/>
    <cellStyle name="Porcentagem 5 9" xfId="3585" xr:uid="{00000000-0005-0000-0000-000006980000}"/>
    <cellStyle name="Porcentagem 6" xfId="3586" xr:uid="{00000000-0005-0000-0000-000007980000}"/>
    <cellStyle name="Porcentagem 7" xfId="3587" xr:uid="{00000000-0005-0000-0000-000008980000}"/>
    <cellStyle name="Porcentagem 7 2" xfId="1192" xr:uid="{00000000-0005-0000-0000-000009980000}"/>
    <cellStyle name="Porcentagem 8" xfId="3588" xr:uid="{00000000-0005-0000-0000-00000A980000}"/>
    <cellStyle name="Porcentagem 8 2" xfId="1193" xr:uid="{00000000-0005-0000-0000-00000B980000}"/>
    <cellStyle name="Porcentagem 9" xfId="4880" xr:uid="{00000000-0005-0000-0000-00000C980000}"/>
    <cellStyle name="Porcentagem 9 10" xfId="9697" xr:uid="{00000000-0005-0000-0000-00000D980000}"/>
    <cellStyle name="Porcentagem 9 11" xfId="39690" xr:uid="{00000000-0005-0000-0000-00000E980000}"/>
    <cellStyle name="Porcentagem 9 2" xfId="1194" xr:uid="{00000000-0005-0000-0000-00000F980000}"/>
    <cellStyle name="Porcentagem 9 3" xfId="6014" xr:uid="{00000000-0005-0000-0000-000010980000}"/>
    <cellStyle name="Porcentagem 9 3 2" xfId="8552" xr:uid="{00000000-0005-0000-0000-000011980000}"/>
    <cellStyle name="Porcentagem 9 3 2 2" xfId="16606" xr:uid="{00000000-0005-0000-0000-000012980000}"/>
    <cellStyle name="Porcentagem 9 3 2 2 2" xfId="28080" xr:uid="{00000000-0005-0000-0000-000013980000}"/>
    <cellStyle name="Porcentagem 9 3 2 3" xfId="35025" xr:uid="{00000000-0005-0000-0000-000014980000}"/>
    <cellStyle name="Porcentagem 9 3 2 4" xfId="23552" xr:uid="{00000000-0005-0000-0000-000015980000}"/>
    <cellStyle name="Porcentagem 9 3 2 5" xfId="12183" xr:uid="{00000000-0005-0000-0000-000016980000}"/>
    <cellStyle name="Porcentagem 9 3 2 6" xfId="44051" xr:uid="{00000000-0005-0000-0000-000017980000}"/>
    <cellStyle name="Porcentagem 9 3 3" xfId="14366" xr:uid="{00000000-0005-0000-0000-000018980000}"/>
    <cellStyle name="Porcentagem 9 3 3 2" xfId="25841" xr:uid="{00000000-0005-0000-0000-000019980000}"/>
    <cellStyle name="Porcentagem 9 3 3 3" xfId="42330" xr:uid="{00000000-0005-0000-0000-00001A980000}"/>
    <cellStyle name="Porcentagem 9 3 4" xfId="32940" xr:uid="{00000000-0005-0000-0000-00001B980000}"/>
    <cellStyle name="Porcentagem 9 3 5" xfId="38097" xr:uid="{00000000-0005-0000-0000-00001C980000}"/>
    <cellStyle name="Porcentagem 9 3 6" xfId="21467" xr:uid="{00000000-0005-0000-0000-00001D980000}"/>
    <cellStyle name="Porcentagem 9 3 7" xfId="10462" xr:uid="{00000000-0005-0000-0000-00001E980000}"/>
    <cellStyle name="Porcentagem 9 3 8" xfId="40455" xr:uid="{00000000-0005-0000-0000-00001F980000}"/>
    <cellStyle name="Porcentagem 9 4" xfId="7528" xr:uid="{00000000-0005-0000-0000-000020980000}"/>
    <cellStyle name="Porcentagem 9 4 2" xfId="15582" xr:uid="{00000000-0005-0000-0000-000021980000}"/>
    <cellStyle name="Porcentagem 9 4 2 2" xfId="27056" xr:uid="{00000000-0005-0000-0000-000022980000}"/>
    <cellStyle name="Porcentagem 9 4 3" xfId="31916" xr:uid="{00000000-0005-0000-0000-000023980000}"/>
    <cellStyle name="Porcentagem 9 4 4" xfId="20443" xr:uid="{00000000-0005-0000-0000-000024980000}"/>
    <cellStyle name="Porcentagem 9 4 5" xfId="11418" xr:uid="{00000000-0005-0000-0000-000025980000}"/>
    <cellStyle name="Porcentagem 9 4 6" xfId="43286" xr:uid="{00000000-0005-0000-0000-000026980000}"/>
    <cellStyle name="Porcentagem 9 5" xfId="13341" xr:uid="{00000000-0005-0000-0000-000027980000}"/>
    <cellStyle name="Porcentagem 9 5 2" xfId="34001" xr:uid="{00000000-0005-0000-0000-000028980000}"/>
    <cellStyle name="Porcentagem 9 5 3" xfId="22528" xr:uid="{00000000-0005-0000-0000-000029980000}"/>
    <cellStyle name="Porcentagem 9 5 4" xfId="41565" xr:uid="{00000000-0005-0000-0000-00002A980000}"/>
    <cellStyle name="Porcentagem 9 6" xfId="24817" xr:uid="{00000000-0005-0000-0000-00002B980000}"/>
    <cellStyle name="Porcentagem 9 7" xfId="30701" xr:uid="{00000000-0005-0000-0000-00002C980000}"/>
    <cellStyle name="Porcentagem 9 8" xfId="37073" xr:uid="{00000000-0005-0000-0000-00002D980000}"/>
    <cellStyle name="Porcentagem 9 9" xfId="19228" xr:uid="{00000000-0005-0000-0000-00002E980000}"/>
    <cellStyle name="Ruim" xfId="30" builtinId="27" customBuiltin="1"/>
    <cellStyle name="Saída" xfId="33" builtinId="21" customBuiltin="1"/>
    <cellStyle name="Saída 10 2" xfId="1195" xr:uid="{00000000-0005-0000-0000-000030980000}"/>
    <cellStyle name="Saída 10 2 2" xfId="3956" xr:uid="{00000000-0005-0000-0000-000031980000}"/>
    <cellStyle name="Saída 10 2 2 2" xfId="5447" xr:uid="{00000000-0005-0000-0000-000032980000}"/>
    <cellStyle name="Saída 10 2 2 2 10" xfId="20900" xr:uid="{00000000-0005-0000-0000-000033980000}"/>
    <cellStyle name="Saída 10 2 2 2 2" xfId="7985" xr:uid="{00000000-0005-0000-0000-000034980000}"/>
    <cellStyle name="Saída 10 2 2 2 2 2" xfId="16039" xr:uid="{00000000-0005-0000-0000-000035980000}"/>
    <cellStyle name="Saída 10 2 2 2 2 2 2" xfId="27513" xr:uid="{00000000-0005-0000-0000-000036980000}"/>
    <cellStyle name="Saída 10 2 2 2 2 3" xfId="17975" xr:uid="{00000000-0005-0000-0000-000037980000}"/>
    <cellStyle name="Saída 10 2 2 2 2 3 2" xfId="29449" xr:uid="{00000000-0005-0000-0000-000038980000}"/>
    <cellStyle name="Saída 10 2 2 2 2 4" xfId="18279" xr:uid="{00000000-0005-0000-0000-000039980000}"/>
    <cellStyle name="Saída 10 2 2 2 2 4 2" xfId="29753" xr:uid="{00000000-0005-0000-0000-00003A980000}"/>
    <cellStyle name="Saída 10 2 2 2 2 5" xfId="34458" xr:uid="{00000000-0005-0000-0000-00003B980000}"/>
    <cellStyle name="Saída 10 2 2 2 2 6" xfId="36125" xr:uid="{00000000-0005-0000-0000-00003C980000}"/>
    <cellStyle name="Saída 10 2 2 2 2 7" xfId="22985" xr:uid="{00000000-0005-0000-0000-00003D980000}"/>
    <cellStyle name="Saída 10 2 2 2 3" xfId="13799" xr:uid="{00000000-0005-0000-0000-00003E980000}"/>
    <cellStyle name="Saída 10 2 2 2 3 2" xfId="25274" xr:uid="{00000000-0005-0000-0000-00003F980000}"/>
    <cellStyle name="Saída 10 2 2 2 4" xfId="17165" xr:uid="{00000000-0005-0000-0000-000040980000}"/>
    <cellStyle name="Saída 10 2 2 2 4 2" xfId="28639" xr:uid="{00000000-0005-0000-0000-000041980000}"/>
    <cellStyle name="Saída 10 2 2 2 5" xfId="12602" xr:uid="{00000000-0005-0000-0000-000042980000}"/>
    <cellStyle name="Saída 10 2 2 2 5 2" xfId="24078" xr:uid="{00000000-0005-0000-0000-000043980000}"/>
    <cellStyle name="Saída 10 2 2 2 6" xfId="32373" xr:uid="{00000000-0005-0000-0000-000044980000}"/>
    <cellStyle name="Saída 10 2 2 2 7" xfId="35761" xr:uid="{00000000-0005-0000-0000-000045980000}"/>
    <cellStyle name="Saída 10 2 2 2 8" xfId="37530" xr:uid="{00000000-0005-0000-0000-000046980000}"/>
    <cellStyle name="Saída 10 2 2 2 9" xfId="38740" xr:uid="{00000000-0005-0000-0000-000047980000}"/>
    <cellStyle name="Saída 10 2 2 3" xfId="6961" xr:uid="{00000000-0005-0000-0000-000048980000}"/>
    <cellStyle name="Saída 10 2 2 3 2" xfId="15015" xr:uid="{00000000-0005-0000-0000-000049980000}"/>
    <cellStyle name="Saída 10 2 2 3 2 2" xfId="26489" xr:uid="{00000000-0005-0000-0000-00004A980000}"/>
    <cellStyle name="Saída 10 2 2 3 3" xfId="17590" xr:uid="{00000000-0005-0000-0000-00004B980000}"/>
    <cellStyle name="Saída 10 2 2 3 3 2" xfId="29064" xr:uid="{00000000-0005-0000-0000-00004C980000}"/>
    <cellStyle name="Saída 10 2 2 3 4" xfId="17320" xr:uid="{00000000-0005-0000-0000-00004D980000}"/>
    <cellStyle name="Saída 10 2 2 3 4 2" xfId="28794" xr:uid="{00000000-0005-0000-0000-00004E980000}"/>
    <cellStyle name="Saída 10 2 2 3 5" xfId="31349" xr:uid="{00000000-0005-0000-0000-00004F980000}"/>
    <cellStyle name="Saída 10 2 2 3 6" xfId="35502" xr:uid="{00000000-0005-0000-0000-000050980000}"/>
    <cellStyle name="Saída 10 2 2 3 7" xfId="19876" xr:uid="{00000000-0005-0000-0000-000051980000}"/>
    <cellStyle name="Saída 10 2 2 4" xfId="40998" xr:uid="{00000000-0005-0000-0000-000052980000}"/>
    <cellStyle name="Saída 10 2 3" xfId="6394" xr:uid="{00000000-0005-0000-0000-000053980000}"/>
    <cellStyle name="Saída 10 2 3 10" xfId="38908" xr:uid="{00000000-0005-0000-0000-000054980000}"/>
    <cellStyle name="Saída 10 2 3 11" xfId="19509" xr:uid="{00000000-0005-0000-0000-000055980000}"/>
    <cellStyle name="Saída 10 2 3 2" xfId="8833" xr:uid="{00000000-0005-0000-0000-000056980000}"/>
    <cellStyle name="Saída 10 2 3 2 2" xfId="16887" xr:uid="{00000000-0005-0000-0000-000057980000}"/>
    <cellStyle name="Saída 10 2 3 2 2 2" xfId="28361" xr:uid="{00000000-0005-0000-0000-000058980000}"/>
    <cellStyle name="Saída 10 2 3 2 3" xfId="18245" xr:uid="{00000000-0005-0000-0000-000059980000}"/>
    <cellStyle name="Saída 10 2 3 2 3 2" xfId="29719" xr:uid="{00000000-0005-0000-0000-00005A980000}"/>
    <cellStyle name="Saída 10 2 3 2 4" xfId="18447" xr:uid="{00000000-0005-0000-0000-00005B980000}"/>
    <cellStyle name="Saída 10 2 3 2 4 2" xfId="29921" xr:uid="{00000000-0005-0000-0000-00005C980000}"/>
    <cellStyle name="Saída 10 2 3 2 5" xfId="33221" xr:uid="{00000000-0005-0000-0000-00005D980000}"/>
    <cellStyle name="Saída 10 2 3 2 6" xfId="35929" xr:uid="{00000000-0005-0000-0000-00005E980000}"/>
    <cellStyle name="Saída 10 2 3 2 7" xfId="21748" xr:uid="{00000000-0005-0000-0000-00005F980000}"/>
    <cellStyle name="Saída 10 2 3 3" xfId="14647" xr:uid="{00000000-0005-0000-0000-000060980000}"/>
    <cellStyle name="Saída 10 2 3 3 2" xfId="35306" xr:uid="{00000000-0005-0000-0000-000061980000}"/>
    <cellStyle name="Saída 10 2 3 3 3" xfId="36293" xr:uid="{00000000-0005-0000-0000-000062980000}"/>
    <cellStyle name="Saída 10 2 3 3 4" xfId="23833" xr:uid="{00000000-0005-0000-0000-000063980000}"/>
    <cellStyle name="Saída 10 2 3 4" xfId="17438" xr:uid="{00000000-0005-0000-0000-000064980000}"/>
    <cellStyle name="Saída 10 2 3 4 2" xfId="26122" xr:uid="{00000000-0005-0000-0000-000065980000}"/>
    <cellStyle name="Saída 10 2 3 5" xfId="17220" xr:uid="{00000000-0005-0000-0000-000066980000}"/>
    <cellStyle name="Saída 10 2 3 5 2" xfId="28912" xr:uid="{00000000-0005-0000-0000-000067980000}"/>
    <cellStyle name="Saída 10 2 3 6" xfId="28694" xr:uid="{00000000-0005-0000-0000-000068980000}"/>
    <cellStyle name="Saída 10 2 3 7" xfId="30982" xr:uid="{00000000-0005-0000-0000-000069980000}"/>
    <cellStyle name="Saída 10 2 3 8" xfId="35411" xr:uid="{00000000-0005-0000-0000-00006A980000}"/>
    <cellStyle name="Saída 10 2 3 9" xfId="38378" xr:uid="{00000000-0005-0000-0000-00006B980000}"/>
    <cellStyle name="Saída 10 2 4" xfId="5260" xr:uid="{00000000-0005-0000-0000-00006C980000}"/>
    <cellStyle name="Saída 10 2 4 10" xfId="20724" xr:uid="{00000000-0005-0000-0000-00006D980000}"/>
    <cellStyle name="Saída 10 2 4 2" xfId="7809" xr:uid="{00000000-0005-0000-0000-00006E980000}"/>
    <cellStyle name="Saída 10 2 4 2 2" xfId="15863" xr:uid="{00000000-0005-0000-0000-00006F980000}"/>
    <cellStyle name="Saída 10 2 4 2 2 2" xfId="27337" xr:uid="{00000000-0005-0000-0000-000070980000}"/>
    <cellStyle name="Saída 10 2 4 2 3" xfId="17864" xr:uid="{00000000-0005-0000-0000-000071980000}"/>
    <cellStyle name="Saída 10 2 4 2 3 2" xfId="29338" xr:uid="{00000000-0005-0000-0000-000072980000}"/>
    <cellStyle name="Saída 10 2 4 2 4" xfId="12728" xr:uid="{00000000-0005-0000-0000-000073980000}"/>
    <cellStyle name="Saída 10 2 4 2 4 2" xfId="24204" xr:uid="{00000000-0005-0000-0000-000074980000}"/>
    <cellStyle name="Saída 10 2 4 2 5" xfId="34282" xr:uid="{00000000-0005-0000-0000-000075980000}"/>
    <cellStyle name="Saída 10 2 4 2 6" xfId="36034" xr:uid="{00000000-0005-0000-0000-000076980000}"/>
    <cellStyle name="Saída 10 2 4 2 7" xfId="22809" xr:uid="{00000000-0005-0000-0000-000077980000}"/>
    <cellStyle name="Saída 10 2 4 3" xfId="13622" xr:uid="{00000000-0005-0000-0000-000078980000}"/>
    <cellStyle name="Saída 10 2 4 3 2" xfId="25098" xr:uid="{00000000-0005-0000-0000-000079980000}"/>
    <cellStyle name="Saída 10 2 4 4" xfId="17055" xr:uid="{00000000-0005-0000-0000-00007A980000}"/>
    <cellStyle name="Saída 10 2 4 4 2" xfId="28529" xr:uid="{00000000-0005-0000-0000-00007B980000}"/>
    <cellStyle name="Saída 10 2 4 5" xfId="12660" xr:uid="{00000000-0005-0000-0000-00007C980000}"/>
    <cellStyle name="Saída 10 2 4 5 2" xfId="24134" xr:uid="{00000000-0005-0000-0000-00007D980000}"/>
    <cellStyle name="Saída 10 2 4 6" xfId="32197" xr:uid="{00000000-0005-0000-0000-00007E980000}"/>
    <cellStyle name="Saída 10 2 4 7" xfId="35670" xr:uid="{00000000-0005-0000-0000-00007F980000}"/>
    <cellStyle name="Saída 10 2 4 8" xfId="37354" xr:uid="{00000000-0005-0000-0000-000080980000}"/>
    <cellStyle name="Saída 10 2 4 9" xfId="38649" xr:uid="{00000000-0005-0000-0000-000081980000}"/>
    <cellStyle name="Saída 10 2 5" xfId="6785" xr:uid="{00000000-0005-0000-0000-000082980000}"/>
    <cellStyle name="Saída 11 2" xfId="1196" xr:uid="{00000000-0005-0000-0000-000083980000}"/>
    <cellStyle name="Saída 11 2 2" xfId="3957" xr:uid="{00000000-0005-0000-0000-000084980000}"/>
    <cellStyle name="Saída 11 2 2 2" xfId="5448" xr:uid="{00000000-0005-0000-0000-000085980000}"/>
    <cellStyle name="Saída 11 2 2 2 10" xfId="20901" xr:uid="{00000000-0005-0000-0000-000086980000}"/>
    <cellStyle name="Saída 11 2 2 2 2" xfId="7986" xr:uid="{00000000-0005-0000-0000-000087980000}"/>
    <cellStyle name="Saída 11 2 2 2 2 2" xfId="16040" xr:uid="{00000000-0005-0000-0000-000088980000}"/>
    <cellStyle name="Saída 11 2 2 2 2 2 2" xfId="27514" xr:uid="{00000000-0005-0000-0000-000089980000}"/>
    <cellStyle name="Saída 11 2 2 2 2 3" xfId="17976" xr:uid="{00000000-0005-0000-0000-00008A980000}"/>
    <cellStyle name="Saída 11 2 2 2 2 3 2" xfId="29450" xr:uid="{00000000-0005-0000-0000-00008B980000}"/>
    <cellStyle name="Saída 11 2 2 2 2 4" xfId="18280" xr:uid="{00000000-0005-0000-0000-00008C980000}"/>
    <cellStyle name="Saída 11 2 2 2 2 4 2" xfId="29754" xr:uid="{00000000-0005-0000-0000-00008D980000}"/>
    <cellStyle name="Saída 11 2 2 2 2 5" xfId="34459" xr:uid="{00000000-0005-0000-0000-00008E980000}"/>
    <cellStyle name="Saída 11 2 2 2 2 6" xfId="36126" xr:uid="{00000000-0005-0000-0000-00008F980000}"/>
    <cellStyle name="Saída 11 2 2 2 2 7" xfId="22986" xr:uid="{00000000-0005-0000-0000-000090980000}"/>
    <cellStyle name="Saída 11 2 2 2 3" xfId="13800" xr:uid="{00000000-0005-0000-0000-000091980000}"/>
    <cellStyle name="Saída 11 2 2 2 3 2" xfId="25275" xr:uid="{00000000-0005-0000-0000-000092980000}"/>
    <cellStyle name="Saída 11 2 2 2 4" xfId="17166" xr:uid="{00000000-0005-0000-0000-000093980000}"/>
    <cellStyle name="Saída 11 2 2 2 4 2" xfId="28640" xr:uid="{00000000-0005-0000-0000-000094980000}"/>
    <cellStyle name="Saída 11 2 2 2 5" xfId="17652" xr:uid="{00000000-0005-0000-0000-000095980000}"/>
    <cellStyle name="Saída 11 2 2 2 5 2" xfId="29126" xr:uid="{00000000-0005-0000-0000-000096980000}"/>
    <cellStyle name="Saída 11 2 2 2 6" xfId="32374" xr:uid="{00000000-0005-0000-0000-000097980000}"/>
    <cellStyle name="Saída 11 2 2 2 7" xfId="35762" xr:uid="{00000000-0005-0000-0000-000098980000}"/>
    <cellStyle name="Saída 11 2 2 2 8" xfId="37531" xr:uid="{00000000-0005-0000-0000-000099980000}"/>
    <cellStyle name="Saída 11 2 2 2 9" xfId="38741" xr:uid="{00000000-0005-0000-0000-00009A980000}"/>
    <cellStyle name="Saída 11 2 2 3" xfId="6962" xr:uid="{00000000-0005-0000-0000-00009B980000}"/>
    <cellStyle name="Saída 11 2 2 3 2" xfId="15016" xr:uid="{00000000-0005-0000-0000-00009C980000}"/>
    <cellStyle name="Saída 11 2 2 3 2 2" xfId="26490" xr:uid="{00000000-0005-0000-0000-00009D980000}"/>
    <cellStyle name="Saída 11 2 2 3 3" xfId="17591" xr:uid="{00000000-0005-0000-0000-00009E980000}"/>
    <cellStyle name="Saída 11 2 2 3 3 2" xfId="29065" xr:uid="{00000000-0005-0000-0000-00009F980000}"/>
    <cellStyle name="Saída 11 2 2 3 4" xfId="13215" xr:uid="{00000000-0005-0000-0000-0000A0980000}"/>
    <cellStyle name="Saída 11 2 2 3 4 2" xfId="24688" xr:uid="{00000000-0005-0000-0000-0000A1980000}"/>
    <cellStyle name="Saída 11 2 2 3 5" xfId="31350" xr:uid="{00000000-0005-0000-0000-0000A2980000}"/>
    <cellStyle name="Saída 11 2 2 3 6" xfId="35503" xr:uid="{00000000-0005-0000-0000-0000A3980000}"/>
    <cellStyle name="Saída 11 2 2 3 7" xfId="19877" xr:uid="{00000000-0005-0000-0000-0000A4980000}"/>
    <cellStyle name="Saída 11 2 2 4" xfId="40999" xr:uid="{00000000-0005-0000-0000-0000A5980000}"/>
    <cellStyle name="Saída 11 2 3" xfId="6395" xr:uid="{00000000-0005-0000-0000-0000A6980000}"/>
    <cellStyle name="Saída 11 2 3 10" xfId="38909" xr:uid="{00000000-0005-0000-0000-0000A7980000}"/>
    <cellStyle name="Saída 11 2 3 11" xfId="19510" xr:uid="{00000000-0005-0000-0000-0000A8980000}"/>
    <cellStyle name="Saída 11 2 3 2" xfId="8834" xr:uid="{00000000-0005-0000-0000-0000A9980000}"/>
    <cellStyle name="Saída 11 2 3 2 2" xfId="16888" xr:uid="{00000000-0005-0000-0000-0000AA980000}"/>
    <cellStyle name="Saída 11 2 3 2 2 2" xfId="28362" xr:uid="{00000000-0005-0000-0000-0000AB980000}"/>
    <cellStyle name="Saída 11 2 3 2 3" xfId="18246" xr:uid="{00000000-0005-0000-0000-0000AC980000}"/>
    <cellStyle name="Saída 11 2 3 2 3 2" xfId="29720" xr:uid="{00000000-0005-0000-0000-0000AD980000}"/>
    <cellStyle name="Saída 11 2 3 2 4" xfId="18448" xr:uid="{00000000-0005-0000-0000-0000AE980000}"/>
    <cellStyle name="Saída 11 2 3 2 4 2" xfId="29922" xr:uid="{00000000-0005-0000-0000-0000AF980000}"/>
    <cellStyle name="Saída 11 2 3 2 5" xfId="33222" xr:uid="{00000000-0005-0000-0000-0000B0980000}"/>
    <cellStyle name="Saída 11 2 3 2 6" xfId="35930" xr:uid="{00000000-0005-0000-0000-0000B1980000}"/>
    <cellStyle name="Saída 11 2 3 2 7" xfId="21749" xr:uid="{00000000-0005-0000-0000-0000B2980000}"/>
    <cellStyle name="Saída 11 2 3 3" xfId="14648" xr:uid="{00000000-0005-0000-0000-0000B3980000}"/>
    <cellStyle name="Saída 11 2 3 3 2" xfId="35307" xr:uid="{00000000-0005-0000-0000-0000B4980000}"/>
    <cellStyle name="Saída 11 2 3 3 3" xfId="36294" xr:uid="{00000000-0005-0000-0000-0000B5980000}"/>
    <cellStyle name="Saída 11 2 3 3 4" xfId="23834" xr:uid="{00000000-0005-0000-0000-0000B6980000}"/>
    <cellStyle name="Saída 11 2 3 4" xfId="17439" xr:uid="{00000000-0005-0000-0000-0000B7980000}"/>
    <cellStyle name="Saída 11 2 3 4 2" xfId="26123" xr:uid="{00000000-0005-0000-0000-0000B8980000}"/>
    <cellStyle name="Saída 11 2 3 5" xfId="12475" xr:uid="{00000000-0005-0000-0000-0000B9980000}"/>
    <cellStyle name="Saída 11 2 3 5 2" xfId="28913" xr:uid="{00000000-0005-0000-0000-0000BA980000}"/>
    <cellStyle name="Saída 11 2 3 6" xfId="23945" xr:uid="{00000000-0005-0000-0000-0000BB980000}"/>
    <cellStyle name="Saída 11 2 3 7" xfId="30983" xr:uid="{00000000-0005-0000-0000-0000BC980000}"/>
    <cellStyle name="Saída 11 2 3 8" xfId="35412" xr:uid="{00000000-0005-0000-0000-0000BD980000}"/>
    <cellStyle name="Saída 11 2 3 9" xfId="38379" xr:uid="{00000000-0005-0000-0000-0000BE980000}"/>
    <cellStyle name="Saída 11 2 4" xfId="5261" xr:uid="{00000000-0005-0000-0000-0000BF980000}"/>
    <cellStyle name="Saída 11 2 4 10" xfId="20725" xr:uid="{00000000-0005-0000-0000-0000C0980000}"/>
    <cellStyle name="Saída 11 2 4 2" xfId="7810" xr:uid="{00000000-0005-0000-0000-0000C1980000}"/>
    <cellStyle name="Saída 11 2 4 2 2" xfId="15864" xr:uid="{00000000-0005-0000-0000-0000C2980000}"/>
    <cellStyle name="Saída 11 2 4 2 2 2" xfId="27338" xr:uid="{00000000-0005-0000-0000-0000C3980000}"/>
    <cellStyle name="Saída 11 2 4 2 3" xfId="17865" xr:uid="{00000000-0005-0000-0000-0000C4980000}"/>
    <cellStyle name="Saída 11 2 4 2 3 2" xfId="29339" xr:uid="{00000000-0005-0000-0000-0000C5980000}"/>
    <cellStyle name="Saída 11 2 4 2 4" xfId="17634" xr:uid="{00000000-0005-0000-0000-0000C6980000}"/>
    <cellStyle name="Saída 11 2 4 2 4 2" xfId="29108" xr:uid="{00000000-0005-0000-0000-0000C7980000}"/>
    <cellStyle name="Saída 11 2 4 2 5" xfId="34283" xr:uid="{00000000-0005-0000-0000-0000C8980000}"/>
    <cellStyle name="Saída 11 2 4 2 6" xfId="36035" xr:uid="{00000000-0005-0000-0000-0000C9980000}"/>
    <cellStyle name="Saída 11 2 4 2 7" xfId="22810" xr:uid="{00000000-0005-0000-0000-0000CA980000}"/>
    <cellStyle name="Saída 11 2 4 3" xfId="13623" xr:uid="{00000000-0005-0000-0000-0000CB980000}"/>
    <cellStyle name="Saída 11 2 4 3 2" xfId="25099" xr:uid="{00000000-0005-0000-0000-0000CC980000}"/>
    <cellStyle name="Saída 11 2 4 4" xfId="17056" xr:uid="{00000000-0005-0000-0000-0000CD980000}"/>
    <cellStyle name="Saída 11 2 4 4 2" xfId="28530" xr:uid="{00000000-0005-0000-0000-0000CE980000}"/>
    <cellStyle name="Saída 11 2 4 5" xfId="17659" xr:uid="{00000000-0005-0000-0000-0000CF980000}"/>
    <cellStyle name="Saída 11 2 4 5 2" xfId="29133" xr:uid="{00000000-0005-0000-0000-0000D0980000}"/>
    <cellStyle name="Saída 11 2 4 6" xfId="32198" xr:uid="{00000000-0005-0000-0000-0000D1980000}"/>
    <cellStyle name="Saída 11 2 4 7" xfId="35671" xr:uid="{00000000-0005-0000-0000-0000D2980000}"/>
    <cellStyle name="Saída 11 2 4 8" xfId="37355" xr:uid="{00000000-0005-0000-0000-0000D3980000}"/>
    <cellStyle name="Saída 11 2 4 9" xfId="38650" xr:uid="{00000000-0005-0000-0000-0000D4980000}"/>
    <cellStyle name="Saída 11 2 5" xfId="6786" xr:uid="{00000000-0005-0000-0000-0000D5980000}"/>
    <cellStyle name="Saída 12 2" xfId="1197" xr:uid="{00000000-0005-0000-0000-0000D6980000}"/>
    <cellStyle name="Saída 12 2 2" xfId="3958" xr:uid="{00000000-0005-0000-0000-0000D7980000}"/>
    <cellStyle name="Saída 12 2 2 2" xfId="5449" xr:uid="{00000000-0005-0000-0000-0000D8980000}"/>
    <cellStyle name="Saída 12 2 2 2 10" xfId="20902" xr:uid="{00000000-0005-0000-0000-0000D9980000}"/>
    <cellStyle name="Saída 12 2 2 2 2" xfId="7987" xr:uid="{00000000-0005-0000-0000-0000DA980000}"/>
    <cellStyle name="Saída 12 2 2 2 2 2" xfId="16041" xr:uid="{00000000-0005-0000-0000-0000DB980000}"/>
    <cellStyle name="Saída 12 2 2 2 2 2 2" xfId="27515" xr:uid="{00000000-0005-0000-0000-0000DC980000}"/>
    <cellStyle name="Saída 12 2 2 2 2 3" xfId="17977" xr:uid="{00000000-0005-0000-0000-0000DD980000}"/>
    <cellStyle name="Saída 12 2 2 2 2 3 2" xfId="29451" xr:uid="{00000000-0005-0000-0000-0000DE980000}"/>
    <cellStyle name="Saída 12 2 2 2 2 4" xfId="18281" xr:uid="{00000000-0005-0000-0000-0000DF980000}"/>
    <cellStyle name="Saída 12 2 2 2 2 4 2" xfId="29755" xr:uid="{00000000-0005-0000-0000-0000E0980000}"/>
    <cellStyle name="Saída 12 2 2 2 2 5" xfId="34460" xr:uid="{00000000-0005-0000-0000-0000E1980000}"/>
    <cellStyle name="Saída 12 2 2 2 2 6" xfId="36127" xr:uid="{00000000-0005-0000-0000-0000E2980000}"/>
    <cellStyle name="Saída 12 2 2 2 2 7" xfId="22987" xr:uid="{00000000-0005-0000-0000-0000E3980000}"/>
    <cellStyle name="Saída 12 2 2 2 3" xfId="13801" xr:uid="{00000000-0005-0000-0000-0000E4980000}"/>
    <cellStyle name="Saída 12 2 2 2 3 2" xfId="25276" xr:uid="{00000000-0005-0000-0000-0000E5980000}"/>
    <cellStyle name="Saída 12 2 2 2 4" xfId="17167" xr:uid="{00000000-0005-0000-0000-0000E6980000}"/>
    <cellStyle name="Saída 12 2 2 2 4 2" xfId="28641" xr:uid="{00000000-0005-0000-0000-0000E7980000}"/>
    <cellStyle name="Saída 12 2 2 2 5" xfId="18037" xr:uid="{00000000-0005-0000-0000-0000E8980000}"/>
    <cellStyle name="Saída 12 2 2 2 5 2" xfId="29511" xr:uid="{00000000-0005-0000-0000-0000E9980000}"/>
    <cellStyle name="Saída 12 2 2 2 6" xfId="32375" xr:uid="{00000000-0005-0000-0000-0000EA980000}"/>
    <cellStyle name="Saída 12 2 2 2 7" xfId="35763" xr:uid="{00000000-0005-0000-0000-0000EB980000}"/>
    <cellStyle name="Saída 12 2 2 2 8" xfId="37532" xr:uid="{00000000-0005-0000-0000-0000EC980000}"/>
    <cellStyle name="Saída 12 2 2 2 9" xfId="38742" xr:uid="{00000000-0005-0000-0000-0000ED980000}"/>
    <cellStyle name="Saída 12 2 2 3" xfId="6963" xr:uid="{00000000-0005-0000-0000-0000EE980000}"/>
    <cellStyle name="Saída 12 2 2 3 2" xfId="15017" xr:uid="{00000000-0005-0000-0000-0000EF980000}"/>
    <cellStyle name="Saída 12 2 2 3 2 2" xfId="26491" xr:uid="{00000000-0005-0000-0000-0000F0980000}"/>
    <cellStyle name="Saída 12 2 2 3 3" xfId="17592" xr:uid="{00000000-0005-0000-0000-0000F1980000}"/>
    <cellStyle name="Saída 12 2 2 3 3 2" xfId="29066" xr:uid="{00000000-0005-0000-0000-0000F2980000}"/>
    <cellStyle name="Saída 12 2 2 3 4" xfId="16933" xr:uid="{00000000-0005-0000-0000-0000F3980000}"/>
    <cellStyle name="Saída 12 2 2 3 4 2" xfId="28407" xr:uid="{00000000-0005-0000-0000-0000F4980000}"/>
    <cellStyle name="Saída 12 2 2 3 5" xfId="31351" xr:uid="{00000000-0005-0000-0000-0000F5980000}"/>
    <cellStyle name="Saída 12 2 2 3 6" xfId="35504" xr:uid="{00000000-0005-0000-0000-0000F6980000}"/>
    <cellStyle name="Saída 12 2 2 3 7" xfId="19878" xr:uid="{00000000-0005-0000-0000-0000F7980000}"/>
    <cellStyle name="Saída 12 2 2 4" xfId="41000" xr:uid="{00000000-0005-0000-0000-0000F8980000}"/>
    <cellStyle name="Saída 12 2 3" xfId="6396" xr:uid="{00000000-0005-0000-0000-0000F9980000}"/>
    <cellStyle name="Saída 12 2 3 10" xfId="38910" xr:uid="{00000000-0005-0000-0000-0000FA980000}"/>
    <cellStyle name="Saída 12 2 3 11" xfId="19511" xr:uid="{00000000-0005-0000-0000-0000FB980000}"/>
    <cellStyle name="Saída 12 2 3 2" xfId="8835" xr:uid="{00000000-0005-0000-0000-0000FC980000}"/>
    <cellStyle name="Saída 12 2 3 2 2" xfId="16889" xr:uid="{00000000-0005-0000-0000-0000FD980000}"/>
    <cellStyle name="Saída 12 2 3 2 2 2" xfId="28363" xr:uid="{00000000-0005-0000-0000-0000FE980000}"/>
    <cellStyle name="Saída 12 2 3 2 3" xfId="18247" xr:uid="{00000000-0005-0000-0000-0000FF980000}"/>
    <cellStyle name="Saída 12 2 3 2 3 2" xfId="29721" xr:uid="{00000000-0005-0000-0000-000000990000}"/>
    <cellStyle name="Saída 12 2 3 2 4" xfId="18449" xr:uid="{00000000-0005-0000-0000-000001990000}"/>
    <cellStyle name="Saída 12 2 3 2 4 2" xfId="29923" xr:uid="{00000000-0005-0000-0000-000002990000}"/>
    <cellStyle name="Saída 12 2 3 2 5" xfId="33223" xr:uid="{00000000-0005-0000-0000-000003990000}"/>
    <cellStyle name="Saída 12 2 3 2 6" xfId="35931" xr:uid="{00000000-0005-0000-0000-000004990000}"/>
    <cellStyle name="Saída 12 2 3 2 7" xfId="21750" xr:uid="{00000000-0005-0000-0000-000005990000}"/>
    <cellStyle name="Saída 12 2 3 3" xfId="14649" xr:uid="{00000000-0005-0000-0000-000006990000}"/>
    <cellStyle name="Saída 12 2 3 3 2" xfId="35308" xr:uid="{00000000-0005-0000-0000-000007990000}"/>
    <cellStyle name="Saída 12 2 3 3 3" xfId="36295" xr:uid="{00000000-0005-0000-0000-000008990000}"/>
    <cellStyle name="Saída 12 2 3 3 4" xfId="23835" xr:uid="{00000000-0005-0000-0000-000009990000}"/>
    <cellStyle name="Saída 12 2 3 4" xfId="17440" xr:uid="{00000000-0005-0000-0000-00000A990000}"/>
    <cellStyle name="Saída 12 2 3 4 2" xfId="26124" xr:uid="{00000000-0005-0000-0000-00000B990000}"/>
    <cellStyle name="Saída 12 2 3 5" xfId="17489" xr:uid="{00000000-0005-0000-0000-00000C990000}"/>
    <cellStyle name="Saída 12 2 3 5 2" xfId="28914" xr:uid="{00000000-0005-0000-0000-00000D990000}"/>
    <cellStyle name="Saída 12 2 3 6" xfId="28963" xr:uid="{00000000-0005-0000-0000-00000E990000}"/>
    <cellStyle name="Saída 12 2 3 7" xfId="30984" xr:uid="{00000000-0005-0000-0000-00000F990000}"/>
    <cellStyle name="Saída 12 2 3 8" xfId="35413" xr:uid="{00000000-0005-0000-0000-000010990000}"/>
    <cellStyle name="Saída 12 2 3 9" xfId="38380" xr:uid="{00000000-0005-0000-0000-000011990000}"/>
    <cellStyle name="Saída 12 2 4" xfId="5262" xr:uid="{00000000-0005-0000-0000-000012990000}"/>
    <cellStyle name="Saída 12 2 4 10" xfId="20726" xr:uid="{00000000-0005-0000-0000-000013990000}"/>
    <cellStyle name="Saída 12 2 4 2" xfId="7811" xr:uid="{00000000-0005-0000-0000-000014990000}"/>
    <cellStyle name="Saída 12 2 4 2 2" xfId="15865" xr:uid="{00000000-0005-0000-0000-000015990000}"/>
    <cellStyle name="Saída 12 2 4 2 2 2" xfId="27339" xr:uid="{00000000-0005-0000-0000-000016990000}"/>
    <cellStyle name="Saída 12 2 4 2 3" xfId="17866" xr:uid="{00000000-0005-0000-0000-000017990000}"/>
    <cellStyle name="Saída 12 2 4 2 3 2" xfId="29340" xr:uid="{00000000-0005-0000-0000-000018990000}"/>
    <cellStyle name="Saída 12 2 4 2 4" xfId="18017" xr:uid="{00000000-0005-0000-0000-000019990000}"/>
    <cellStyle name="Saída 12 2 4 2 4 2" xfId="29491" xr:uid="{00000000-0005-0000-0000-00001A990000}"/>
    <cellStyle name="Saída 12 2 4 2 5" xfId="34284" xr:uid="{00000000-0005-0000-0000-00001B990000}"/>
    <cellStyle name="Saída 12 2 4 2 6" xfId="36036" xr:uid="{00000000-0005-0000-0000-00001C990000}"/>
    <cellStyle name="Saída 12 2 4 2 7" xfId="22811" xr:uid="{00000000-0005-0000-0000-00001D990000}"/>
    <cellStyle name="Saída 12 2 4 3" xfId="13624" xr:uid="{00000000-0005-0000-0000-00001E990000}"/>
    <cellStyle name="Saída 12 2 4 3 2" xfId="25100" xr:uid="{00000000-0005-0000-0000-00001F990000}"/>
    <cellStyle name="Saída 12 2 4 4" xfId="17057" xr:uid="{00000000-0005-0000-0000-000020990000}"/>
    <cellStyle name="Saída 12 2 4 4 2" xfId="28531" xr:uid="{00000000-0005-0000-0000-000021990000}"/>
    <cellStyle name="Saída 12 2 4 5" xfId="18043" xr:uid="{00000000-0005-0000-0000-000022990000}"/>
    <cellStyle name="Saída 12 2 4 5 2" xfId="29517" xr:uid="{00000000-0005-0000-0000-000023990000}"/>
    <cellStyle name="Saída 12 2 4 6" xfId="32199" xr:uid="{00000000-0005-0000-0000-000024990000}"/>
    <cellStyle name="Saída 12 2 4 7" xfId="35672" xr:uid="{00000000-0005-0000-0000-000025990000}"/>
    <cellStyle name="Saída 12 2 4 8" xfId="37356" xr:uid="{00000000-0005-0000-0000-000026990000}"/>
    <cellStyle name="Saída 12 2 4 9" xfId="38651" xr:uid="{00000000-0005-0000-0000-000027990000}"/>
    <cellStyle name="Saída 12 2 5" xfId="6787" xr:uid="{00000000-0005-0000-0000-000028990000}"/>
    <cellStyle name="Saída 13 2" xfId="1198" xr:uid="{00000000-0005-0000-0000-000029990000}"/>
    <cellStyle name="Saída 13 2 2" xfId="3959" xr:uid="{00000000-0005-0000-0000-00002A990000}"/>
    <cellStyle name="Saída 13 2 2 2" xfId="5450" xr:uid="{00000000-0005-0000-0000-00002B990000}"/>
    <cellStyle name="Saída 13 2 2 2 10" xfId="20903" xr:uid="{00000000-0005-0000-0000-00002C990000}"/>
    <cellStyle name="Saída 13 2 2 2 2" xfId="7988" xr:uid="{00000000-0005-0000-0000-00002D990000}"/>
    <cellStyle name="Saída 13 2 2 2 2 2" xfId="16042" xr:uid="{00000000-0005-0000-0000-00002E990000}"/>
    <cellStyle name="Saída 13 2 2 2 2 2 2" xfId="27516" xr:uid="{00000000-0005-0000-0000-00002F990000}"/>
    <cellStyle name="Saída 13 2 2 2 2 3" xfId="17978" xr:uid="{00000000-0005-0000-0000-000030990000}"/>
    <cellStyle name="Saída 13 2 2 2 2 3 2" xfId="29452" xr:uid="{00000000-0005-0000-0000-000031990000}"/>
    <cellStyle name="Saída 13 2 2 2 2 4" xfId="18282" xr:uid="{00000000-0005-0000-0000-000032990000}"/>
    <cellStyle name="Saída 13 2 2 2 2 4 2" xfId="29756" xr:uid="{00000000-0005-0000-0000-000033990000}"/>
    <cellStyle name="Saída 13 2 2 2 2 5" xfId="34461" xr:uid="{00000000-0005-0000-0000-000034990000}"/>
    <cellStyle name="Saída 13 2 2 2 2 6" xfId="36128" xr:uid="{00000000-0005-0000-0000-000035990000}"/>
    <cellStyle name="Saída 13 2 2 2 2 7" xfId="22988" xr:uid="{00000000-0005-0000-0000-000036990000}"/>
    <cellStyle name="Saída 13 2 2 2 3" xfId="13802" xr:uid="{00000000-0005-0000-0000-000037990000}"/>
    <cellStyle name="Saída 13 2 2 2 3 2" xfId="25277" xr:uid="{00000000-0005-0000-0000-000038990000}"/>
    <cellStyle name="Saída 13 2 2 2 4" xfId="17168" xr:uid="{00000000-0005-0000-0000-000039990000}"/>
    <cellStyle name="Saída 13 2 2 2 4 2" xfId="28642" xr:uid="{00000000-0005-0000-0000-00003A990000}"/>
    <cellStyle name="Saída 13 2 2 2 5" xfId="17229" xr:uid="{00000000-0005-0000-0000-00003B990000}"/>
    <cellStyle name="Saída 13 2 2 2 5 2" xfId="28703" xr:uid="{00000000-0005-0000-0000-00003C990000}"/>
    <cellStyle name="Saída 13 2 2 2 6" xfId="32376" xr:uid="{00000000-0005-0000-0000-00003D990000}"/>
    <cellStyle name="Saída 13 2 2 2 7" xfId="35764" xr:uid="{00000000-0005-0000-0000-00003E990000}"/>
    <cellStyle name="Saída 13 2 2 2 8" xfId="37533" xr:uid="{00000000-0005-0000-0000-00003F990000}"/>
    <cellStyle name="Saída 13 2 2 2 9" xfId="38743" xr:uid="{00000000-0005-0000-0000-000040990000}"/>
    <cellStyle name="Saída 13 2 2 3" xfId="6964" xr:uid="{00000000-0005-0000-0000-000041990000}"/>
    <cellStyle name="Saída 13 2 2 3 2" xfId="15018" xr:uid="{00000000-0005-0000-0000-000042990000}"/>
    <cellStyle name="Saída 13 2 2 3 2 2" xfId="26492" xr:uid="{00000000-0005-0000-0000-000043990000}"/>
    <cellStyle name="Saída 13 2 2 3 3" xfId="17593" xr:uid="{00000000-0005-0000-0000-000044990000}"/>
    <cellStyle name="Saída 13 2 2 3 3 2" xfId="29067" xr:uid="{00000000-0005-0000-0000-000045990000}"/>
    <cellStyle name="Saída 13 2 2 3 4" xfId="17620" xr:uid="{00000000-0005-0000-0000-000046990000}"/>
    <cellStyle name="Saída 13 2 2 3 4 2" xfId="29094" xr:uid="{00000000-0005-0000-0000-000047990000}"/>
    <cellStyle name="Saída 13 2 2 3 5" xfId="31352" xr:uid="{00000000-0005-0000-0000-000048990000}"/>
    <cellStyle name="Saída 13 2 2 3 6" xfId="35505" xr:uid="{00000000-0005-0000-0000-000049990000}"/>
    <cellStyle name="Saída 13 2 2 3 7" xfId="19879" xr:uid="{00000000-0005-0000-0000-00004A990000}"/>
    <cellStyle name="Saída 13 2 2 4" xfId="41001" xr:uid="{00000000-0005-0000-0000-00004B990000}"/>
    <cellStyle name="Saída 13 2 3" xfId="6397" xr:uid="{00000000-0005-0000-0000-00004C990000}"/>
    <cellStyle name="Saída 13 2 3 10" xfId="38911" xr:uid="{00000000-0005-0000-0000-00004D990000}"/>
    <cellStyle name="Saída 13 2 3 11" xfId="19512" xr:uid="{00000000-0005-0000-0000-00004E990000}"/>
    <cellStyle name="Saída 13 2 3 2" xfId="8836" xr:uid="{00000000-0005-0000-0000-00004F990000}"/>
    <cellStyle name="Saída 13 2 3 2 2" xfId="16890" xr:uid="{00000000-0005-0000-0000-000050990000}"/>
    <cellStyle name="Saída 13 2 3 2 2 2" xfId="28364" xr:uid="{00000000-0005-0000-0000-000051990000}"/>
    <cellStyle name="Saída 13 2 3 2 3" xfId="18248" xr:uid="{00000000-0005-0000-0000-000052990000}"/>
    <cellStyle name="Saída 13 2 3 2 3 2" xfId="29722" xr:uid="{00000000-0005-0000-0000-000053990000}"/>
    <cellStyle name="Saída 13 2 3 2 4" xfId="18450" xr:uid="{00000000-0005-0000-0000-000054990000}"/>
    <cellStyle name="Saída 13 2 3 2 4 2" xfId="29924" xr:uid="{00000000-0005-0000-0000-000055990000}"/>
    <cellStyle name="Saída 13 2 3 2 5" xfId="33224" xr:uid="{00000000-0005-0000-0000-000056990000}"/>
    <cellStyle name="Saída 13 2 3 2 6" xfId="35932" xr:uid="{00000000-0005-0000-0000-000057990000}"/>
    <cellStyle name="Saída 13 2 3 2 7" xfId="21751" xr:uid="{00000000-0005-0000-0000-000058990000}"/>
    <cellStyle name="Saída 13 2 3 3" xfId="14650" xr:uid="{00000000-0005-0000-0000-000059990000}"/>
    <cellStyle name="Saída 13 2 3 3 2" xfId="35309" xr:uid="{00000000-0005-0000-0000-00005A990000}"/>
    <cellStyle name="Saída 13 2 3 3 3" xfId="36296" xr:uid="{00000000-0005-0000-0000-00005B990000}"/>
    <cellStyle name="Saída 13 2 3 3 4" xfId="23836" xr:uid="{00000000-0005-0000-0000-00005C990000}"/>
    <cellStyle name="Saída 13 2 3 4" xfId="17441" xr:uid="{00000000-0005-0000-0000-00005D990000}"/>
    <cellStyle name="Saída 13 2 3 4 2" xfId="26125" xr:uid="{00000000-0005-0000-0000-00005E990000}"/>
    <cellStyle name="Saída 13 2 3 5" xfId="17771" xr:uid="{00000000-0005-0000-0000-00005F990000}"/>
    <cellStyle name="Saída 13 2 3 5 2" xfId="28915" xr:uid="{00000000-0005-0000-0000-000060990000}"/>
    <cellStyle name="Saída 13 2 3 6" xfId="29245" xr:uid="{00000000-0005-0000-0000-000061990000}"/>
    <cellStyle name="Saída 13 2 3 7" xfId="30985" xr:uid="{00000000-0005-0000-0000-000062990000}"/>
    <cellStyle name="Saída 13 2 3 8" xfId="35414" xr:uid="{00000000-0005-0000-0000-000063990000}"/>
    <cellStyle name="Saída 13 2 3 9" xfId="38381" xr:uid="{00000000-0005-0000-0000-000064990000}"/>
    <cellStyle name="Saída 13 2 4" xfId="5263" xr:uid="{00000000-0005-0000-0000-000065990000}"/>
    <cellStyle name="Saída 13 2 4 10" xfId="20727" xr:uid="{00000000-0005-0000-0000-000066990000}"/>
    <cellStyle name="Saída 13 2 4 2" xfId="7812" xr:uid="{00000000-0005-0000-0000-000067990000}"/>
    <cellStyle name="Saída 13 2 4 2 2" xfId="15866" xr:uid="{00000000-0005-0000-0000-000068990000}"/>
    <cellStyle name="Saída 13 2 4 2 2 2" xfId="27340" xr:uid="{00000000-0005-0000-0000-000069990000}"/>
    <cellStyle name="Saída 13 2 4 2 3" xfId="17867" xr:uid="{00000000-0005-0000-0000-00006A990000}"/>
    <cellStyle name="Saída 13 2 4 2 3 2" xfId="29341" xr:uid="{00000000-0005-0000-0000-00006B990000}"/>
    <cellStyle name="Saída 13 2 4 2 4" xfId="17207" xr:uid="{00000000-0005-0000-0000-00006C990000}"/>
    <cellStyle name="Saída 13 2 4 2 4 2" xfId="28681" xr:uid="{00000000-0005-0000-0000-00006D990000}"/>
    <cellStyle name="Saída 13 2 4 2 5" xfId="34285" xr:uid="{00000000-0005-0000-0000-00006E990000}"/>
    <cellStyle name="Saída 13 2 4 2 6" xfId="36037" xr:uid="{00000000-0005-0000-0000-00006F990000}"/>
    <cellStyle name="Saída 13 2 4 2 7" xfId="22812" xr:uid="{00000000-0005-0000-0000-000070990000}"/>
    <cellStyle name="Saída 13 2 4 3" xfId="13625" xr:uid="{00000000-0005-0000-0000-000071990000}"/>
    <cellStyle name="Saída 13 2 4 3 2" xfId="25101" xr:uid="{00000000-0005-0000-0000-000072990000}"/>
    <cellStyle name="Saída 13 2 4 4" xfId="17058" xr:uid="{00000000-0005-0000-0000-000073990000}"/>
    <cellStyle name="Saída 13 2 4 4 2" xfId="28532" xr:uid="{00000000-0005-0000-0000-000074990000}"/>
    <cellStyle name="Saída 13 2 4 5" xfId="17235" xr:uid="{00000000-0005-0000-0000-000075990000}"/>
    <cellStyle name="Saída 13 2 4 5 2" xfId="28709" xr:uid="{00000000-0005-0000-0000-000076990000}"/>
    <cellStyle name="Saída 13 2 4 6" xfId="32200" xr:uid="{00000000-0005-0000-0000-000077990000}"/>
    <cellStyle name="Saída 13 2 4 7" xfId="35673" xr:uid="{00000000-0005-0000-0000-000078990000}"/>
    <cellStyle name="Saída 13 2 4 8" xfId="37357" xr:uid="{00000000-0005-0000-0000-000079990000}"/>
    <cellStyle name="Saída 13 2 4 9" xfId="38652" xr:uid="{00000000-0005-0000-0000-00007A990000}"/>
    <cellStyle name="Saída 13 2 5" xfId="6788" xr:uid="{00000000-0005-0000-0000-00007B990000}"/>
    <cellStyle name="Saída 14 2" xfId="1199" xr:uid="{00000000-0005-0000-0000-00007C990000}"/>
    <cellStyle name="Saída 14 2 2" xfId="3960" xr:uid="{00000000-0005-0000-0000-00007D990000}"/>
    <cellStyle name="Saída 14 2 2 2" xfId="5451" xr:uid="{00000000-0005-0000-0000-00007E990000}"/>
    <cellStyle name="Saída 14 2 2 2 10" xfId="20904" xr:uid="{00000000-0005-0000-0000-00007F990000}"/>
    <cellStyle name="Saída 14 2 2 2 2" xfId="7989" xr:uid="{00000000-0005-0000-0000-000080990000}"/>
    <cellStyle name="Saída 14 2 2 2 2 2" xfId="16043" xr:uid="{00000000-0005-0000-0000-000081990000}"/>
    <cellStyle name="Saída 14 2 2 2 2 2 2" xfId="27517" xr:uid="{00000000-0005-0000-0000-000082990000}"/>
    <cellStyle name="Saída 14 2 2 2 2 3" xfId="17979" xr:uid="{00000000-0005-0000-0000-000083990000}"/>
    <cellStyle name="Saída 14 2 2 2 2 3 2" xfId="29453" xr:uid="{00000000-0005-0000-0000-000084990000}"/>
    <cellStyle name="Saída 14 2 2 2 2 4" xfId="18283" xr:uid="{00000000-0005-0000-0000-000085990000}"/>
    <cellStyle name="Saída 14 2 2 2 2 4 2" xfId="29757" xr:uid="{00000000-0005-0000-0000-000086990000}"/>
    <cellStyle name="Saída 14 2 2 2 2 5" xfId="34462" xr:uid="{00000000-0005-0000-0000-000087990000}"/>
    <cellStyle name="Saída 14 2 2 2 2 6" xfId="36129" xr:uid="{00000000-0005-0000-0000-000088990000}"/>
    <cellStyle name="Saída 14 2 2 2 2 7" xfId="22989" xr:uid="{00000000-0005-0000-0000-000089990000}"/>
    <cellStyle name="Saída 14 2 2 2 3" xfId="13803" xr:uid="{00000000-0005-0000-0000-00008A990000}"/>
    <cellStyle name="Saída 14 2 2 2 3 2" xfId="25278" xr:uid="{00000000-0005-0000-0000-00008B990000}"/>
    <cellStyle name="Saída 14 2 2 2 4" xfId="17169" xr:uid="{00000000-0005-0000-0000-00008C990000}"/>
    <cellStyle name="Saída 14 2 2 2 4 2" xfId="28643" xr:uid="{00000000-0005-0000-0000-00008D990000}"/>
    <cellStyle name="Saída 14 2 2 2 5" xfId="12433" xr:uid="{00000000-0005-0000-0000-00008E990000}"/>
    <cellStyle name="Saída 14 2 2 2 5 2" xfId="23901" xr:uid="{00000000-0005-0000-0000-00008F990000}"/>
    <cellStyle name="Saída 14 2 2 2 6" xfId="32377" xr:uid="{00000000-0005-0000-0000-000090990000}"/>
    <cellStyle name="Saída 14 2 2 2 7" xfId="35765" xr:uid="{00000000-0005-0000-0000-000091990000}"/>
    <cellStyle name="Saída 14 2 2 2 8" xfId="37534" xr:uid="{00000000-0005-0000-0000-000092990000}"/>
    <cellStyle name="Saída 14 2 2 2 9" xfId="38744" xr:uid="{00000000-0005-0000-0000-000093990000}"/>
    <cellStyle name="Saída 14 2 2 3" xfId="6965" xr:uid="{00000000-0005-0000-0000-000094990000}"/>
    <cellStyle name="Saída 14 2 2 3 2" xfId="15019" xr:uid="{00000000-0005-0000-0000-000095990000}"/>
    <cellStyle name="Saída 14 2 2 3 2 2" xfId="26493" xr:uid="{00000000-0005-0000-0000-000096990000}"/>
    <cellStyle name="Saída 14 2 2 3 3" xfId="17594" xr:uid="{00000000-0005-0000-0000-000097990000}"/>
    <cellStyle name="Saída 14 2 2 3 3 2" xfId="29068" xr:uid="{00000000-0005-0000-0000-000098990000}"/>
    <cellStyle name="Saída 14 2 2 3 4" xfId="18004" xr:uid="{00000000-0005-0000-0000-000099990000}"/>
    <cellStyle name="Saída 14 2 2 3 4 2" xfId="29478" xr:uid="{00000000-0005-0000-0000-00009A990000}"/>
    <cellStyle name="Saída 14 2 2 3 5" xfId="31353" xr:uid="{00000000-0005-0000-0000-00009B990000}"/>
    <cellStyle name="Saída 14 2 2 3 6" xfId="35506" xr:uid="{00000000-0005-0000-0000-00009C990000}"/>
    <cellStyle name="Saída 14 2 2 3 7" xfId="19880" xr:uid="{00000000-0005-0000-0000-00009D990000}"/>
    <cellStyle name="Saída 14 2 2 4" xfId="41002" xr:uid="{00000000-0005-0000-0000-00009E990000}"/>
    <cellStyle name="Saída 14 2 3" xfId="6398" xr:uid="{00000000-0005-0000-0000-00009F990000}"/>
    <cellStyle name="Saída 14 2 3 10" xfId="38912" xr:uid="{00000000-0005-0000-0000-0000A0990000}"/>
    <cellStyle name="Saída 14 2 3 11" xfId="19513" xr:uid="{00000000-0005-0000-0000-0000A1990000}"/>
    <cellStyle name="Saída 14 2 3 2" xfId="8837" xr:uid="{00000000-0005-0000-0000-0000A2990000}"/>
    <cellStyle name="Saída 14 2 3 2 2" xfId="16891" xr:uid="{00000000-0005-0000-0000-0000A3990000}"/>
    <cellStyle name="Saída 14 2 3 2 2 2" xfId="28365" xr:uid="{00000000-0005-0000-0000-0000A4990000}"/>
    <cellStyle name="Saída 14 2 3 2 3" xfId="18249" xr:uid="{00000000-0005-0000-0000-0000A5990000}"/>
    <cellStyle name="Saída 14 2 3 2 3 2" xfId="29723" xr:uid="{00000000-0005-0000-0000-0000A6990000}"/>
    <cellStyle name="Saída 14 2 3 2 4" xfId="18451" xr:uid="{00000000-0005-0000-0000-0000A7990000}"/>
    <cellStyle name="Saída 14 2 3 2 4 2" xfId="29925" xr:uid="{00000000-0005-0000-0000-0000A8990000}"/>
    <cellStyle name="Saída 14 2 3 2 5" xfId="33225" xr:uid="{00000000-0005-0000-0000-0000A9990000}"/>
    <cellStyle name="Saída 14 2 3 2 6" xfId="35933" xr:uid="{00000000-0005-0000-0000-0000AA990000}"/>
    <cellStyle name="Saída 14 2 3 2 7" xfId="21752" xr:uid="{00000000-0005-0000-0000-0000AB990000}"/>
    <cellStyle name="Saída 14 2 3 3" xfId="14651" xr:uid="{00000000-0005-0000-0000-0000AC990000}"/>
    <cellStyle name="Saída 14 2 3 3 2" xfId="35310" xr:uid="{00000000-0005-0000-0000-0000AD990000}"/>
    <cellStyle name="Saída 14 2 3 3 3" xfId="36297" xr:uid="{00000000-0005-0000-0000-0000AE990000}"/>
    <cellStyle name="Saída 14 2 3 3 4" xfId="23837" xr:uid="{00000000-0005-0000-0000-0000AF990000}"/>
    <cellStyle name="Saída 14 2 3 4" xfId="17442" xr:uid="{00000000-0005-0000-0000-0000B0990000}"/>
    <cellStyle name="Saída 14 2 3 4 2" xfId="26126" xr:uid="{00000000-0005-0000-0000-0000B1990000}"/>
    <cellStyle name="Saída 14 2 3 5" xfId="16960" xr:uid="{00000000-0005-0000-0000-0000B2990000}"/>
    <cellStyle name="Saída 14 2 3 5 2" xfId="28916" xr:uid="{00000000-0005-0000-0000-0000B3990000}"/>
    <cellStyle name="Saída 14 2 3 6" xfId="28434" xr:uid="{00000000-0005-0000-0000-0000B4990000}"/>
    <cellStyle name="Saída 14 2 3 7" xfId="30986" xr:uid="{00000000-0005-0000-0000-0000B5990000}"/>
    <cellStyle name="Saída 14 2 3 8" xfId="35415" xr:uid="{00000000-0005-0000-0000-0000B6990000}"/>
    <cellStyle name="Saída 14 2 3 9" xfId="38382" xr:uid="{00000000-0005-0000-0000-0000B7990000}"/>
    <cellStyle name="Saída 14 2 4" xfId="5264" xr:uid="{00000000-0005-0000-0000-0000B8990000}"/>
    <cellStyle name="Saída 14 2 4 10" xfId="20728" xr:uid="{00000000-0005-0000-0000-0000B9990000}"/>
    <cellStyle name="Saída 14 2 4 2" xfId="7813" xr:uid="{00000000-0005-0000-0000-0000BA990000}"/>
    <cellStyle name="Saída 14 2 4 2 2" xfId="15867" xr:uid="{00000000-0005-0000-0000-0000BB990000}"/>
    <cellStyle name="Saída 14 2 4 2 2 2" xfId="27341" xr:uid="{00000000-0005-0000-0000-0000BC990000}"/>
    <cellStyle name="Saída 14 2 4 2 3" xfId="17868" xr:uid="{00000000-0005-0000-0000-0000BD990000}"/>
    <cellStyle name="Saída 14 2 4 2 3 2" xfId="29342" xr:uid="{00000000-0005-0000-0000-0000BE990000}"/>
    <cellStyle name="Saída 14 2 4 2 4" xfId="12525" xr:uid="{00000000-0005-0000-0000-0000BF990000}"/>
    <cellStyle name="Saída 14 2 4 2 4 2" xfId="23999" xr:uid="{00000000-0005-0000-0000-0000C0990000}"/>
    <cellStyle name="Saída 14 2 4 2 5" xfId="34286" xr:uid="{00000000-0005-0000-0000-0000C1990000}"/>
    <cellStyle name="Saída 14 2 4 2 6" xfId="36038" xr:uid="{00000000-0005-0000-0000-0000C2990000}"/>
    <cellStyle name="Saída 14 2 4 2 7" xfId="22813" xr:uid="{00000000-0005-0000-0000-0000C3990000}"/>
    <cellStyle name="Saída 14 2 4 3" xfId="13626" xr:uid="{00000000-0005-0000-0000-0000C4990000}"/>
    <cellStyle name="Saída 14 2 4 3 2" xfId="25102" xr:uid="{00000000-0005-0000-0000-0000C5990000}"/>
    <cellStyle name="Saída 14 2 4 4" xfId="17059" xr:uid="{00000000-0005-0000-0000-0000C6990000}"/>
    <cellStyle name="Saída 14 2 4 4 2" xfId="28533" xr:uid="{00000000-0005-0000-0000-0000C7990000}"/>
    <cellStyle name="Saída 14 2 4 5" xfId="12927" xr:uid="{00000000-0005-0000-0000-0000C8990000}"/>
    <cellStyle name="Saída 14 2 4 5 2" xfId="24399" xr:uid="{00000000-0005-0000-0000-0000C9990000}"/>
    <cellStyle name="Saída 14 2 4 6" xfId="32201" xr:uid="{00000000-0005-0000-0000-0000CA990000}"/>
    <cellStyle name="Saída 14 2 4 7" xfId="35674" xr:uid="{00000000-0005-0000-0000-0000CB990000}"/>
    <cellStyle name="Saída 14 2 4 8" xfId="37358" xr:uid="{00000000-0005-0000-0000-0000CC990000}"/>
    <cellStyle name="Saída 14 2 4 9" xfId="38653" xr:uid="{00000000-0005-0000-0000-0000CD990000}"/>
    <cellStyle name="Saída 14 2 5" xfId="6789" xr:uid="{00000000-0005-0000-0000-0000CE990000}"/>
    <cellStyle name="Saída 15 2" xfId="1200" xr:uid="{00000000-0005-0000-0000-0000CF990000}"/>
    <cellStyle name="Saída 15 2 2" xfId="3961" xr:uid="{00000000-0005-0000-0000-0000D0990000}"/>
    <cellStyle name="Saída 15 2 2 2" xfId="5452" xr:uid="{00000000-0005-0000-0000-0000D1990000}"/>
    <cellStyle name="Saída 15 2 2 2 10" xfId="20905" xr:uid="{00000000-0005-0000-0000-0000D2990000}"/>
    <cellStyle name="Saída 15 2 2 2 2" xfId="7990" xr:uid="{00000000-0005-0000-0000-0000D3990000}"/>
    <cellStyle name="Saída 15 2 2 2 2 2" xfId="16044" xr:uid="{00000000-0005-0000-0000-0000D4990000}"/>
    <cellStyle name="Saída 15 2 2 2 2 2 2" xfId="27518" xr:uid="{00000000-0005-0000-0000-0000D5990000}"/>
    <cellStyle name="Saída 15 2 2 2 2 3" xfId="17980" xr:uid="{00000000-0005-0000-0000-0000D6990000}"/>
    <cellStyle name="Saída 15 2 2 2 2 3 2" xfId="29454" xr:uid="{00000000-0005-0000-0000-0000D7990000}"/>
    <cellStyle name="Saída 15 2 2 2 2 4" xfId="18284" xr:uid="{00000000-0005-0000-0000-0000D8990000}"/>
    <cellStyle name="Saída 15 2 2 2 2 4 2" xfId="29758" xr:uid="{00000000-0005-0000-0000-0000D9990000}"/>
    <cellStyle name="Saída 15 2 2 2 2 5" xfId="34463" xr:uid="{00000000-0005-0000-0000-0000DA990000}"/>
    <cellStyle name="Saída 15 2 2 2 2 6" xfId="36130" xr:uid="{00000000-0005-0000-0000-0000DB990000}"/>
    <cellStyle name="Saída 15 2 2 2 2 7" xfId="22990" xr:uid="{00000000-0005-0000-0000-0000DC990000}"/>
    <cellStyle name="Saída 15 2 2 2 3" xfId="13804" xr:uid="{00000000-0005-0000-0000-0000DD990000}"/>
    <cellStyle name="Saída 15 2 2 2 3 2" xfId="25279" xr:uid="{00000000-0005-0000-0000-0000DE990000}"/>
    <cellStyle name="Saída 15 2 2 2 4" xfId="17170" xr:uid="{00000000-0005-0000-0000-0000DF990000}"/>
    <cellStyle name="Saída 15 2 2 2 4 2" xfId="28644" xr:uid="{00000000-0005-0000-0000-0000E0990000}"/>
    <cellStyle name="Saída 15 2 2 2 5" xfId="12667" xr:uid="{00000000-0005-0000-0000-0000E1990000}"/>
    <cellStyle name="Saída 15 2 2 2 5 2" xfId="24145" xr:uid="{00000000-0005-0000-0000-0000E2990000}"/>
    <cellStyle name="Saída 15 2 2 2 6" xfId="32378" xr:uid="{00000000-0005-0000-0000-0000E3990000}"/>
    <cellStyle name="Saída 15 2 2 2 7" xfId="35766" xr:uid="{00000000-0005-0000-0000-0000E4990000}"/>
    <cellStyle name="Saída 15 2 2 2 8" xfId="37535" xr:uid="{00000000-0005-0000-0000-0000E5990000}"/>
    <cellStyle name="Saída 15 2 2 2 9" xfId="38745" xr:uid="{00000000-0005-0000-0000-0000E6990000}"/>
    <cellStyle name="Saída 15 2 2 3" xfId="6966" xr:uid="{00000000-0005-0000-0000-0000E7990000}"/>
    <cellStyle name="Saída 15 2 2 3 2" xfId="15020" xr:uid="{00000000-0005-0000-0000-0000E8990000}"/>
    <cellStyle name="Saída 15 2 2 3 2 2" xfId="26494" xr:uid="{00000000-0005-0000-0000-0000E9990000}"/>
    <cellStyle name="Saída 15 2 2 3 3" xfId="17595" xr:uid="{00000000-0005-0000-0000-0000EA990000}"/>
    <cellStyle name="Saída 15 2 2 3 3 2" xfId="29069" xr:uid="{00000000-0005-0000-0000-0000EB990000}"/>
    <cellStyle name="Saída 15 2 2 3 4" xfId="17195" xr:uid="{00000000-0005-0000-0000-0000EC990000}"/>
    <cellStyle name="Saída 15 2 2 3 4 2" xfId="28669" xr:uid="{00000000-0005-0000-0000-0000ED990000}"/>
    <cellStyle name="Saída 15 2 2 3 5" xfId="31354" xr:uid="{00000000-0005-0000-0000-0000EE990000}"/>
    <cellStyle name="Saída 15 2 2 3 6" xfId="35507" xr:uid="{00000000-0005-0000-0000-0000EF990000}"/>
    <cellStyle name="Saída 15 2 2 3 7" xfId="19881" xr:uid="{00000000-0005-0000-0000-0000F0990000}"/>
    <cellStyle name="Saída 15 2 2 4" xfId="41003" xr:uid="{00000000-0005-0000-0000-0000F1990000}"/>
    <cellStyle name="Saída 15 2 3" xfId="6399" xr:uid="{00000000-0005-0000-0000-0000F2990000}"/>
    <cellStyle name="Saída 15 2 3 10" xfId="38913" xr:uid="{00000000-0005-0000-0000-0000F3990000}"/>
    <cellStyle name="Saída 15 2 3 11" xfId="19514" xr:uid="{00000000-0005-0000-0000-0000F4990000}"/>
    <cellStyle name="Saída 15 2 3 2" xfId="8838" xr:uid="{00000000-0005-0000-0000-0000F5990000}"/>
    <cellStyle name="Saída 15 2 3 2 2" xfId="16892" xr:uid="{00000000-0005-0000-0000-0000F6990000}"/>
    <cellStyle name="Saída 15 2 3 2 2 2" xfId="28366" xr:uid="{00000000-0005-0000-0000-0000F7990000}"/>
    <cellStyle name="Saída 15 2 3 2 3" xfId="18250" xr:uid="{00000000-0005-0000-0000-0000F8990000}"/>
    <cellStyle name="Saída 15 2 3 2 3 2" xfId="29724" xr:uid="{00000000-0005-0000-0000-0000F9990000}"/>
    <cellStyle name="Saída 15 2 3 2 4" xfId="18452" xr:uid="{00000000-0005-0000-0000-0000FA990000}"/>
    <cellStyle name="Saída 15 2 3 2 4 2" xfId="29926" xr:uid="{00000000-0005-0000-0000-0000FB990000}"/>
    <cellStyle name="Saída 15 2 3 2 5" xfId="33226" xr:uid="{00000000-0005-0000-0000-0000FC990000}"/>
    <cellStyle name="Saída 15 2 3 2 6" xfId="35934" xr:uid="{00000000-0005-0000-0000-0000FD990000}"/>
    <cellStyle name="Saída 15 2 3 2 7" xfId="21753" xr:uid="{00000000-0005-0000-0000-0000FE990000}"/>
    <cellStyle name="Saída 15 2 3 3" xfId="14652" xr:uid="{00000000-0005-0000-0000-0000FF990000}"/>
    <cellStyle name="Saída 15 2 3 3 2" xfId="35311" xr:uid="{00000000-0005-0000-0000-0000009A0000}"/>
    <cellStyle name="Saída 15 2 3 3 3" xfId="36298" xr:uid="{00000000-0005-0000-0000-0000019A0000}"/>
    <cellStyle name="Saída 15 2 3 3 4" xfId="23838" xr:uid="{00000000-0005-0000-0000-0000029A0000}"/>
    <cellStyle name="Saída 15 2 3 4" xfId="17443" xr:uid="{00000000-0005-0000-0000-0000039A0000}"/>
    <cellStyle name="Saída 15 2 3 4 2" xfId="26127" xr:uid="{00000000-0005-0000-0000-0000049A0000}"/>
    <cellStyle name="Saída 15 2 3 5" xfId="18153" xr:uid="{00000000-0005-0000-0000-0000059A0000}"/>
    <cellStyle name="Saída 15 2 3 5 2" xfId="28917" xr:uid="{00000000-0005-0000-0000-0000069A0000}"/>
    <cellStyle name="Saída 15 2 3 6" xfId="29627" xr:uid="{00000000-0005-0000-0000-0000079A0000}"/>
    <cellStyle name="Saída 15 2 3 7" xfId="30987" xr:uid="{00000000-0005-0000-0000-0000089A0000}"/>
    <cellStyle name="Saída 15 2 3 8" xfId="35416" xr:uid="{00000000-0005-0000-0000-0000099A0000}"/>
    <cellStyle name="Saída 15 2 3 9" xfId="38383" xr:uid="{00000000-0005-0000-0000-00000A9A0000}"/>
    <cellStyle name="Saída 15 2 4" xfId="5265" xr:uid="{00000000-0005-0000-0000-00000B9A0000}"/>
    <cellStyle name="Saída 15 2 4 10" xfId="20729" xr:uid="{00000000-0005-0000-0000-00000C9A0000}"/>
    <cellStyle name="Saída 15 2 4 2" xfId="7814" xr:uid="{00000000-0005-0000-0000-00000D9A0000}"/>
    <cellStyle name="Saída 15 2 4 2 2" xfId="15868" xr:uid="{00000000-0005-0000-0000-00000E9A0000}"/>
    <cellStyle name="Saída 15 2 4 2 2 2" xfId="27342" xr:uid="{00000000-0005-0000-0000-00000F9A0000}"/>
    <cellStyle name="Saída 15 2 4 2 3" xfId="17869" xr:uid="{00000000-0005-0000-0000-0000109A0000}"/>
    <cellStyle name="Saída 15 2 4 2 3 2" xfId="29343" xr:uid="{00000000-0005-0000-0000-0000119A0000}"/>
    <cellStyle name="Saída 15 2 4 2 4" xfId="17474" xr:uid="{00000000-0005-0000-0000-0000129A0000}"/>
    <cellStyle name="Saída 15 2 4 2 4 2" xfId="28948" xr:uid="{00000000-0005-0000-0000-0000139A0000}"/>
    <cellStyle name="Saída 15 2 4 2 5" xfId="34287" xr:uid="{00000000-0005-0000-0000-0000149A0000}"/>
    <cellStyle name="Saída 15 2 4 2 6" xfId="36039" xr:uid="{00000000-0005-0000-0000-0000159A0000}"/>
    <cellStyle name="Saída 15 2 4 2 7" xfId="22814" xr:uid="{00000000-0005-0000-0000-0000169A0000}"/>
    <cellStyle name="Saída 15 2 4 3" xfId="13627" xr:uid="{00000000-0005-0000-0000-0000179A0000}"/>
    <cellStyle name="Saída 15 2 4 3 2" xfId="25103" xr:uid="{00000000-0005-0000-0000-0000189A0000}"/>
    <cellStyle name="Saída 15 2 4 4" xfId="17060" xr:uid="{00000000-0005-0000-0000-0000199A0000}"/>
    <cellStyle name="Saída 15 2 4 4 2" xfId="28534" xr:uid="{00000000-0005-0000-0000-00001A9A0000}"/>
    <cellStyle name="Saída 15 2 4 5" xfId="17504" xr:uid="{00000000-0005-0000-0000-00001B9A0000}"/>
    <cellStyle name="Saída 15 2 4 5 2" xfId="28978" xr:uid="{00000000-0005-0000-0000-00001C9A0000}"/>
    <cellStyle name="Saída 15 2 4 6" xfId="32202" xr:uid="{00000000-0005-0000-0000-00001D9A0000}"/>
    <cellStyle name="Saída 15 2 4 7" xfId="35675" xr:uid="{00000000-0005-0000-0000-00001E9A0000}"/>
    <cellStyle name="Saída 15 2 4 8" xfId="37359" xr:uid="{00000000-0005-0000-0000-00001F9A0000}"/>
    <cellStyle name="Saída 15 2 4 9" xfId="38654" xr:uid="{00000000-0005-0000-0000-0000209A0000}"/>
    <cellStyle name="Saída 15 2 5" xfId="6790" xr:uid="{00000000-0005-0000-0000-0000219A0000}"/>
    <cellStyle name="Saída 16 2" xfId="1201" xr:uid="{00000000-0005-0000-0000-0000229A0000}"/>
    <cellStyle name="Saída 16 2 2" xfId="3962" xr:uid="{00000000-0005-0000-0000-0000239A0000}"/>
    <cellStyle name="Saída 16 2 2 2" xfId="5453" xr:uid="{00000000-0005-0000-0000-0000249A0000}"/>
    <cellStyle name="Saída 16 2 2 2 10" xfId="20906" xr:uid="{00000000-0005-0000-0000-0000259A0000}"/>
    <cellStyle name="Saída 16 2 2 2 2" xfId="7991" xr:uid="{00000000-0005-0000-0000-0000269A0000}"/>
    <cellStyle name="Saída 16 2 2 2 2 2" xfId="16045" xr:uid="{00000000-0005-0000-0000-0000279A0000}"/>
    <cellStyle name="Saída 16 2 2 2 2 2 2" xfId="27519" xr:uid="{00000000-0005-0000-0000-0000289A0000}"/>
    <cellStyle name="Saída 16 2 2 2 2 3" xfId="17981" xr:uid="{00000000-0005-0000-0000-0000299A0000}"/>
    <cellStyle name="Saída 16 2 2 2 2 3 2" xfId="29455" xr:uid="{00000000-0005-0000-0000-00002A9A0000}"/>
    <cellStyle name="Saída 16 2 2 2 2 4" xfId="18285" xr:uid="{00000000-0005-0000-0000-00002B9A0000}"/>
    <cellStyle name="Saída 16 2 2 2 2 4 2" xfId="29759" xr:uid="{00000000-0005-0000-0000-00002C9A0000}"/>
    <cellStyle name="Saída 16 2 2 2 2 5" xfId="34464" xr:uid="{00000000-0005-0000-0000-00002D9A0000}"/>
    <cellStyle name="Saída 16 2 2 2 2 6" xfId="36131" xr:uid="{00000000-0005-0000-0000-00002E9A0000}"/>
    <cellStyle name="Saída 16 2 2 2 2 7" xfId="22991" xr:uid="{00000000-0005-0000-0000-00002F9A0000}"/>
    <cellStyle name="Saída 16 2 2 2 3" xfId="13805" xr:uid="{00000000-0005-0000-0000-0000309A0000}"/>
    <cellStyle name="Saída 16 2 2 2 3 2" xfId="25280" xr:uid="{00000000-0005-0000-0000-0000319A0000}"/>
    <cellStyle name="Saída 16 2 2 2 4" xfId="17171" xr:uid="{00000000-0005-0000-0000-0000329A0000}"/>
    <cellStyle name="Saída 16 2 2 2 4 2" xfId="28645" xr:uid="{00000000-0005-0000-0000-0000339A0000}"/>
    <cellStyle name="Saída 16 2 2 2 5" xfId="12668" xr:uid="{00000000-0005-0000-0000-0000349A0000}"/>
    <cellStyle name="Saída 16 2 2 2 5 2" xfId="24146" xr:uid="{00000000-0005-0000-0000-0000359A0000}"/>
    <cellStyle name="Saída 16 2 2 2 6" xfId="32379" xr:uid="{00000000-0005-0000-0000-0000369A0000}"/>
    <cellStyle name="Saída 16 2 2 2 7" xfId="35767" xr:uid="{00000000-0005-0000-0000-0000379A0000}"/>
    <cellStyle name="Saída 16 2 2 2 8" xfId="37536" xr:uid="{00000000-0005-0000-0000-0000389A0000}"/>
    <cellStyle name="Saída 16 2 2 2 9" xfId="38746" xr:uid="{00000000-0005-0000-0000-0000399A0000}"/>
    <cellStyle name="Saída 16 2 2 3" xfId="6967" xr:uid="{00000000-0005-0000-0000-00003A9A0000}"/>
    <cellStyle name="Saída 16 2 2 3 2" xfId="15021" xr:uid="{00000000-0005-0000-0000-00003B9A0000}"/>
    <cellStyle name="Saída 16 2 2 3 2 2" xfId="26495" xr:uid="{00000000-0005-0000-0000-00003C9A0000}"/>
    <cellStyle name="Saída 16 2 2 3 3" xfId="17596" xr:uid="{00000000-0005-0000-0000-00003D9A0000}"/>
    <cellStyle name="Saída 16 2 2 3 3 2" xfId="29070" xr:uid="{00000000-0005-0000-0000-00003E9A0000}"/>
    <cellStyle name="Saída 16 2 2 3 4" xfId="13216" xr:uid="{00000000-0005-0000-0000-00003F9A0000}"/>
    <cellStyle name="Saída 16 2 2 3 4 2" xfId="24186" xr:uid="{00000000-0005-0000-0000-0000409A0000}"/>
    <cellStyle name="Saída 16 2 2 3 5" xfId="31355" xr:uid="{00000000-0005-0000-0000-0000419A0000}"/>
    <cellStyle name="Saída 16 2 2 3 6" xfId="35508" xr:uid="{00000000-0005-0000-0000-0000429A0000}"/>
    <cellStyle name="Saída 16 2 2 3 7" xfId="19882" xr:uid="{00000000-0005-0000-0000-0000439A0000}"/>
    <cellStyle name="Saída 16 2 2 4" xfId="41004" xr:uid="{00000000-0005-0000-0000-0000449A0000}"/>
    <cellStyle name="Saída 16 2 3" xfId="6400" xr:uid="{00000000-0005-0000-0000-0000459A0000}"/>
    <cellStyle name="Saída 16 2 3 10" xfId="38914" xr:uid="{00000000-0005-0000-0000-0000469A0000}"/>
    <cellStyle name="Saída 16 2 3 11" xfId="19515" xr:uid="{00000000-0005-0000-0000-0000479A0000}"/>
    <cellStyle name="Saída 16 2 3 2" xfId="8839" xr:uid="{00000000-0005-0000-0000-0000489A0000}"/>
    <cellStyle name="Saída 16 2 3 2 2" xfId="16893" xr:uid="{00000000-0005-0000-0000-0000499A0000}"/>
    <cellStyle name="Saída 16 2 3 2 2 2" xfId="28367" xr:uid="{00000000-0005-0000-0000-00004A9A0000}"/>
    <cellStyle name="Saída 16 2 3 2 3" xfId="18251" xr:uid="{00000000-0005-0000-0000-00004B9A0000}"/>
    <cellStyle name="Saída 16 2 3 2 3 2" xfId="29725" xr:uid="{00000000-0005-0000-0000-00004C9A0000}"/>
    <cellStyle name="Saída 16 2 3 2 4" xfId="18453" xr:uid="{00000000-0005-0000-0000-00004D9A0000}"/>
    <cellStyle name="Saída 16 2 3 2 4 2" xfId="29927" xr:uid="{00000000-0005-0000-0000-00004E9A0000}"/>
    <cellStyle name="Saída 16 2 3 2 5" xfId="33227" xr:uid="{00000000-0005-0000-0000-00004F9A0000}"/>
    <cellStyle name="Saída 16 2 3 2 6" xfId="35935" xr:uid="{00000000-0005-0000-0000-0000509A0000}"/>
    <cellStyle name="Saída 16 2 3 2 7" xfId="21754" xr:uid="{00000000-0005-0000-0000-0000519A0000}"/>
    <cellStyle name="Saída 16 2 3 3" xfId="14653" xr:uid="{00000000-0005-0000-0000-0000529A0000}"/>
    <cellStyle name="Saída 16 2 3 3 2" xfId="35312" xr:uid="{00000000-0005-0000-0000-0000539A0000}"/>
    <cellStyle name="Saída 16 2 3 3 3" xfId="36299" xr:uid="{00000000-0005-0000-0000-0000549A0000}"/>
    <cellStyle name="Saída 16 2 3 3 4" xfId="23839" xr:uid="{00000000-0005-0000-0000-0000559A0000}"/>
    <cellStyle name="Saída 16 2 3 4" xfId="17444" xr:uid="{00000000-0005-0000-0000-0000569A0000}"/>
    <cellStyle name="Saída 16 2 3 4 2" xfId="26128" xr:uid="{00000000-0005-0000-0000-0000579A0000}"/>
    <cellStyle name="Saída 16 2 3 5" xfId="17348" xr:uid="{00000000-0005-0000-0000-0000589A0000}"/>
    <cellStyle name="Saída 16 2 3 5 2" xfId="28918" xr:uid="{00000000-0005-0000-0000-0000599A0000}"/>
    <cellStyle name="Saída 16 2 3 6" xfId="28822" xr:uid="{00000000-0005-0000-0000-00005A9A0000}"/>
    <cellStyle name="Saída 16 2 3 7" xfId="30988" xr:uid="{00000000-0005-0000-0000-00005B9A0000}"/>
    <cellStyle name="Saída 16 2 3 8" xfId="35417" xr:uid="{00000000-0005-0000-0000-00005C9A0000}"/>
    <cellStyle name="Saída 16 2 3 9" xfId="38384" xr:uid="{00000000-0005-0000-0000-00005D9A0000}"/>
    <cellStyle name="Saída 16 2 4" xfId="5266" xr:uid="{00000000-0005-0000-0000-00005E9A0000}"/>
    <cellStyle name="Saída 16 2 4 10" xfId="20730" xr:uid="{00000000-0005-0000-0000-00005F9A0000}"/>
    <cellStyle name="Saída 16 2 4 2" xfId="7815" xr:uid="{00000000-0005-0000-0000-0000609A0000}"/>
    <cellStyle name="Saída 16 2 4 2 2" xfId="15869" xr:uid="{00000000-0005-0000-0000-0000619A0000}"/>
    <cellStyle name="Saída 16 2 4 2 2 2" xfId="27343" xr:uid="{00000000-0005-0000-0000-0000629A0000}"/>
    <cellStyle name="Saída 16 2 4 2 3" xfId="17870" xr:uid="{00000000-0005-0000-0000-0000639A0000}"/>
    <cellStyle name="Saída 16 2 4 2 3 2" xfId="29344" xr:uid="{00000000-0005-0000-0000-0000649A0000}"/>
    <cellStyle name="Saída 16 2 4 2 4" xfId="17755" xr:uid="{00000000-0005-0000-0000-0000659A0000}"/>
    <cellStyle name="Saída 16 2 4 2 4 2" xfId="29229" xr:uid="{00000000-0005-0000-0000-0000669A0000}"/>
    <cellStyle name="Saída 16 2 4 2 5" xfId="34288" xr:uid="{00000000-0005-0000-0000-0000679A0000}"/>
    <cellStyle name="Saída 16 2 4 2 6" xfId="36040" xr:uid="{00000000-0005-0000-0000-0000689A0000}"/>
    <cellStyle name="Saída 16 2 4 2 7" xfId="22815" xr:uid="{00000000-0005-0000-0000-0000699A0000}"/>
    <cellStyle name="Saída 16 2 4 3" xfId="13628" xr:uid="{00000000-0005-0000-0000-00006A9A0000}"/>
    <cellStyle name="Saída 16 2 4 3 2" xfId="25104" xr:uid="{00000000-0005-0000-0000-00006B9A0000}"/>
    <cellStyle name="Saída 16 2 4 4" xfId="17061" xr:uid="{00000000-0005-0000-0000-00006C9A0000}"/>
    <cellStyle name="Saída 16 2 4 4 2" xfId="28535" xr:uid="{00000000-0005-0000-0000-00006D9A0000}"/>
    <cellStyle name="Saída 16 2 4 5" xfId="17788" xr:uid="{00000000-0005-0000-0000-00006E9A0000}"/>
    <cellStyle name="Saída 16 2 4 5 2" xfId="29262" xr:uid="{00000000-0005-0000-0000-00006F9A0000}"/>
    <cellStyle name="Saída 16 2 4 6" xfId="32203" xr:uid="{00000000-0005-0000-0000-0000709A0000}"/>
    <cellStyle name="Saída 16 2 4 7" xfId="35676" xr:uid="{00000000-0005-0000-0000-0000719A0000}"/>
    <cellStyle name="Saída 16 2 4 8" xfId="37360" xr:uid="{00000000-0005-0000-0000-0000729A0000}"/>
    <cellStyle name="Saída 16 2 4 9" xfId="38655" xr:uid="{00000000-0005-0000-0000-0000739A0000}"/>
    <cellStyle name="Saída 16 2 5" xfId="6791" xr:uid="{00000000-0005-0000-0000-0000749A0000}"/>
    <cellStyle name="Saída 17 2" xfId="1202" xr:uid="{00000000-0005-0000-0000-0000759A0000}"/>
    <cellStyle name="Saída 17 2 2" xfId="3963" xr:uid="{00000000-0005-0000-0000-0000769A0000}"/>
    <cellStyle name="Saída 17 2 2 2" xfId="5454" xr:uid="{00000000-0005-0000-0000-0000779A0000}"/>
    <cellStyle name="Saída 17 2 2 2 10" xfId="20907" xr:uid="{00000000-0005-0000-0000-0000789A0000}"/>
    <cellStyle name="Saída 17 2 2 2 2" xfId="7992" xr:uid="{00000000-0005-0000-0000-0000799A0000}"/>
    <cellStyle name="Saída 17 2 2 2 2 2" xfId="16046" xr:uid="{00000000-0005-0000-0000-00007A9A0000}"/>
    <cellStyle name="Saída 17 2 2 2 2 2 2" xfId="27520" xr:uid="{00000000-0005-0000-0000-00007B9A0000}"/>
    <cellStyle name="Saída 17 2 2 2 2 3" xfId="17982" xr:uid="{00000000-0005-0000-0000-00007C9A0000}"/>
    <cellStyle name="Saída 17 2 2 2 2 3 2" xfId="29456" xr:uid="{00000000-0005-0000-0000-00007D9A0000}"/>
    <cellStyle name="Saída 17 2 2 2 2 4" xfId="18286" xr:uid="{00000000-0005-0000-0000-00007E9A0000}"/>
    <cellStyle name="Saída 17 2 2 2 2 4 2" xfId="29760" xr:uid="{00000000-0005-0000-0000-00007F9A0000}"/>
    <cellStyle name="Saída 17 2 2 2 2 5" xfId="34465" xr:uid="{00000000-0005-0000-0000-0000809A0000}"/>
    <cellStyle name="Saída 17 2 2 2 2 6" xfId="36132" xr:uid="{00000000-0005-0000-0000-0000819A0000}"/>
    <cellStyle name="Saída 17 2 2 2 2 7" xfId="22992" xr:uid="{00000000-0005-0000-0000-0000829A0000}"/>
    <cellStyle name="Saída 17 2 2 2 3" xfId="13806" xr:uid="{00000000-0005-0000-0000-0000839A0000}"/>
    <cellStyle name="Saída 17 2 2 2 3 2" xfId="25281" xr:uid="{00000000-0005-0000-0000-0000849A0000}"/>
    <cellStyle name="Saída 17 2 2 2 4" xfId="17172" xr:uid="{00000000-0005-0000-0000-0000859A0000}"/>
    <cellStyle name="Saída 17 2 2 2 4 2" xfId="28646" xr:uid="{00000000-0005-0000-0000-0000869A0000}"/>
    <cellStyle name="Saída 17 2 2 2 5" xfId="12669" xr:uid="{00000000-0005-0000-0000-0000879A0000}"/>
    <cellStyle name="Saída 17 2 2 2 5 2" xfId="24147" xr:uid="{00000000-0005-0000-0000-0000889A0000}"/>
    <cellStyle name="Saída 17 2 2 2 6" xfId="32380" xr:uid="{00000000-0005-0000-0000-0000899A0000}"/>
    <cellStyle name="Saída 17 2 2 2 7" xfId="35768" xr:uid="{00000000-0005-0000-0000-00008A9A0000}"/>
    <cellStyle name="Saída 17 2 2 2 8" xfId="37537" xr:uid="{00000000-0005-0000-0000-00008B9A0000}"/>
    <cellStyle name="Saída 17 2 2 2 9" xfId="38747" xr:uid="{00000000-0005-0000-0000-00008C9A0000}"/>
    <cellStyle name="Saída 17 2 2 3" xfId="6968" xr:uid="{00000000-0005-0000-0000-00008D9A0000}"/>
    <cellStyle name="Saída 17 2 2 3 2" xfId="15022" xr:uid="{00000000-0005-0000-0000-00008E9A0000}"/>
    <cellStyle name="Saída 17 2 2 3 2 2" xfId="26496" xr:uid="{00000000-0005-0000-0000-00008F9A0000}"/>
    <cellStyle name="Saída 17 2 2 3 3" xfId="17597" xr:uid="{00000000-0005-0000-0000-0000909A0000}"/>
    <cellStyle name="Saída 17 2 2 3 3 2" xfId="29071" xr:uid="{00000000-0005-0000-0000-0000919A0000}"/>
    <cellStyle name="Saída 17 2 2 3 4" xfId="12573" xr:uid="{00000000-0005-0000-0000-0000929A0000}"/>
    <cellStyle name="Saída 17 2 2 3 4 2" xfId="24044" xr:uid="{00000000-0005-0000-0000-0000939A0000}"/>
    <cellStyle name="Saída 17 2 2 3 5" xfId="31356" xr:uid="{00000000-0005-0000-0000-0000949A0000}"/>
    <cellStyle name="Saída 17 2 2 3 6" xfId="35509" xr:uid="{00000000-0005-0000-0000-0000959A0000}"/>
    <cellStyle name="Saída 17 2 2 3 7" xfId="19883" xr:uid="{00000000-0005-0000-0000-0000969A0000}"/>
    <cellStyle name="Saída 17 2 2 4" xfId="41005" xr:uid="{00000000-0005-0000-0000-0000979A0000}"/>
    <cellStyle name="Saída 17 2 3" xfId="6401" xr:uid="{00000000-0005-0000-0000-0000989A0000}"/>
    <cellStyle name="Saída 17 2 3 10" xfId="38915" xr:uid="{00000000-0005-0000-0000-0000999A0000}"/>
    <cellStyle name="Saída 17 2 3 11" xfId="19516" xr:uid="{00000000-0005-0000-0000-00009A9A0000}"/>
    <cellStyle name="Saída 17 2 3 2" xfId="8840" xr:uid="{00000000-0005-0000-0000-00009B9A0000}"/>
    <cellStyle name="Saída 17 2 3 2 2" xfId="16894" xr:uid="{00000000-0005-0000-0000-00009C9A0000}"/>
    <cellStyle name="Saída 17 2 3 2 2 2" xfId="28368" xr:uid="{00000000-0005-0000-0000-00009D9A0000}"/>
    <cellStyle name="Saída 17 2 3 2 3" xfId="18252" xr:uid="{00000000-0005-0000-0000-00009E9A0000}"/>
    <cellStyle name="Saída 17 2 3 2 3 2" xfId="29726" xr:uid="{00000000-0005-0000-0000-00009F9A0000}"/>
    <cellStyle name="Saída 17 2 3 2 4" xfId="18454" xr:uid="{00000000-0005-0000-0000-0000A09A0000}"/>
    <cellStyle name="Saída 17 2 3 2 4 2" xfId="29928" xr:uid="{00000000-0005-0000-0000-0000A19A0000}"/>
    <cellStyle name="Saída 17 2 3 2 5" xfId="33228" xr:uid="{00000000-0005-0000-0000-0000A29A0000}"/>
    <cellStyle name="Saída 17 2 3 2 6" xfId="35936" xr:uid="{00000000-0005-0000-0000-0000A39A0000}"/>
    <cellStyle name="Saída 17 2 3 2 7" xfId="21755" xr:uid="{00000000-0005-0000-0000-0000A49A0000}"/>
    <cellStyle name="Saída 17 2 3 3" xfId="14654" xr:uid="{00000000-0005-0000-0000-0000A59A0000}"/>
    <cellStyle name="Saída 17 2 3 3 2" xfId="35313" xr:uid="{00000000-0005-0000-0000-0000A69A0000}"/>
    <cellStyle name="Saída 17 2 3 3 3" xfId="36300" xr:uid="{00000000-0005-0000-0000-0000A79A0000}"/>
    <cellStyle name="Saída 17 2 3 3 4" xfId="23840" xr:uid="{00000000-0005-0000-0000-0000A89A0000}"/>
    <cellStyle name="Saída 17 2 3 4" xfId="17445" xr:uid="{00000000-0005-0000-0000-0000A99A0000}"/>
    <cellStyle name="Saída 17 2 3 4 2" xfId="26129" xr:uid="{00000000-0005-0000-0000-0000AA9A0000}"/>
    <cellStyle name="Saída 17 2 3 5" xfId="12964" xr:uid="{00000000-0005-0000-0000-0000AB9A0000}"/>
    <cellStyle name="Saída 17 2 3 5 2" xfId="28919" xr:uid="{00000000-0005-0000-0000-0000AC9A0000}"/>
    <cellStyle name="Saída 17 2 3 6" xfId="23946" xr:uid="{00000000-0005-0000-0000-0000AD9A0000}"/>
    <cellStyle name="Saída 17 2 3 7" xfId="30989" xr:uid="{00000000-0005-0000-0000-0000AE9A0000}"/>
    <cellStyle name="Saída 17 2 3 8" xfId="35418" xr:uid="{00000000-0005-0000-0000-0000AF9A0000}"/>
    <cellStyle name="Saída 17 2 3 9" xfId="38385" xr:uid="{00000000-0005-0000-0000-0000B09A0000}"/>
    <cellStyle name="Saída 17 2 4" xfId="5267" xr:uid="{00000000-0005-0000-0000-0000B19A0000}"/>
    <cellStyle name="Saída 17 2 4 10" xfId="20731" xr:uid="{00000000-0005-0000-0000-0000B29A0000}"/>
    <cellStyle name="Saída 17 2 4 2" xfId="7816" xr:uid="{00000000-0005-0000-0000-0000B39A0000}"/>
    <cellStyle name="Saída 17 2 4 2 2" xfId="15870" xr:uid="{00000000-0005-0000-0000-0000B49A0000}"/>
    <cellStyle name="Saída 17 2 4 2 2 2" xfId="27344" xr:uid="{00000000-0005-0000-0000-0000B59A0000}"/>
    <cellStyle name="Saída 17 2 4 2 3" xfId="17871" xr:uid="{00000000-0005-0000-0000-0000B69A0000}"/>
    <cellStyle name="Saída 17 2 4 2 3 2" xfId="29345" xr:uid="{00000000-0005-0000-0000-0000B79A0000}"/>
    <cellStyle name="Saída 17 2 4 2 4" xfId="16947" xr:uid="{00000000-0005-0000-0000-0000B89A0000}"/>
    <cellStyle name="Saída 17 2 4 2 4 2" xfId="28421" xr:uid="{00000000-0005-0000-0000-0000B99A0000}"/>
    <cellStyle name="Saída 17 2 4 2 5" xfId="34289" xr:uid="{00000000-0005-0000-0000-0000BA9A0000}"/>
    <cellStyle name="Saída 17 2 4 2 6" xfId="36041" xr:uid="{00000000-0005-0000-0000-0000BB9A0000}"/>
    <cellStyle name="Saída 17 2 4 2 7" xfId="22816" xr:uid="{00000000-0005-0000-0000-0000BC9A0000}"/>
    <cellStyle name="Saída 17 2 4 3" xfId="13629" xr:uid="{00000000-0005-0000-0000-0000BD9A0000}"/>
    <cellStyle name="Saída 17 2 4 3 2" xfId="25105" xr:uid="{00000000-0005-0000-0000-0000BE9A0000}"/>
    <cellStyle name="Saída 17 2 4 4" xfId="17062" xr:uid="{00000000-0005-0000-0000-0000BF9A0000}"/>
    <cellStyle name="Saída 17 2 4 4 2" xfId="28536" xr:uid="{00000000-0005-0000-0000-0000C09A0000}"/>
    <cellStyle name="Saída 17 2 4 5" xfId="16978" xr:uid="{00000000-0005-0000-0000-0000C19A0000}"/>
    <cellStyle name="Saída 17 2 4 5 2" xfId="28452" xr:uid="{00000000-0005-0000-0000-0000C29A0000}"/>
    <cellStyle name="Saída 17 2 4 6" xfId="32204" xr:uid="{00000000-0005-0000-0000-0000C39A0000}"/>
    <cellStyle name="Saída 17 2 4 7" xfId="35677" xr:uid="{00000000-0005-0000-0000-0000C49A0000}"/>
    <cellStyle name="Saída 17 2 4 8" xfId="37361" xr:uid="{00000000-0005-0000-0000-0000C59A0000}"/>
    <cellStyle name="Saída 17 2 4 9" xfId="38656" xr:uid="{00000000-0005-0000-0000-0000C69A0000}"/>
    <cellStyle name="Saída 17 2 5" xfId="6792" xr:uid="{00000000-0005-0000-0000-0000C79A0000}"/>
    <cellStyle name="Saída 2" xfId="1203" xr:uid="{00000000-0005-0000-0000-0000C89A0000}"/>
    <cellStyle name="Saída 2 2" xfId="1204" xr:uid="{00000000-0005-0000-0000-0000C99A0000}"/>
    <cellStyle name="Saída 2 2 2" xfId="4757" xr:uid="{00000000-0005-0000-0000-0000CA9A0000}"/>
    <cellStyle name="Saída 2 2 2 2" xfId="5904" xr:uid="{00000000-0005-0000-0000-0000CB9A0000}"/>
    <cellStyle name="Saída 2 2 2 2 10" xfId="21357" xr:uid="{00000000-0005-0000-0000-0000CC9A0000}"/>
    <cellStyle name="Saída 2 2 2 2 2" xfId="8442" xr:uid="{00000000-0005-0000-0000-0000CD9A0000}"/>
    <cellStyle name="Saída 2 2 2 2 2 2" xfId="16496" xr:uid="{00000000-0005-0000-0000-0000CE9A0000}"/>
    <cellStyle name="Saída 2 2 2 2 2 2 2" xfId="27970" xr:uid="{00000000-0005-0000-0000-0000CF9A0000}"/>
    <cellStyle name="Saída 2 2 2 2 2 3" xfId="18110" xr:uid="{00000000-0005-0000-0000-0000D09A0000}"/>
    <cellStyle name="Saída 2 2 2 2 2 3 2" xfId="29584" xr:uid="{00000000-0005-0000-0000-0000D19A0000}"/>
    <cellStyle name="Saída 2 2 2 2 2 4" xfId="18371" xr:uid="{00000000-0005-0000-0000-0000D29A0000}"/>
    <cellStyle name="Saída 2 2 2 2 2 4 2" xfId="29845" xr:uid="{00000000-0005-0000-0000-0000D39A0000}"/>
    <cellStyle name="Saída 2 2 2 2 2 5" xfId="34915" xr:uid="{00000000-0005-0000-0000-0000D49A0000}"/>
    <cellStyle name="Saída 2 2 2 2 2 6" xfId="36217" xr:uid="{00000000-0005-0000-0000-0000D59A0000}"/>
    <cellStyle name="Saída 2 2 2 2 2 7" xfId="23442" xr:uid="{00000000-0005-0000-0000-0000D69A0000}"/>
    <cellStyle name="Saída 2 2 2 2 3" xfId="14256" xr:uid="{00000000-0005-0000-0000-0000D79A0000}"/>
    <cellStyle name="Saída 2 2 2 2 3 2" xfId="25731" xr:uid="{00000000-0005-0000-0000-0000D89A0000}"/>
    <cellStyle name="Saída 2 2 2 2 4" xfId="17303" xr:uid="{00000000-0005-0000-0000-0000D99A0000}"/>
    <cellStyle name="Saída 2 2 2 2 4 2" xfId="28777" xr:uid="{00000000-0005-0000-0000-0000DA9A0000}"/>
    <cellStyle name="Saída 2 2 2 2 5" xfId="18157" xr:uid="{00000000-0005-0000-0000-0000DB9A0000}"/>
    <cellStyle name="Saída 2 2 2 2 5 2" xfId="29631" xr:uid="{00000000-0005-0000-0000-0000DC9A0000}"/>
    <cellStyle name="Saída 2 2 2 2 6" xfId="32830" xr:uid="{00000000-0005-0000-0000-0000DD9A0000}"/>
    <cellStyle name="Saída 2 2 2 2 7" xfId="35853" xr:uid="{00000000-0005-0000-0000-0000DE9A0000}"/>
    <cellStyle name="Saída 2 2 2 2 8" xfId="37987" xr:uid="{00000000-0005-0000-0000-0000DF9A0000}"/>
    <cellStyle name="Saída 2 2 2 2 9" xfId="38832" xr:uid="{00000000-0005-0000-0000-0000E09A0000}"/>
    <cellStyle name="Saída 2 2 2 3" xfId="7418" xr:uid="{00000000-0005-0000-0000-0000E19A0000}"/>
    <cellStyle name="Saída 2 2 2 3 2" xfId="15472" xr:uid="{00000000-0005-0000-0000-0000E29A0000}"/>
    <cellStyle name="Saída 2 2 2 3 2 2" xfId="26946" xr:uid="{00000000-0005-0000-0000-0000E39A0000}"/>
    <cellStyle name="Saída 2 2 2 3 3" xfId="17727" xr:uid="{00000000-0005-0000-0000-0000E49A0000}"/>
    <cellStyle name="Saída 2 2 2 3 3 2" xfId="29201" xr:uid="{00000000-0005-0000-0000-0000E59A0000}"/>
    <cellStyle name="Saída 2 2 2 3 4" xfId="17761" xr:uid="{00000000-0005-0000-0000-0000E69A0000}"/>
    <cellStyle name="Saída 2 2 2 3 4 2" xfId="29235" xr:uid="{00000000-0005-0000-0000-0000E79A0000}"/>
    <cellStyle name="Saída 2 2 2 3 5" xfId="31806" xr:uid="{00000000-0005-0000-0000-0000E89A0000}"/>
    <cellStyle name="Saída 2 2 2 3 6" xfId="35594" xr:uid="{00000000-0005-0000-0000-0000E99A0000}"/>
    <cellStyle name="Saída 2 2 2 3 7" xfId="20333" xr:uid="{00000000-0005-0000-0000-0000EA9A0000}"/>
    <cellStyle name="Saída 2 2 2 4" xfId="41455" xr:uid="{00000000-0005-0000-0000-0000EB9A0000}"/>
    <cellStyle name="Saída 2 2 3" xfId="3825" xr:uid="{00000000-0005-0000-0000-0000EC9A0000}"/>
    <cellStyle name="Saída 2 2 4" xfId="6402" xr:uid="{00000000-0005-0000-0000-0000ED9A0000}"/>
    <cellStyle name="Saída 2 2 4 10" xfId="38916" xr:uid="{00000000-0005-0000-0000-0000EE9A0000}"/>
    <cellStyle name="Saída 2 2 4 11" xfId="19517" xr:uid="{00000000-0005-0000-0000-0000EF9A0000}"/>
    <cellStyle name="Saída 2 2 4 2" xfId="8841" xr:uid="{00000000-0005-0000-0000-0000F09A0000}"/>
    <cellStyle name="Saída 2 2 4 2 2" xfId="16895" xr:uid="{00000000-0005-0000-0000-0000F19A0000}"/>
    <cellStyle name="Saída 2 2 4 2 2 2" xfId="28369" xr:uid="{00000000-0005-0000-0000-0000F29A0000}"/>
    <cellStyle name="Saída 2 2 4 2 3" xfId="18253" xr:uid="{00000000-0005-0000-0000-0000F39A0000}"/>
    <cellStyle name="Saída 2 2 4 2 3 2" xfId="29727" xr:uid="{00000000-0005-0000-0000-0000F49A0000}"/>
    <cellStyle name="Saída 2 2 4 2 4" xfId="18455" xr:uid="{00000000-0005-0000-0000-0000F59A0000}"/>
    <cellStyle name="Saída 2 2 4 2 4 2" xfId="29929" xr:uid="{00000000-0005-0000-0000-0000F69A0000}"/>
    <cellStyle name="Saída 2 2 4 2 5" xfId="33229" xr:uid="{00000000-0005-0000-0000-0000F79A0000}"/>
    <cellStyle name="Saída 2 2 4 2 6" xfId="35937" xr:uid="{00000000-0005-0000-0000-0000F89A0000}"/>
    <cellStyle name="Saída 2 2 4 2 7" xfId="21756" xr:uid="{00000000-0005-0000-0000-0000F99A0000}"/>
    <cellStyle name="Saída 2 2 4 3" xfId="14655" xr:uid="{00000000-0005-0000-0000-0000FA9A0000}"/>
    <cellStyle name="Saída 2 2 4 3 2" xfId="35314" xr:uid="{00000000-0005-0000-0000-0000FB9A0000}"/>
    <cellStyle name="Saída 2 2 4 3 3" xfId="36301" xr:uid="{00000000-0005-0000-0000-0000FC9A0000}"/>
    <cellStyle name="Saída 2 2 4 3 4" xfId="23841" xr:uid="{00000000-0005-0000-0000-0000FD9A0000}"/>
    <cellStyle name="Saída 2 2 4 4" xfId="17446" xr:uid="{00000000-0005-0000-0000-0000FE9A0000}"/>
    <cellStyle name="Saída 2 2 4 4 2" xfId="26130" xr:uid="{00000000-0005-0000-0000-0000FF9A0000}"/>
    <cellStyle name="Saída 2 2 4 5" xfId="12701" xr:uid="{00000000-0005-0000-0000-0000009B0000}"/>
    <cellStyle name="Saída 2 2 4 5 2" xfId="28920" xr:uid="{00000000-0005-0000-0000-0000019B0000}"/>
    <cellStyle name="Saída 2 2 4 6" xfId="24175" xr:uid="{00000000-0005-0000-0000-0000029B0000}"/>
    <cellStyle name="Saída 2 2 4 7" xfId="30990" xr:uid="{00000000-0005-0000-0000-0000039B0000}"/>
    <cellStyle name="Saída 2 2 4 8" xfId="35419" xr:uid="{00000000-0005-0000-0000-0000049B0000}"/>
    <cellStyle name="Saída 2 2 4 9" xfId="38386" xr:uid="{00000000-0005-0000-0000-0000059B0000}"/>
    <cellStyle name="Saída 2 2 5" xfId="5268" xr:uid="{00000000-0005-0000-0000-0000069B0000}"/>
    <cellStyle name="Saída 2 2 5 10" xfId="20732" xr:uid="{00000000-0005-0000-0000-0000079B0000}"/>
    <cellStyle name="Saída 2 2 5 2" xfId="7817" xr:uid="{00000000-0005-0000-0000-0000089B0000}"/>
    <cellStyle name="Saída 2 2 5 2 2" xfId="15871" xr:uid="{00000000-0005-0000-0000-0000099B0000}"/>
    <cellStyle name="Saída 2 2 5 2 2 2" xfId="27345" xr:uid="{00000000-0005-0000-0000-00000A9B0000}"/>
    <cellStyle name="Saída 2 2 5 2 3" xfId="17872" xr:uid="{00000000-0005-0000-0000-00000B9B0000}"/>
    <cellStyle name="Saída 2 2 5 2 3 2" xfId="29346" xr:uid="{00000000-0005-0000-0000-00000C9B0000}"/>
    <cellStyle name="Saída 2 2 5 2 4" xfId="18140" xr:uid="{00000000-0005-0000-0000-00000D9B0000}"/>
    <cellStyle name="Saída 2 2 5 2 4 2" xfId="29614" xr:uid="{00000000-0005-0000-0000-00000E9B0000}"/>
    <cellStyle name="Saída 2 2 5 2 5" xfId="34290" xr:uid="{00000000-0005-0000-0000-00000F9B0000}"/>
    <cellStyle name="Saída 2 2 5 2 6" xfId="36042" xr:uid="{00000000-0005-0000-0000-0000109B0000}"/>
    <cellStyle name="Saída 2 2 5 2 7" xfId="22817" xr:uid="{00000000-0005-0000-0000-0000119B0000}"/>
    <cellStyle name="Saída 2 2 5 3" xfId="13630" xr:uid="{00000000-0005-0000-0000-0000129B0000}"/>
    <cellStyle name="Saída 2 2 5 3 2" xfId="25106" xr:uid="{00000000-0005-0000-0000-0000139B0000}"/>
    <cellStyle name="Saída 2 2 5 4" xfId="17063" xr:uid="{00000000-0005-0000-0000-0000149B0000}"/>
    <cellStyle name="Saída 2 2 5 4 2" xfId="28537" xr:uid="{00000000-0005-0000-0000-0000159B0000}"/>
    <cellStyle name="Saída 2 2 5 5" xfId="18168" xr:uid="{00000000-0005-0000-0000-0000169B0000}"/>
    <cellStyle name="Saída 2 2 5 5 2" xfId="29642" xr:uid="{00000000-0005-0000-0000-0000179B0000}"/>
    <cellStyle name="Saída 2 2 5 6" xfId="32205" xr:uid="{00000000-0005-0000-0000-0000189B0000}"/>
    <cellStyle name="Saída 2 2 5 7" xfId="35678" xr:uid="{00000000-0005-0000-0000-0000199B0000}"/>
    <cellStyle name="Saída 2 2 5 8" xfId="37362" xr:uid="{00000000-0005-0000-0000-00001A9B0000}"/>
    <cellStyle name="Saída 2 2 5 9" xfId="38657" xr:uid="{00000000-0005-0000-0000-00001B9B0000}"/>
    <cellStyle name="Saída 2 2 6" xfId="6793" xr:uid="{00000000-0005-0000-0000-00001C9B0000}"/>
    <cellStyle name="Saída 3" xfId="1205" xr:uid="{00000000-0005-0000-0000-00001D9B0000}"/>
    <cellStyle name="Saída 3 2" xfId="1206" xr:uid="{00000000-0005-0000-0000-00001E9B0000}"/>
    <cellStyle name="Saída 3 2 2" xfId="4758" xr:uid="{00000000-0005-0000-0000-00001F9B0000}"/>
    <cellStyle name="Saída 3 2 2 2" xfId="5905" xr:uid="{00000000-0005-0000-0000-0000209B0000}"/>
    <cellStyle name="Saída 3 2 2 2 10" xfId="21358" xr:uid="{00000000-0005-0000-0000-0000219B0000}"/>
    <cellStyle name="Saída 3 2 2 2 2" xfId="8443" xr:uid="{00000000-0005-0000-0000-0000229B0000}"/>
    <cellStyle name="Saída 3 2 2 2 2 2" xfId="16497" xr:uid="{00000000-0005-0000-0000-0000239B0000}"/>
    <cellStyle name="Saída 3 2 2 2 2 2 2" xfId="27971" xr:uid="{00000000-0005-0000-0000-0000249B0000}"/>
    <cellStyle name="Saída 3 2 2 2 2 3" xfId="18111" xr:uid="{00000000-0005-0000-0000-0000259B0000}"/>
    <cellStyle name="Saída 3 2 2 2 2 3 2" xfId="29585" xr:uid="{00000000-0005-0000-0000-0000269B0000}"/>
    <cellStyle name="Saída 3 2 2 2 2 4" xfId="18372" xr:uid="{00000000-0005-0000-0000-0000279B0000}"/>
    <cellStyle name="Saída 3 2 2 2 2 4 2" xfId="29846" xr:uid="{00000000-0005-0000-0000-0000289B0000}"/>
    <cellStyle name="Saída 3 2 2 2 2 5" xfId="34916" xr:uid="{00000000-0005-0000-0000-0000299B0000}"/>
    <cellStyle name="Saída 3 2 2 2 2 6" xfId="36218" xr:uid="{00000000-0005-0000-0000-00002A9B0000}"/>
    <cellStyle name="Saída 3 2 2 2 2 7" xfId="23443" xr:uid="{00000000-0005-0000-0000-00002B9B0000}"/>
    <cellStyle name="Saída 3 2 2 2 3" xfId="14257" xr:uid="{00000000-0005-0000-0000-00002C9B0000}"/>
    <cellStyle name="Saída 3 2 2 2 3 2" xfId="25732" xr:uid="{00000000-0005-0000-0000-00002D9B0000}"/>
    <cellStyle name="Saída 3 2 2 2 4" xfId="17304" xr:uid="{00000000-0005-0000-0000-00002E9B0000}"/>
    <cellStyle name="Saída 3 2 2 2 4 2" xfId="28778" xr:uid="{00000000-0005-0000-0000-00002F9B0000}"/>
    <cellStyle name="Saída 3 2 2 2 5" xfId="17352" xr:uid="{00000000-0005-0000-0000-0000309B0000}"/>
    <cellStyle name="Saída 3 2 2 2 5 2" xfId="28826" xr:uid="{00000000-0005-0000-0000-0000319B0000}"/>
    <cellStyle name="Saída 3 2 2 2 6" xfId="32831" xr:uid="{00000000-0005-0000-0000-0000329B0000}"/>
    <cellStyle name="Saída 3 2 2 2 7" xfId="35854" xr:uid="{00000000-0005-0000-0000-0000339B0000}"/>
    <cellStyle name="Saída 3 2 2 2 8" xfId="37988" xr:uid="{00000000-0005-0000-0000-0000349B0000}"/>
    <cellStyle name="Saída 3 2 2 2 9" xfId="38833" xr:uid="{00000000-0005-0000-0000-0000359B0000}"/>
    <cellStyle name="Saída 3 2 2 3" xfId="7419" xr:uid="{00000000-0005-0000-0000-0000369B0000}"/>
    <cellStyle name="Saída 3 2 2 3 2" xfId="15473" xr:uid="{00000000-0005-0000-0000-0000379B0000}"/>
    <cellStyle name="Saída 3 2 2 3 2 2" xfId="26947" xr:uid="{00000000-0005-0000-0000-0000389B0000}"/>
    <cellStyle name="Saída 3 2 2 3 3" xfId="17728" xr:uid="{00000000-0005-0000-0000-0000399B0000}"/>
    <cellStyle name="Saída 3 2 2 3 3 2" xfId="29202" xr:uid="{00000000-0005-0000-0000-00003A9B0000}"/>
    <cellStyle name="Saída 3 2 2 3 4" xfId="16953" xr:uid="{00000000-0005-0000-0000-00003B9B0000}"/>
    <cellStyle name="Saída 3 2 2 3 4 2" xfId="28427" xr:uid="{00000000-0005-0000-0000-00003C9B0000}"/>
    <cellStyle name="Saída 3 2 2 3 5" xfId="31807" xr:uid="{00000000-0005-0000-0000-00003D9B0000}"/>
    <cellStyle name="Saída 3 2 2 3 6" xfId="35595" xr:uid="{00000000-0005-0000-0000-00003E9B0000}"/>
    <cellStyle name="Saída 3 2 2 3 7" xfId="20334" xr:uid="{00000000-0005-0000-0000-00003F9B0000}"/>
    <cellStyle name="Saída 3 2 2 4" xfId="41456" xr:uid="{00000000-0005-0000-0000-0000409B0000}"/>
    <cellStyle name="Saída 3 2 3" xfId="3826" xr:uid="{00000000-0005-0000-0000-0000419B0000}"/>
    <cellStyle name="Saída 3 2 4" xfId="6403" xr:uid="{00000000-0005-0000-0000-0000429B0000}"/>
    <cellStyle name="Saída 3 2 4 10" xfId="38917" xr:uid="{00000000-0005-0000-0000-0000439B0000}"/>
    <cellStyle name="Saída 3 2 4 11" xfId="19518" xr:uid="{00000000-0005-0000-0000-0000449B0000}"/>
    <cellStyle name="Saída 3 2 4 2" xfId="8842" xr:uid="{00000000-0005-0000-0000-0000459B0000}"/>
    <cellStyle name="Saída 3 2 4 2 2" xfId="16896" xr:uid="{00000000-0005-0000-0000-0000469B0000}"/>
    <cellStyle name="Saída 3 2 4 2 2 2" xfId="28370" xr:uid="{00000000-0005-0000-0000-0000479B0000}"/>
    <cellStyle name="Saída 3 2 4 2 3" xfId="18254" xr:uid="{00000000-0005-0000-0000-0000489B0000}"/>
    <cellStyle name="Saída 3 2 4 2 3 2" xfId="29728" xr:uid="{00000000-0005-0000-0000-0000499B0000}"/>
    <cellStyle name="Saída 3 2 4 2 4" xfId="18456" xr:uid="{00000000-0005-0000-0000-00004A9B0000}"/>
    <cellStyle name="Saída 3 2 4 2 4 2" xfId="29930" xr:uid="{00000000-0005-0000-0000-00004B9B0000}"/>
    <cellStyle name="Saída 3 2 4 2 5" xfId="33230" xr:uid="{00000000-0005-0000-0000-00004C9B0000}"/>
    <cellStyle name="Saída 3 2 4 2 6" xfId="35938" xr:uid="{00000000-0005-0000-0000-00004D9B0000}"/>
    <cellStyle name="Saída 3 2 4 2 7" xfId="21757" xr:uid="{00000000-0005-0000-0000-00004E9B0000}"/>
    <cellStyle name="Saída 3 2 4 3" xfId="14656" xr:uid="{00000000-0005-0000-0000-00004F9B0000}"/>
    <cellStyle name="Saída 3 2 4 3 2" xfId="35315" xr:uid="{00000000-0005-0000-0000-0000509B0000}"/>
    <cellStyle name="Saída 3 2 4 3 3" xfId="36302" xr:uid="{00000000-0005-0000-0000-0000519B0000}"/>
    <cellStyle name="Saída 3 2 4 3 4" xfId="23842" xr:uid="{00000000-0005-0000-0000-0000529B0000}"/>
    <cellStyle name="Saída 3 2 4 4" xfId="17447" xr:uid="{00000000-0005-0000-0000-0000539B0000}"/>
    <cellStyle name="Saída 3 2 4 4 2" xfId="26131" xr:uid="{00000000-0005-0000-0000-0000549B0000}"/>
    <cellStyle name="Saída 3 2 4 5" xfId="12702" xr:uid="{00000000-0005-0000-0000-0000559B0000}"/>
    <cellStyle name="Saída 3 2 4 5 2" xfId="28921" xr:uid="{00000000-0005-0000-0000-0000569B0000}"/>
    <cellStyle name="Saída 3 2 4 6" xfId="24176" xr:uid="{00000000-0005-0000-0000-0000579B0000}"/>
    <cellStyle name="Saída 3 2 4 7" xfId="30991" xr:uid="{00000000-0005-0000-0000-0000589B0000}"/>
    <cellStyle name="Saída 3 2 4 8" xfId="35420" xr:uid="{00000000-0005-0000-0000-0000599B0000}"/>
    <cellStyle name="Saída 3 2 4 9" xfId="38387" xr:uid="{00000000-0005-0000-0000-00005A9B0000}"/>
    <cellStyle name="Saída 3 2 5" xfId="5269" xr:uid="{00000000-0005-0000-0000-00005B9B0000}"/>
    <cellStyle name="Saída 3 2 5 10" xfId="20733" xr:uid="{00000000-0005-0000-0000-00005C9B0000}"/>
    <cellStyle name="Saída 3 2 5 2" xfId="7818" xr:uid="{00000000-0005-0000-0000-00005D9B0000}"/>
    <cellStyle name="Saída 3 2 5 2 2" xfId="15872" xr:uid="{00000000-0005-0000-0000-00005E9B0000}"/>
    <cellStyle name="Saída 3 2 5 2 2 2" xfId="27346" xr:uid="{00000000-0005-0000-0000-00005F9B0000}"/>
    <cellStyle name="Saída 3 2 5 2 3" xfId="17873" xr:uid="{00000000-0005-0000-0000-0000609B0000}"/>
    <cellStyle name="Saída 3 2 5 2 3 2" xfId="29347" xr:uid="{00000000-0005-0000-0000-0000619B0000}"/>
    <cellStyle name="Saída 3 2 5 2 4" xfId="17334" xr:uid="{00000000-0005-0000-0000-0000629B0000}"/>
    <cellStyle name="Saída 3 2 5 2 4 2" xfId="28808" xr:uid="{00000000-0005-0000-0000-0000639B0000}"/>
    <cellStyle name="Saída 3 2 5 2 5" xfId="34291" xr:uid="{00000000-0005-0000-0000-0000649B0000}"/>
    <cellStyle name="Saída 3 2 5 2 6" xfId="36043" xr:uid="{00000000-0005-0000-0000-0000659B0000}"/>
    <cellStyle name="Saída 3 2 5 2 7" xfId="22818" xr:uid="{00000000-0005-0000-0000-0000669B0000}"/>
    <cellStyle name="Saída 3 2 5 3" xfId="13631" xr:uid="{00000000-0005-0000-0000-0000679B0000}"/>
    <cellStyle name="Saída 3 2 5 3 2" xfId="25107" xr:uid="{00000000-0005-0000-0000-0000689B0000}"/>
    <cellStyle name="Saída 3 2 5 4" xfId="17064" xr:uid="{00000000-0005-0000-0000-0000699B0000}"/>
    <cellStyle name="Saída 3 2 5 4 2" xfId="28538" xr:uid="{00000000-0005-0000-0000-00006A9B0000}"/>
    <cellStyle name="Saída 3 2 5 5" xfId="17362" xr:uid="{00000000-0005-0000-0000-00006B9B0000}"/>
    <cellStyle name="Saída 3 2 5 5 2" xfId="28836" xr:uid="{00000000-0005-0000-0000-00006C9B0000}"/>
    <cellStyle name="Saída 3 2 5 6" xfId="32206" xr:uid="{00000000-0005-0000-0000-00006D9B0000}"/>
    <cellStyle name="Saída 3 2 5 7" xfId="35679" xr:uid="{00000000-0005-0000-0000-00006E9B0000}"/>
    <cellStyle name="Saída 3 2 5 8" xfId="37363" xr:uid="{00000000-0005-0000-0000-00006F9B0000}"/>
    <cellStyle name="Saída 3 2 5 9" xfId="38658" xr:uid="{00000000-0005-0000-0000-0000709B0000}"/>
    <cellStyle name="Saída 3 2 6" xfId="6794" xr:uid="{00000000-0005-0000-0000-0000719B0000}"/>
    <cellStyle name="Saída 4" xfId="1207" xr:uid="{00000000-0005-0000-0000-0000729B0000}"/>
    <cellStyle name="Saída 4 2" xfId="1208" xr:uid="{00000000-0005-0000-0000-0000739B0000}"/>
    <cellStyle name="Saída 4 2 2" xfId="3964" xr:uid="{00000000-0005-0000-0000-0000749B0000}"/>
    <cellStyle name="Saída 4 2 2 2" xfId="5455" xr:uid="{00000000-0005-0000-0000-0000759B0000}"/>
    <cellStyle name="Saída 4 2 2 2 10" xfId="20908" xr:uid="{00000000-0005-0000-0000-0000769B0000}"/>
    <cellStyle name="Saída 4 2 2 2 2" xfId="7993" xr:uid="{00000000-0005-0000-0000-0000779B0000}"/>
    <cellStyle name="Saída 4 2 2 2 2 2" xfId="16047" xr:uid="{00000000-0005-0000-0000-0000789B0000}"/>
    <cellStyle name="Saída 4 2 2 2 2 2 2" xfId="27521" xr:uid="{00000000-0005-0000-0000-0000799B0000}"/>
    <cellStyle name="Saída 4 2 2 2 2 3" xfId="17983" xr:uid="{00000000-0005-0000-0000-00007A9B0000}"/>
    <cellStyle name="Saída 4 2 2 2 2 3 2" xfId="29457" xr:uid="{00000000-0005-0000-0000-00007B9B0000}"/>
    <cellStyle name="Saída 4 2 2 2 2 4" xfId="18287" xr:uid="{00000000-0005-0000-0000-00007C9B0000}"/>
    <cellStyle name="Saída 4 2 2 2 2 4 2" xfId="29761" xr:uid="{00000000-0005-0000-0000-00007D9B0000}"/>
    <cellStyle name="Saída 4 2 2 2 2 5" xfId="34466" xr:uid="{00000000-0005-0000-0000-00007E9B0000}"/>
    <cellStyle name="Saída 4 2 2 2 2 6" xfId="36133" xr:uid="{00000000-0005-0000-0000-00007F9B0000}"/>
    <cellStyle name="Saída 4 2 2 2 2 7" xfId="22993" xr:uid="{00000000-0005-0000-0000-0000809B0000}"/>
    <cellStyle name="Saída 4 2 2 2 3" xfId="13807" xr:uid="{00000000-0005-0000-0000-0000819B0000}"/>
    <cellStyle name="Saída 4 2 2 2 3 2" xfId="25282" xr:uid="{00000000-0005-0000-0000-0000829B0000}"/>
    <cellStyle name="Saída 4 2 2 2 4" xfId="17173" xr:uid="{00000000-0005-0000-0000-0000839B0000}"/>
    <cellStyle name="Saída 4 2 2 2 4 2" xfId="28647" xr:uid="{00000000-0005-0000-0000-0000849B0000}"/>
    <cellStyle name="Saída 4 2 2 2 5" xfId="17651" xr:uid="{00000000-0005-0000-0000-0000859B0000}"/>
    <cellStyle name="Saída 4 2 2 2 5 2" xfId="29125" xr:uid="{00000000-0005-0000-0000-0000869B0000}"/>
    <cellStyle name="Saída 4 2 2 2 6" xfId="32381" xr:uid="{00000000-0005-0000-0000-0000879B0000}"/>
    <cellStyle name="Saída 4 2 2 2 7" xfId="35769" xr:uid="{00000000-0005-0000-0000-0000889B0000}"/>
    <cellStyle name="Saída 4 2 2 2 8" xfId="37538" xr:uid="{00000000-0005-0000-0000-0000899B0000}"/>
    <cellStyle name="Saída 4 2 2 2 9" xfId="38748" xr:uid="{00000000-0005-0000-0000-00008A9B0000}"/>
    <cellStyle name="Saída 4 2 2 3" xfId="6969" xr:uid="{00000000-0005-0000-0000-00008B9B0000}"/>
    <cellStyle name="Saída 4 2 2 3 2" xfId="15023" xr:uid="{00000000-0005-0000-0000-00008C9B0000}"/>
    <cellStyle name="Saída 4 2 2 3 2 2" xfId="26497" xr:uid="{00000000-0005-0000-0000-00008D9B0000}"/>
    <cellStyle name="Saída 4 2 2 3 3" xfId="17598" xr:uid="{00000000-0005-0000-0000-00008E9B0000}"/>
    <cellStyle name="Saída 4 2 2 3 3 2" xfId="29072" xr:uid="{00000000-0005-0000-0000-00008F9B0000}"/>
    <cellStyle name="Saída 4 2 2 3 4" xfId="17485" xr:uid="{00000000-0005-0000-0000-0000909B0000}"/>
    <cellStyle name="Saída 4 2 2 3 4 2" xfId="28959" xr:uid="{00000000-0005-0000-0000-0000919B0000}"/>
    <cellStyle name="Saída 4 2 2 3 5" xfId="31357" xr:uid="{00000000-0005-0000-0000-0000929B0000}"/>
    <cellStyle name="Saída 4 2 2 3 6" xfId="35510" xr:uid="{00000000-0005-0000-0000-0000939B0000}"/>
    <cellStyle name="Saída 4 2 2 3 7" xfId="19884" xr:uid="{00000000-0005-0000-0000-0000949B0000}"/>
    <cellStyle name="Saída 4 2 2 4" xfId="41006" xr:uid="{00000000-0005-0000-0000-0000959B0000}"/>
    <cellStyle name="Saída 4 2 3" xfId="6404" xr:uid="{00000000-0005-0000-0000-0000969B0000}"/>
    <cellStyle name="Saída 4 2 3 10" xfId="38918" xr:uid="{00000000-0005-0000-0000-0000979B0000}"/>
    <cellStyle name="Saída 4 2 3 11" xfId="19519" xr:uid="{00000000-0005-0000-0000-0000989B0000}"/>
    <cellStyle name="Saída 4 2 3 2" xfId="8843" xr:uid="{00000000-0005-0000-0000-0000999B0000}"/>
    <cellStyle name="Saída 4 2 3 2 2" xfId="16897" xr:uid="{00000000-0005-0000-0000-00009A9B0000}"/>
    <cellStyle name="Saída 4 2 3 2 2 2" xfId="28371" xr:uid="{00000000-0005-0000-0000-00009B9B0000}"/>
    <cellStyle name="Saída 4 2 3 2 3" xfId="18255" xr:uid="{00000000-0005-0000-0000-00009C9B0000}"/>
    <cellStyle name="Saída 4 2 3 2 3 2" xfId="29729" xr:uid="{00000000-0005-0000-0000-00009D9B0000}"/>
    <cellStyle name="Saída 4 2 3 2 4" xfId="18457" xr:uid="{00000000-0005-0000-0000-00009E9B0000}"/>
    <cellStyle name="Saída 4 2 3 2 4 2" xfId="29931" xr:uid="{00000000-0005-0000-0000-00009F9B0000}"/>
    <cellStyle name="Saída 4 2 3 2 5" xfId="33231" xr:uid="{00000000-0005-0000-0000-0000A09B0000}"/>
    <cellStyle name="Saída 4 2 3 2 6" xfId="35939" xr:uid="{00000000-0005-0000-0000-0000A19B0000}"/>
    <cellStyle name="Saída 4 2 3 2 7" xfId="21758" xr:uid="{00000000-0005-0000-0000-0000A29B0000}"/>
    <cellStyle name="Saída 4 2 3 3" xfId="14657" xr:uid="{00000000-0005-0000-0000-0000A39B0000}"/>
    <cellStyle name="Saída 4 2 3 3 2" xfId="35316" xr:uid="{00000000-0005-0000-0000-0000A49B0000}"/>
    <cellStyle name="Saída 4 2 3 3 3" xfId="36303" xr:uid="{00000000-0005-0000-0000-0000A59B0000}"/>
    <cellStyle name="Saída 4 2 3 3 4" xfId="23843" xr:uid="{00000000-0005-0000-0000-0000A69B0000}"/>
    <cellStyle name="Saída 4 2 3 4" xfId="17448" xr:uid="{00000000-0005-0000-0000-0000A79B0000}"/>
    <cellStyle name="Saída 4 2 3 4 2" xfId="26132" xr:uid="{00000000-0005-0000-0000-0000A89B0000}"/>
    <cellStyle name="Saída 4 2 3 5" xfId="12703" xr:uid="{00000000-0005-0000-0000-0000A99B0000}"/>
    <cellStyle name="Saída 4 2 3 5 2" xfId="28922" xr:uid="{00000000-0005-0000-0000-0000AA9B0000}"/>
    <cellStyle name="Saída 4 2 3 6" xfId="24177" xr:uid="{00000000-0005-0000-0000-0000AB9B0000}"/>
    <cellStyle name="Saída 4 2 3 7" xfId="30992" xr:uid="{00000000-0005-0000-0000-0000AC9B0000}"/>
    <cellStyle name="Saída 4 2 3 8" xfId="35421" xr:uid="{00000000-0005-0000-0000-0000AD9B0000}"/>
    <cellStyle name="Saída 4 2 3 9" xfId="38388" xr:uid="{00000000-0005-0000-0000-0000AE9B0000}"/>
    <cellStyle name="Saída 4 2 4" xfId="5270" xr:uid="{00000000-0005-0000-0000-0000AF9B0000}"/>
    <cellStyle name="Saída 4 2 4 10" xfId="20734" xr:uid="{00000000-0005-0000-0000-0000B09B0000}"/>
    <cellStyle name="Saída 4 2 4 2" xfId="7819" xr:uid="{00000000-0005-0000-0000-0000B19B0000}"/>
    <cellStyle name="Saída 4 2 4 2 2" xfId="15873" xr:uid="{00000000-0005-0000-0000-0000B29B0000}"/>
    <cellStyle name="Saída 4 2 4 2 2 2" xfId="27347" xr:uid="{00000000-0005-0000-0000-0000B39B0000}"/>
    <cellStyle name="Saída 4 2 4 2 3" xfId="17874" xr:uid="{00000000-0005-0000-0000-0000B49B0000}"/>
    <cellStyle name="Saída 4 2 4 2 3 2" xfId="29348" xr:uid="{00000000-0005-0000-0000-0000B59B0000}"/>
    <cellStyle name="Saída 4 2 4 2 4" xfId="13006" xr:uid="{00000000-0005-0000-0000-0000B69B0000}"/>
    <cellStyle name="Saída 4 2 4 2 4 2" xfId="24000" xr:uid="{00000000-0005-0000-0000-0000B79B0000}"/>
    <cellStyle name="Saída 4 2 4 2 5" xfId="34292" xr:uid="{00000000-0005-0000-0000-0000B89B0000}"/>
    <cellStyle name="Saída 4 2 4 2 6" xfId="36044" xr:uid="{00000000-0005-0000-0000-0000B99B0000}"/>
    <cellStyle name="Saída 4 2 4 2 7" xfId="22819" xr:uid="{00000000-0005-0000-0000-0000BA9B0000}"/>
    <cellStyle name="Saída 4 2 4 3" xfId="13632" xr:uid="{00000000-0005-0000-0000-0000BB9B0000}"/>
    <cellStyle name="Saída 4 2 4 3 2" xfId="25108" xr:uid="{00000000-0005-0000-0000-0000BC9B0000}"/>
    <cellStyle name="Saída 4 2 4 4" xfId="17065" xr:uid="{00000000-0005-0000-0000-0000BD9B0000}"/>
    <cellStyle name="Saída 4 2 4 4 2" xfId="28539" xr:uid="{00000000-0005-0000-0000-0000BE9B0000}"/>
    <cellStyle name="Saída 4 2 4 5" xfId="12421" xr:uid="{00000000-0005-0000-0000-0000BF9B0000}"/>
    <cellStyle name="Saída 4 2 4 5 2" xfId="23893" xr:uid="{00000000-0005-0000-0000-0000C09B0000}"/>
    <cellStyle name="Saída 4 2 4 6" xfId="32207" xr:uid="{00000000-0005-0000-0000-0000C19B0000}"/>
    <cellStyle name="Saída 4 2 4 7" xfId="35680" xr:uid="{00000000-0005-0000-0000-0000C29B0000}"/>
    <cellStyle name="Saída 4 2 4 8" xfId="37364" xr:uid="{00000000-0005-0000-0000-0000C39B0000}"/>
    <cellStyle name="Saída 4 2 4 9" xfId="38659" xr:uid="{00000000-0005-0000-0000-0000C49B0000}"/>
    <cellStyle name="Saída 4 2 5" xfId="6795" xr:uid="{00000000-0005-0000-0000-0000C59B0000}"/>
    <cellStyle name="Saída 5" xfId="1209" xr:uid="{00000000-0005-0000-0000-0000C69B0000}"/>
    <cellStyle name="Saída 5 2" xfId="1210" xr:uid="{00000000-0005-0000-0000-0000C79B0000}"/>
    <cellStyle name="Saída 5 2 2" xfId="3965" xr:uid="{00000000-0005-0000-0000-0000C89B0000}"/>
    <cellStyle name="Saída 5 2 2 2" xfId="5456" xr:uid="{00000000-0005-0000-0000-0000C99B0000}"/>
    <cellStyle name="Saída 5 2 2 2 10" xfId="20909" xr:uid="{00000000-0005-0000-0000-0000CA9B0000}"/>
    <cellStyle name="Saída 5 2 2 2 2" xfId="7994" xr:uid="{00000000-0005-0000-0000-0000CB9B0000}"/>
    <cellStyle name="Saída 5 2 2 2 2 2" xfId="16048" xr:uid="{00000000-0005-0000-0000-0000CC9B0000}"/>
    <cellStyle name="Saída 5 2 2 2 2 2 2" xfId="27522" xr:uid="{00000000-0005-0000-0000-0000CD9B0000}"/>
    <cellStyle name="Saída 5 2 2 2 2 3" xfId="17984" xr:uid="{00000000-0005-0000-0000-0000CE9B0000}"/>
    <cellStyle name="Saída 5 2 2 2 2 3 2" xfId="29458" xr:uid="{00000000-0005-0000-0000-0000CF9B0000}"/>
    <cellStyle name="Saída 5 2 2 2 2 4" xfId="18288" xr:uid="{00000000-0005-0000-0000-0000D09B0000}"/>
    <cellStyle name="Saída 5 2 2 2 2 4 2" xfId="29762" xr:uid="{00000000-0005-0000-0000-0000D19B0000}"/>
    <cellStyle name="Saída 5 2 2 2 2 5" xfId="34467" xr:uid="{00000000-0005-0000-0000-0000D29B0000}"/>
    <cellStyle name="Saída 5 2 2 2 2 6" xfId="36134" xr:uid="{00000000-0005-0000-0000-0000D39B0000}"/>
    <cellStyle name="Saída 5 2 2 2 2 7" xfId="22994" xr:uid="{00000000-0005-0000-0000-0000D49B0000}"/>
    <cellStyle name="Saída 5 2 2 2 3" xfId="13808" xr:uid="{00000000-0005-0000-0000-0000D59B0000}"/>
    <cellStyle name="Saída 5 2 2 2 3 2" xfId="25283" xr:uid="{00000000-0005-0000-0000-0000D69B0000}"/>
    <cellStyle name="Saída 5 2 2 2 4" xfId="17174" xr:uid="{00000000-0005-0000-0000-0000D79B0000}"/>
    <cellStyle name="Saída 5 2 2 2 4 2" xfId="28648" xr:uid="{00000000-0005-0000-0000-0000D89B0000}"/>
    <cellStyle name="Saída 5 2 2 2 5" xfId="18036" xr:uid="{00000000-0005-0000-0000-0000D99B0000}"/>
    <cellStyle name="Saída 5 2 2 2 5 2" xfId="29510" xr:uid="{00000000-0005-0000-0000-0000DA9B0000}"/>
    <cellStyle name="Saída 5 2 2 2 6" xfId="32382" xr:uid="{00000000-0005-0000-0000-0000DB9B0000}"/>
    <cellStyle name="Saída 5 2 2 2 7" xfId="35770" xr:uid="{00000000-0005-0000-0000-0000DC9B0000}"/>
    <cellStyle name="Saída 5 2 2 2 8" xfId="37539" xr:uid="{00000000-0005-0000-0000-0000DD9B0000}"/>
    <cellStyle name="Saída 5 2 2 2 9" xfId="38749" xr:uid="{00000000-0005-0000-0000-0000DE9B0000}"/>
    <cellStyle name="Saída 5 2 2 3" xfId="6970" xr:uid="{00000000-0005-0000-0000-0000DF9B0000}"/>
    <cellStyle name="Saída 5 2 2 3 2" xfId="15024" xr:uid="{00000000-0005-0000-0000-0000E09B0000}"/>
    <cellStyle name="Saída 5 2 2 3 2 2" xfId="26498" xr:uid="{00000000-0005-0000-0000-0000E19B0000}"/>
    <cellStyle name="Saída 5 2 2 3 3" xfId="17599" xr:uid="{00000000-0005-0000-0000-0000E29B0000}"/>
    <cellStyle name="Saída 5 2 2 3 3 2" xfId="29073" xr:uid="{00000000-0005-0000-0000-0000E39B0000}"/>
    <cellStyle name="Saída 5 2 2 3 4" xfId="17766" xr:uid="{00000000-0005-0000-0000-0000E49B0000}"/>
    <cellStyle name="Saída 5 2 2 3 4 2" xfId="29240" xr:uid="{00000000-0005-0000-0000-0000E59B0000}"/>
    <cellStyle name="Saída 5 2 2 3 5" xfId="31358" xr:uid="{00000000-0005-0000-0000-0000E69B0000}"/>
    <cellStyle name="Saída 5 2 2 3 6" xfId="35511" xr:uid="{00000000-0005-0000-0000-0000E79B0000}"/>
    <cellStyle name="Saída 5 2 2 3 7" xfId="19885" xr:uid="{00000000-0005-0000-0000-0000E89B0000}"/>
    <cellStyle name="Saída 5 2 2 4" xfId="41007" xr:uid="{00000000-0005-0000-0000-0000E99B0000}"/>
    <cellStyle name="Saída 5 2 3" xfId="6405" xr:uid="{00000000-0005-0000-0000-0000EA9B0000}"/>
    <cellStyle name="Saída 5 2 3 10" xfId="38919" xr:uid="{00000000-0005-0000-0000-0000EB9B0000}"/>
    <cellStyle name="Saída 5 2 3 11" xfId="19520" xr:uid="{00000000-0005-0000-0000-0000EC9B0000}"/>
    <cellStyle name="Saída 5 2 3 2" xfId="8844" xr:uid="{00000000-0005-0000-0000-0000ED9B0000}"/>
    <cellStyle name="Saída 5 2 3 2 2" xfId="16898" xr:uid="{00000000-0005-0000-0000-0000EE9B0000}"/>
    <cellStyle name="Saída 5 2 3 2 2 2" xfId="28372" xr:uid="{00000000-0005-0000-0000-0000EF9B0000}"/>
    <cellStyle name="Saída 5 2 3 2 3" xfId="18256" xr:uid="{00000000-0005-0000-0000-0000F09B0000}"/>
    <cellStyle name="Saída 5 2 3 2 3 2" xfId="29730" xr:uid="{00000000-0005-0000-0000-0000F19B0000}"/>
    <cellStyle name="Saída 5 2 3 2 4" xfId="18458" xr:uid="{00000000-0005-0000-0000-0000F29B0000}"/>
    <cellStyle name="Saída 5 2 3 2 4 2" xfId="29932" xr:uid="{00000000-0005-0000-0000-0000F39B0000}"/>
    <cellStyle name="Saída 5 2 3 2 5" xfId="33232" xr:uid="{00000000-0005-0000-0000-0000F49B0000}"/>
    <cellStyle name="Saída 5 2 3 2 6" xfId="35940" xr:uid="{00000000-0005-0000-0000-0000F59B0000}"/>
    <cellStyle name="Saída 5 2 3 2 7" xfId="21759" xr:uid="{00000000-0005-0000-0000-0000F69B0000}"/>
    <cellStyle name="Saída 5 2 3 3" xfId="14658" xr:uid="{00000000-0005-0000-0000-0000F79B0000}"/>
    <cellStyle name="Saída 5 2 3 3 2" xfId="35317" xr:uid="{00000000-0005-0000-0000-0000F89B0000}"/>
    <cellStyle name="Saída 5 2 3 3 3" xfId="36304" xr:uid="{00000000-0005-0000-0000-0000F99B0000}"/>
    <cellStyle name="Saída 5 2 3 3 4" xfId="23844" xr:uid="{00000000-0005-0000-0000-0000FA9B0000}"/>
    <cellStyle name="Saída 5 2 3 4" xfId="17449" xr:uid="{00000000-0005-0000-0000-0000FB9B0000}"/>
    <cellStyle name="Saída 5 2 3 4 2" xfId="26133" xr:uid="{00000000-0005-0000-0000-0000FC9B0000}"/>
    <cellStyle name="Saída 5 2 3 5" xfId="17643" xr:uid="{00000000-0005-0000-0000-0000FD9B0000}"/>
    <cellStyle name="Saída 5 2 3 5 2" xfId="28923" xr:uid="{00000000-0005-0000-0000-0000FE9B0000}"/>
    <cellStyle name="Saída 5 2 3 6" xfId="29117" xr:uid="{00000000-0005-0000-0000-0000FF9B0000}"/>
    <cellStyle name="Saída 5 2 3 7" xfId="30993" xr:uid="{00000000-0005-0000-0000-0000009C0000}"/>
    <cellStyle name="Saída 5 2 3 8" xfId="35422" xr:uid="{00000000-0005-0000-0000-0000019C0000}"/>
    <cellStyle name="Saída 5 2 3 9" xfId="38389" xr:uid="{00000000-0005-0000-0000-0000029C0000}"/>
    <cellStyle name="Saída 5 2 4" xfId="5271" xr:uid="{00000000-0005-0000-0000-0000039C0000}"/>
    <cellStyle name="Saída 5 2 4 10" xfId="20735" xr:uid="{00000000-0005-0000-0000-0000049C0000}"/>
    <cellStyle name="Saída 5 2 4 2" xfId="7820" xr:uid="{00000000-0005-0000-0000-0000059C0000}"/>
    <cellStyle name="Saída 5 2 4 2 2" xfId="15874" xr:uid="{00000000-0005-0000-0000-0000069C0000}"/>
    <cellStyle name="Saída 5 2 4 2 2 2" xfId="27348" xr:uid="{00000000-0005-0000-0000-0000079C0000}"/>
    <cellStyle name="Saída 5 2 4 2 3" xfId="17875" xr:uid="{00000000-0005-0000-0000-0000089C0000}"/>
    <cellStyle name="Saída 5 2 4 2 3 2" xfId="29349" xr:uid="{00000000-0005-0000-0000-0000099C0000}"/>
    <cellStyle name="Saída 5 2 4 2 4" xfId="12729" xr:uid="{00000000-0005-0000-0000-00000A9C0000}"/>
    <cellStyle name="Saída 5 2 4 2 4 2" xfId="24205" xr:uid="{00000000-0005-0000-0000-00000B9C0000}"/>
    <cellStyle name="Saída 5 2 4 2 5" xfId="34293" xr:uid="{00000000-0005-0000-0000-00000C9C0000}"/>
    <cellStyle name="Saída 5 2 4 2 6" xfId="36045" xr:uid="{00000000-0005-0000-0000-00000D9C0000}"/>
    <cellStyle name="Saída 5 2 4 2 7" xfId="22820" xr:uid="{00000000-0005-0000-0000-00000E9C0000}"/>
    <cellStyle name="Saída 5 2 4 3" xfId="13633" xr:uid="{00000000-0005-0000-0000-00000F9C0000}"/>
    <cellStyle name="Saída 5 2 4 3 2" xfId="25109" xr:uid="{00000000-0005-0000-0000-0000109C0000}"/>
    <cellStyle name="Saída 5 2 4 4" xfId="17066" xr:uid="{00000000-0005-0000-0000-0000119C0000}"/>
    <cellStyle name="Saída 5 2 4 4 2" xfId="28540" xr:uid="{00000000-0005-0000-0000-0000129C0000}"/>
    <cellStyle name="Saída 5 2 4 5" xfId="12661" xr:uid="{00000000-0005-0000-0000-0000139C0000}"/>
    <cellStyle name="Saída 5 2 4 5 2" xfId="24135" xr:uid="{00000000-0005-0000-0000-0000149C0000}"/>
    <cellStyle name="Saída 5 2 4 6" xfId="32208" xr:uid="{00000000-0005-0000-0000-0000159C0000}"/>
    <cellStyle name="Saída 5 2 4 7" xfId="35681" xr:uid="{00000000-0005-0000-0000-0000169C0000}"/>
    <cellStyle name="Saída 5 2 4 8" xfId="37365" xr:uid="{00000000-0005-0000-0000-0000179C0000}"/>
    <cellStyle name="Saída 5 2 4 9" xfId="38660" xr:uid="{00000000-0005-0000-0000-0000189C0000}"/>
    <cellStyle name="Saída 5 2 5" xfId="6796" xr:uid="{00000000-0005-0000-0000-0000199C0000}"/>
    <cellStyle name="Saída 6" xfId="3589" xr:uid="{00000000-0005-0000-0000-00001A9C0000}"/>
    <cellStyle name="Saída 6 2" xfId="1211" xr:uid="{00000000-0005-0000-0000-00001B9C0000}"/>
    <cellStyle name="Saída 6 2 2" xfId="3966" xr:uid="{00000000-0005-0000-0000-00001C9C0000}"/>
    <cellStyle name="Saída 6 2 2 2" xfId="5457" xr:uid="{00000000-0005-0000-0000-00001D9C0000}"/>
    <cellStyle name="Saída 6 2 2 2 10" xfId="20910" xr:uid="{00000000-0005-0000-0000-00001E9C0000}"/>
    <cellStyle name="Saída 6 2 2 2 2" xfId="7995" xr:uid="{00000000-0005-0000-0000-00001F9C0000}"/>
    <cellStyle name="Saída 6 2 2 2 2 2" xfId="16049" xr:uid="{00000000-0005-0000-0000-0000209C0000}"/>
    <cellStyle name="Saída 6 2 2 2 2 2 2" xfId="27523" xr:uid="{00000000-0005-0000-0000-0000219C0000}"/>
    <cellStyle name="Saída 6 2 2 2 2 3" xfId="17985" xr:uid="{00000000-0005-0000-0000-0000229C0000}"/>
    <cellStyle name="Saída 6 2 2 2 2 3 2" xfId="29459" xr:uid="{00000000-0005-0000-0000-0000239C0000}"/>
    <cellStyle name="Saída 6 2 2 2 2 4" xfId="18289" xr:uid="{00000000-0005-0000-0000-0000249C0000}"/>
    <cellStyle name="Saída 6 2 2 2 2 4 2" xfId="29763" xr:uid="{00000000-0005-0000-0000-0000259C0000}"/>
    <cellStyle name="Saída 6 2 2 2 2 5" xfId="34468" xr:uid="{00000000-0005-0000-0000-0000269C0000}"/>
    <cellStyle name="Saída 6 2 2 2 2 6" xfId="36135" xr:uid="{00000000-0005-0000-0000-0000279C0000}"/>
    <cellStyle name="Saída 6 2 2 2 2 7" xfId="22995" xr:uid="{00000000-0005-0000-0000-0000289C0000}"/>
    <cellStyle name="Saída 6 2 2 2 3" xfId="13809" xr:uid="{00000000-0005-0000-0000-0000299C0000}"/>
    <cellStyle name="Saída 6 2 2 2 3 2" xfId="25284" xr:uid="{00000000-0005-0000-0000-00002A9C0000}"/>
    <cellStyle name="Saída 6 2 2 2 4" xfId="17175" xr:uid="{00000000-0005-0000-0000-00002B9C0000}"/>
    <cellStyle name="Saída 6 2 2 2 4 2" xfId="28649" xr:uid="{00000000-0005-0000-0000-00002C9C0000}"/>
    <cellStyle name="Saída 6 2 2 2 5" xfId="17228" xr:uid="{00000000-0005-0000-0000-00002D9C0000}"/>
    <cellStyle name="Saída 6 2 2 2 5 2" xfId="28702" xr:uid="{00000000-0005-0000-0000-00002E9C0000}"/>
    <cellStyle name="Saída 6 2 2 2 6" xfId="32383" xr:uid="{00000000-0005-0000-0000-00002F9C0000}"/>
    <cellStyle name="Saída 6 2 2 2 7" xfId="35771" xr:uid="{00000000-0005-0000-0000-0000309C0000}"/>
    <cellStyle name="Saída 6 2 2 2 8" xfId="37540" xr:uid="{00000000-0005-0000-0000-0000319C0000}"/>
    <cellStyle name="Saída 6 2 2 2 9" xfId="38750" xr:uid="{00000000-0005-0000-0000-0000329C0000}"/>
    <cellStyle name="Saída 6 2 2 3" xfId="6971" xr:uid="{00000000-0005-0000-0000-0000339C0000}"/>
    <cellStyle name="Saída 6 2 2 3 2" xfId="15025" xr:uid="{00000000-0005-0000-0000-0000349C0000}"/>
    <cellStyle name="Saída 6 2 2 3 2 2" xfId="26499" xr:uid="{00000000-0005-0000-0000-0000359C0000}"/>
    <cellStyle name="Saída 6 2 2 3 3" xfId="17600" xr:uid="{00000000-0005-0000-0000-0000369C0000}"/>
    <cellStyle name="Saída 6 2 2 3 3 2" xfId="29074" xr:uid="{00000000-0005-0000-0000-0000379C0000}"/>
    <cellStyle name="Saída 6 2 2 3 4" xfId="16957" xr:uid="{00000000-0005-0000-0000-0000389C0000}"/>
    <cellStyle name="Saída 6 2 2 3 4 2" xfId="28431" xr:uid="{00000000-0005-0000-0000-0000399C0000}"/>
    <cellStyle name="Saída 6 2 2 3 5" xfId="31359" xr:uid="{00000000-0005-0000-0000-00003A9C0000}"/>
    <cellStyle name="Saída 6 2 2 3 6" xfId="35512" xr:uid="{00000000-0005-0000-0000-00003B9C0000}"/>
    <cellStyle name="Saída 6 2 2 3 7" xfId="19886" xr:uid="{00000000-0005-0000-0000-00003C9C0000}"/>
    <cellStyle name="Saída 6 2 2 4" xfId="41008" xr:uid="{00000000-0005-0000-0000-00003D9C0000}"/>
    <cellStyle name="Saída 6 2 3" xfId="6407" xr:uid="{00000000-0005-0000-0000-00003E9C0000}"/>
    <cellStyle name="Saída 6 2 3 10" xfId="38921" xr:uid="{00000000-0005-0000-0000-00003F9C0000}"/>
    <cellStyle name="Saída 6 2 3 11" xfId="19522" xr:uid="{00000000-0005-0000-0000-0000409C0000}"/>
    <cellStyle name="Saída 6 2 3 2" xfId="8846" xr:uid="{00000000-0005-0000-0000-0000419C0000}"/>
    <cellStyle name="Saída 6 2 3 2 2" xfId="16900" xr:uid="{00000000-0005-0000-0000-0000429C0000}"/>
    <cellStyle name="Saída 6 2 3 2 2 2" xfId="28374" xr:uid="{00000000-0005-0000-0000-0000439C0000}"/>
    <cellStyle name="Saída 6 2 3 2 3" xfId="18258" xr:uid="{00000000-0005-0000-0000-0000449C0000}"/>
    <cellStyle name="Saída 6 2 3 2 3 2" xfId="29732" xr:uid="{00000000-0005-0000-0000-0000459C0000}"/>
    <cellStyle name="Saída 6 2 3 2 4" xfId="18460" xr:uid="{00000000-0005-0000-0000-0000469C0000}"/>
    <cellStyle name="Saída 6 2 3 2 4 2" xfId="29934" xr:uid="{00000000-0005-0000-0000-0000479C0000}"/>
    <cellStyle name="Saída 6 2 3 2 5" xfId="33234" xr:uid="{00000000-0005-0000-0000-0000489C0000}"/>
    <cellStyle name="Saída 6 2 3 2 6" xfId="35942" xr:uid="{00000000-0005-0000-0000-0000499C0000}"/>
    <cellStyle name="Saída 6 2 3 2 7" xfId="21761" xr:uid="{00000000-0005-0000-0000-00004A9C0000}"/>
    <cellStyle name="Saída 6 2 3 3" xfId="14660" xr:uid="{00000000-0005-0000-0000-00004B9C0000}"/>
    <cellStyle name="Saída 6 2 3 3 2" xfId="35319" xr:uid="{00000000-0005-0000-0000-00004C9C0000}"/>
    <cellStyle name="Saída 6 2 3 3 3" xfId="36306" xr:uid="{00000000-0005-0000-0000-00004D9C0000}"/>
    <cellStyle name="Saída 6 2 3 3 4" xfId="23846" xr:uid="{00000000-0005-0000-0000-00004E9C0000}"/>
    <cellStyle name="Saída 6 2 3 4" xfId="17451" xr:uid="{00000000-0005-0000-0000-00004F9C0000}"/>
    <cellStyle name="Saída 6 2 3 4 2" xfId="26135" xr:uid="{00000000-0005-0000-0000-0000509C0000}"/>
    <cellStyle name="Saída 6 2 3 5" xfId="17219" xr:uid="{00000000-0005-0000-0000-0000519C0000}"/>
    <cellStyle name="Saída 6 2 3 5 2" xfId="28925" xr:uid="{00000000-0005-0000-0000-0000529C0000}"/>
    <cellStyle name="Saída 6 2 3 6" xfId="28693" xr:uid="{00000000-0005-0000-0000-0000539C0000}"/>
    <cellStyle name="Saída 6 2 3 7" xfId="30995" xr:uid="{00000000-0005-0000-0000-0000549C0000}"/>
    <cellStyle name="Saída 6 2 3 8" xfId="35424" xr:uid="{00000000-0005-0000-0000-0000559C0000}"/>
    <cellStyle name="Saída 6 2 3 9" xfId="38391" xr:uid="{00000000-0005-0000-0000-0000569C0000}"/>
    <cellStyle name="Saída 6 2 4" xfId="5273" xr:uid="{00000000-0005-0000-0000-0000579C0000}"/>
    <cellStyle name="Saída 6 2 4 10" xfId="20737" xr:uid="{00000000-0005-0000-0000-0000589C0000}"/>
    <cellStyle name="Saída 6 2 4 2" xfId="7822" xr:uid="{00000000-0005-0000-0000-0000599C0000}"/>
    <cellStyle name="Saída 6 2 4 2 2" xfId="15876" xr:uid="{00000000-0005-0000-0000-00005A9C0000}"/>
    <cellStyle name="Saída 6 2 4 2 2 2" xfId="27350" xr:uid="{00000000-0005-0000-0000-00005B9C0000}"/>
    <cellStyle name="Saída 6 2 4 2 3" xfId="17877" xr:uid="{00000000-0005-0000-0000-00005C9C0000}"/>
    <cellStyle name="Saída 6 2 4 2 3 2" xfId="29351" xr:uid="{00000000-0005-0000-0000-00005D9C0000}"/>
    <cellStyle name="Saída 6 2 4 2 4" xfId="13224" xr:uid="{00000000-0005-0000-0000-00005E9C0000}"/>
    <cellStyle name="Saída 6 2 4 2 4 2" xfId="24696" xr:uid="{00000000-0005-0000-0000-00005F9C0000}"/>
    <cellStyle name="Saída 6 2 4 2 5" xfId="34295" xr:uid="{00000000-0005-0000-0000-0000609C0000}"/>
    <cellStyle name="Saída 6 2 4 2 6" xfId="36047" xr:uid="{00000000-0005-0000-0000-0000619C0000}"/>
    <cellStyle name="Saída 6 2 4 2 7" xfId="22822" xr:uid="{00000000-0005-0000-0000-0000629C0000}"/>
    <cellStyle name="Saída 6 2 4 3" xfId="13635" xr:uid="{00000000-0005-0000-0000-0000639C0000}"/>
    <cellStyle name="Saída 6 2 4 3 2" xfId="25111" xr:uid="{00000000-0005-0000-0000-0000649C0000}"/>
    <cellStyle name="Saída 6 2 4 4" xfId="17068" xr:uid="{00000000-0005-0000-0000-0000659C0000}"/>
    <cellStyle name="Saída 6 2 4 4 2" xfId="28542" xr:uid="{00000000-0005-0000-0000-0000669C0000}"/>
    <cellStyle name="Saída 6 2 4 5" xfId="12663" xr:uid="{00000000-0005-0000-0000-0000679C0000}"/>
    <cellStyle name="Saída 6 2 4 5 2" xfId="24137" xr:uid="{00000000-0005-0000-0000-0000689C0000}"/>
    <cellStyle name="Saída 6 2 4 6" xfId="32210" xr:uid="{00000000-0005-0000-0000-0000699C0000}"/>
    <cellStyle name="Saída 6 2 4 7" xfId="35683" xr:uid="{00000000-0005-0000-0000-00006A9C0000}"/>
    <cellStyle name="Saída 6 2 4 8" xfId="37367" xr:uid="{00000000-0005-0000-0000-00006B9C0000}"/>
    <cellStyle name="Saída 6 2 4 9" xfId="38662" xr:uid="{00000000-0005-0000-0000-00006C9C0000}"/>
    <cellStyle name="Saída 6 2 5" xfId="6798" xr:uid="{00000000-0005-0000-0000-00006D9C0000}"/>
    <cellStyle name="Saída 6 3" xfId="4622" xr:uid="{00000000-0005-0000-0000-00006E9C0000}"/>
    <cellStyle name="Saída 6 3 2" xfId="5880" xr:uid="{00000000-0005-0000-0000-00006F9C0000}"/>
    <cellStyle name="Saída 6 3 2 10" xfId="21333" xr:uid="{00000000-0005-0000-0000-0000709C0000}"/>
    <cellStyle name="Saída 6 3 2 2" xfId="8418" xr:uid="{00000000-0005-0000-0000-0000719C0000}"/>
    <cellStyle name="Saída 6 3 2 2 2" xfId="16472" xr:uid="{00000000-0005-0000-0000-0000729C0000}"/>
    <cellStyle name="Saída 6 3 2 2 2 2" xfId="27946" xr:uid="{00000000-0005-0000-0000-0000739C0000}"/>
    <cellStyle name="Saída 6 3 2 2 3" xfId="18097" xr:uid="{00000000-0005-0000-0000-0000749C0000}"/>
    <cellStyle name="Saída 6 3 2 2 3 2" xfId="29571" xr:uid="{00000000-0005-0000-0000-0000759C0000}"/>
    <cellStyle name="Saída 6 3 2 2 4" xfId="18358" xr:uid="{00000000-0005-0000-0000-0000769C0000}"/>
    <cellStyle name="Saída 6 3 2 2 4 2" xfId="29832" xr:uid="{00000000-0005-0000-0000-0000779C0000}"/>
    <cellStyle name="Saída 6 3 2 2 5" xfId="34891" xr:uid="{00000000-0005-0000-0000-0000789C0000}"/>
    <cellStyle name="Saída 6 3 2 2 6" xfId="36204" xr:uid="{00000000-0005-0000-0000-0000799C0000}"/>
    <cellStyle name="Saída 6 3 2 2 7" xfId="23418" xr:uid="{00000000-0005-0000-0000-00007A9C0000}"/>
    <cellStyle name="Saída 6 3 2 3" xfId="14232" xr:uid="{00000000-0005-0000-0000-00007B9C0000}"/>
    <cellStyle name="Saída 6 3 2 3 2" xfId="25707" xr:uid="{00000000-0005-0000-0000-00007C9C0000}"/>
    <cellStyle name="Saída 6 3 2 4" xfId="17290" xr:uid="{00000000-0005-0000-0000-00007D9C0000}"/>
    <cellStyle name="Saída 6 3 2 4 2" xfId="28764" xr:uid="{00000000-0005-0000-0000-00007E9C0000}"/>
    <cellStyle name="Saída 6 3 2 5" xfId="12683" xr:uid="{00000000-0005-0000-0000-00007F9C0000}"/>
    <cellStyle name="Saída 6 3 2 5 2" xfId="24159" xr:uid="{00000000-0005-0000-0000-0000809C0000}"/>
    <cellStyle name="Saída 6 3 2 6" xfId="32806" xr:uid="{00000000-0005-0000-0000-0000819C0000}"/>
    <cellStyle name="Saída 6 3 2 7" xfId="35840" xr:uid="{00000000-0005-0000-0000-0000829C0000}"/>
    <cellStyle name="Saída 6 3 2 8" xfId="37963" xr:uid="{00000000-0005-0000-0000-0000839C0000}"/>
    <cellStyle name="Saída 6 3 2 9" xfId="38819" xr:uid="{00000000-0005-0000-0000-0000849C0000}"/>
    <cellStyle name="Saída 6 3 3" xfId="7394" xr:uid="{00000000-0005-0000-0000-0000859C0000}"/>
    <cellStyle name="Saída 6 3 3 2" xfId="15448" xr:uid="{00000000-0005-0000-0000-0000869C0000}"/>
    <cellStyle name="Saída 6 3 3 2 2" xfId="26922" xr:uid="{00000000-0005-0000-0000-0000879C0000}"/>
    <cellStyle name="Saída 6 3 3 3" xfId="17714" xr:uid="{00000000-0005-0000-0000-0000889C0000}"/>
    <cellStyle name="Saída 6 3 3 3 2" xfId="29188" xr:uid="{00000000-0005-0000-0000-0000899C0000}"/>
    <cellStyle name="Saída 6 3 3 4" xfId="18146" xr:uid="{00000000-0005-0000-0000-00008A9C0000}"/>
    <cellStyle name="Saída 6 3 3 4 2" xfId="29620" xr:uid="{00000000-0005-0000-0000-00008B9C0000}"/>
    <cellStyle name="Saída 6 3 3 5" xfId="31782" xr:uid="{00000000-0005-0000-0000-00008C9C0000}"/>
    <cellStyle name="Saída 6 3 3 6" xfId="35581" xr:uid="{00000000-0005-0000-0000-00008D9C0000}"/>
    <cellStyle name="Saída 6 3 3 7" xfId="20309" xr:uid="{00000000-0005-0000-0000-00008E9C0000}"/>
    <cellStyle name="Saída 6 3 4" xfId="41431" xr:uid="{00000000-0005-0000-0000-00008F9C0000}"/>
    <cellStyle name="Saída 6 4" xfId="6406" xr:uid="{00000000-0005-0000-0000-0000909C0000}"/>
    <cellStyle name="Saída 6 4 10" xfId="38920" xr:uid="{00000000-0005-0000-0000-0000919C0000}"/>
    <cellStyle name="Saída 6 4 11" xfId="19521" xr:uid="{00000000-0005-0000-0000-0000929C0000}"/>
    <cellStyle name="Saída 6 4 2" xfId="8845" xr:uid="{00000000-0005-0000-0000-0000939C0000}"/>
    <cellStyle name="Saída 6 4 2 2" xfId="16899" xr:uid="{00000000-0005-0000-0000-0000949C0000}"/>
    <cellStyle name="Saída 6 4 2 2 2" xfId="28373" xr:uid="{00000000-0005-0000-0000-0000959C0000}"/>
    <cellStyle name="Saída 6 4 2 3" xfId="18257" xr:uid="{00000000-0005-0000-0000-0000969C0000}"/>
    <cellStyle name="Saída 6 4 2 3 2" xfId="29731" xr:uid="{00000000-0005-0000-0000-0000979C0000}"/>
    <cellStyle name="Saída 6 4 2 4" xfId="18459" xr:uid="{00000000-0005-0000-0000-0000989C0000}"/>
    <cellStyle name="Saída 6 4 2 4 2" xfId="29933" xr:uid="{00000000-0005-0000-0000-0000999C0000}"/>
    <cellStyle name="Saída 6 4 2 5" xfId="33233" xr:uid="{00000000-0005-0000-0000-00009A9C0000}"/>
    <cellStyle name="Saída 6 4 2 6" xfId="35941" xr:uid="{00000000-0005-0000-0000-00009B9C0000}"/>
    <cellStyle name="Saída 6 4 2 7" xfId="21760" xr:uid="{00000000-0005-0000-0000-00009C9C0000}"/>
    <cellStyle name="Saída 6 4 3" xfId="14659" xr:uid="{00000000-0005-0000-0000-00009D9C0000}"/>
    <cellStyle name="Saída 6 4 3 2" xfId="35318" xr:uid="{00000000-0005-0000-0000-00009E9C0000}"/>
    <cellStyle name="Saída 6 4 3 3" xfId="36305" xr:uid="{00000000-0005-0000-0000-00009F9C0000}"/>
    <cellStyle name="Saída 6 4 3 4" xfId="23845" xr:uid="{00000000-0005-0000-0000-0000A09C0000}"/>
    <cellStyle name="Saída 6 4 4" xfId="17450" xr:uid="{00000000-0005-0000-0000-0000A19C0000}"/>
    <cellStyle name="Saída 6 4 4 2" xfId="26134" xr:uid="{00000000-0005-0000-0000-0000A29C0000}"/>
    <cellStyle name="Saída 6 4 5" xfId="18027" xr:uid="{00000000-0005-0000-0000-0000A39C0000}"/>
    <cellStyle name="Saída 6 4 5 2" xfId="28924" xr:uid="{00000000-0005-0000-0000-0000A49C0000}"/>
    <cellStyle name="Saída 6 4 6" xfId="29501" xr:uid="{00000000-0005-0000-0000-0000A59C0000}"/>
    <cellStyle name="Saída 6 4 7" xfId="30994" xr:uid="{00000000-0005-0000-0000-0000A69C0000}"/>
    <cellStyle name="Saída 6 4 8" xfId="35423" xr:uid="{00000000-0005-0000-0000-0000A79C0000}"/>
    <cellStyle name="Saída 6 4 9" xfId="38390" xr:uid="{00000000-0005-0000-0000-0000A89C0000}"/>
    <cellStyle name="Saída 6 5" xfId="5272" xr:uid="{00000000-0005-0000-0000-0000A99C0000}"/>
    <cellStyle name="Saída 6 5 10" xfId="20736" xr:uid="{00000000-0005-0000-0000-0000AA9C0000}"/>
    <cellStyle name="Saída 6 5 2" xfId="7821" xr:uid="{00000000-0005-0000-0000-0000AB9C0000}"/>
    <cellStyle name="Saída 6 5 2 2" xfId="15875" xr:uid="{00000000-0005-0000-0000-0000AC9C0000}"/>
    <cellStyle name="Saída 6 5 2 2 2" xfId="27349" xr:uid="{00000000-0005-0000-0000-0000AD9C0000}"/>
    <cellStyle name="Saída 6 5 2 3" xfId="17876" xr:uid="{00000000-0005-0000-0000-0000AE9C0000}"/>
    <cellStyle name="Saída 6 5 2 3 2" xfId="29350" xr:uid="{00000000-0005-0000-0000-0000AF9C0000}"/>
    <cellStyle name="Saída 6 5 2 4" xfId="12730" xr:uid="{00000000-0005-0000-0000-0000B09C0000}"/>
    <cellStyle name="Saída 6 5 2 4 2" xfId="24695" xr:uid="{00000000-0005-0000-0000-0000B19C0000}"/>
    <cellStyle name="Saída 6 5 2 5" xfId="34294" xr:uid="{00000000-0005-0000-0000-0000B29C0000}"/>
    <cellStyle name="Saída 6 5 2 6" xfId="36046" xr:uid="{00000000-0005-0000-0000-0000B39C0000}"/>
    <cellStyle name="Saída 6 5 2 7" xfId="22821" xr:uid="{00000000-0005-0000-0000-0000B49C0000}"/>
    <cellStyle name="Saída 6 5 3" xfId="13634" xr:uid="{00000000-0005-0000-0000-0000B59C0000}"/>
    <cellStyle name="Saída 6 5 3 2" xfId="25110" xr:uid="{00000000-0005-0000-0000-0000B69C0000}"/>
    <cellStyle name="Saída 6 5 4" xfId="17067" xr:uid="{00000000-0005-0000-0000-0000B79C0000}"/>
    <cellStyle name="Saída 6 5 4 2" xfId="28541" xr:uid="{00000000-0005-0000-0000-0000B89C0000}"/>
    <cellStyle name="Saída 6 5 5" xfId="12662" xr:uid="{00000000-0005-0000-0000-0000B99C0000}"/>
    <cellStyle name="Saída 6 5 5 2" xfId="24136" xr:uid="{00000000-0005-0000-0000-0000BA9C0000}"/>
    <cellStyle name="Saída 6 5 6" xfId="32209" xr:uid="{00000000-0005-0000-0000-0000BB9C0000}"/>
    <cellStyle name="Saída 6 5 7" xfId="35682" xr:uid="{00000000-0005-0000-0000-0000BC9C0000}"/>
    <cellStyle name="Saída 6 5 8" xfId="37366" xr:uid="{00000000-0005-0000-0000-0000BD9C0000}"/>
    <cellStyle name="Saída 6 5 9" xfId="38661" xr:uid="{00000000-0005-0000-0000-0000BE9C0000}"/>
    <cellStyle name="Saída 6 6" xfId="6797" xr:uid="{00000000-0005-0000-0000-0000BF9C0000}"/>
    <cellStyle name="Saída 7 2" xfId="1212" xr:uid="{00000000-0005-0000-0000-0000C09C0000}"/>
    <cellStyle name="Saída 7 2 2" xfId="3967" xr:uid="{00000000-0005-0000-0000-0000C19C0000}"/>
    <cellStyle name="Saída 7 2 2 2" xfId="5458" xr:uid="{00000000-0005-0000-0000-0000C29C0000}"/>
    <cellStyle name="Saída 7 2 2 2 10" xfId="20911" xr:uid="{00000000-0005-0000-0000-0000C39C0000}"/>
    <cellStyle name="Saída 7 2 2 2 2" xfId="7996" xr:uid="{00000000-0005-0000-0000-0000C49C0000}"/>
    <cellStyle name="Saída 7 2 2 2 2 2" xfId="16050" xr:uid="{00000000-0005-0000-0000-0000C59C0000}"/>
    <cellStyle name="Saída 7 2 2 2 2 2 2" xfId="27524" xr:uid="{00000000-0005-0000-0000-0000C69C0000}"/>
    <cellStyle name="Saída 7 2 2 2 2 3" xfId="17986" xr:uid="{00000000-0005-0000-0000-0000C79C0000}"/>
    <cellStyle name="Saída 7 2 2 2 2 3 2" xfId="29460" xr:uid="{00000000-0005-0000-0000-0000C89C0000}"/>
    <cellStyle name="Saída 7 2 2 2 2 4" xfId="18290" xr:uid="{00000000-0005-0000-0000-0000C99C0000}"/>
    <cellStyle name="Saída 7 2 2 2 2 4 2" xfId="29764" xr:uid="{00000000-0005-0000-0000-0000CA9C0000}"/>
    <cellStyle name="Saída 7 2 2 2 2 5" xfId="34469" xr:uid="{00000000-0005-0000-0000-0000CB9C0000}"/>
    <cellStyle name="Saída 7 2 2 2 2 6" xfId="36136" xr:uid="{00000000-0005-0000-0000-0000CC9C0000}"/>
    <cellStyle name="Saída 7 2 2 2 2 7" xfId="22996" xr:uid="{00000000-0005-0000-0000-0000CD9C0000}"/>
    <cellStyle name="Saída 7 2 2 2 3" xfId="13810" xr:uid="{00000000-0005-0000-0000-0000CE9C0000}"/>
    <cellStyle name="Saída 7 2 2 2 3 2" xfId="25285" xr:uid="{00000000-0005-0000-0000-0000CF9C0000}"/>
    <cellStyle name="Saída 7 2 2 2 4" xfId="17176" xr:uid="{00000000-0005-0000-0000-0000D09C0000}"/>
    <cellStyle name="Saída 7 2 2 2 4 2" xfId="28650" xr:uid="{00000000-0005-0000-0000-0000D19C0000}"/>
    <cellStyle name="Saída 7 2 2 2 5" xfId="12434" xr:uid="{00000000-0005-0000-0000-0000D29C0000}"/>
    <cellStyle name="Saída 7 2 2 2 5 2" xfId="23902" xr:uid="{00000000-0005-0000-0000-0000D39C0000}"/>
    <cellStyle name="Saída 7 2 2 2 6" xfId="32384" xr:uid="{00000000-0005-0000-0000-0000D49C0000}"/>
    <cellStyle name="Saída 7 2 2 2 7" xfId="35772" xr:uid="{00000000-0005-0000-0000-0000D59C0000}"/>
    <cellStyle name="Saída 7 2 2 2 8" xfId="37541" xr:uid="{00000000-0005-0000-0000-0000D69C0000}"/>
    <cellStyle name="Saída 7 2 2 2 9" xfId="38751" xr:uid="{00000000-0005-0000-0000-0000D79C0000}"/>
    <cellStyle name="Saída 7 2 2 3" xfId="6972" xr:uid="{00000000-0005-0000-0000-0000D89C0000}"/>
    <cellStyle name="Saída 7 2 2 3 2" xfId="15026" xr:uid="{00000000-0005-0000-0000-0000D99C0000}"/>
    <cellStyle name="Saída 7 2 2 3 2 2" xfId="26500" xr:uid="{00000000-0005-0000-0000-0000DA9C0000}"/>
    <cellStyle name="Saída 7 2 2 3 3" xfId="17601" xr:uid="{00000000-0005-0000-0000-0000DB9C0000}"/>
    <cellStyle name="Saída 7 2 2 3 3 2" xfId="29075" xr:uid="{00000000-0005-0000-0000-0000DC9C0000}"/>
    <cellStyle name="Saída 7 2 2 3 4" xfId="18150" xr:uid="{00000000-0005-0000-0000-0000DD9C0000}"/>
    <cellStyle name="Saída 7 2 2 3 4 2" xfId="29624" xr:uid="{00000000-0005-0000-0000-0000DE9C0000}"/>
    <cellStyle name="Saída 7 2 2 3 5" xfId="31360" xr:uid="{00000000-0005-0000-0000-0000DF9C0000}"/>
    <cellStyle name="Saída 7 2 2 3 6" xfId="35513" xr:uid="{00000000-0005-0000-0000-0000E09C0000}"/>
    <cellStyle name="Saída 7 2 2 3 7" xfId="19887" xr:uid="{00000000-0005-0000-0000-0000E19C0000}"/>
    <cellStyle name="Saída 7 2 2 4" xfId="41009" xr:uid="{00000000-0005-0000-0000-0000E29C0000}"/>
    <cellStyle name="Saída 7 2 3" xfId="6408" xr:uid="{00000000-0005-0000-0000-0000E39C0000}"/>
    <cellStyle name="Saída 7 2 3 10" xfId="38922" xr:uid="{00000000-0005-0000-0000-0000E49C0000}"/>
    <cellStyle name="Saída 7 2 3 11" xfId="19523" xr:uid="{00000000-0005-0000-0000-0000E59C0000}"/>
    <cellStyle name="Saída 7 2 3 2" xfId="8847" xr:uid="{00000000-0005-0000-0000-0000E69C0000}"/>
    <cellStyle name="Saída 7 2 3 2 2" xfId="16901" xr:uid="{00000000-0005-0000-0000-0000E79C0000}"/>
    <cellStyle name="Saída 7 2 3 2 2 2" xfId="28375" xr:uid="{00000000-0005-0000-0000-0000E89C0000}"/>
    <cellStyle name="Saída 7 2 3 2 3" xfId="18259" xr:uid="{00000000-0005-0000-0000-0000E99C0000}"/>
    <cellStyle name="Saída 7 2 3 2 3 2" xfId="29733" xr:uid="{00000000-0005-0000-0000-0000EA9C0000}"/>
    <cellStyle name="Saída 7 2 3 2 4" xfId="18461" xr:uid="{00000000-0005-0000-0000-0000EB9C0000}"/>
    <cellStyle name="Saída 7 2 3 2 4 2" xfId="29935" xr:uid="{00000000-0005-0000-0000-0000EC9C0000}"/>
    <cellStyle name="Saída 7 2 3 2 5" xfId="33235" xr:uid="{00000000-0005-0000-0000-0000ED9C0000}"/>
    <cellStyle name="Saída 7 2 3 2 6" xfId="35943" xr:uid="{00000000-0005-0000-0000-0000EE9C0000}"/>
    <cellStyle name="Saída 7 2 3 2 7" xfId="21762" xr:uid="{00000000-0005-0000-0000-0000EF9C0000}"/>
    <cellStyle name="Saída 7 2 3 3" xfId="14661" xr:uid="{00000000-0005-0000-0000-0000F09C0000}"/>
    <cellStyle name="Saída 7 2 3 3 2" xfId="35320" xr:uid="{00000000-0005-0000-0000-0000F19C0000}"/>
    <cellStyle name="Saída 7 2 3 3 3" xfId="36307" xr:uid="{00000000-0005-0000-0000-0000F29C0000}"/>
    <cellStyle name="Saída 7 2 3 3 4" xfId="23847" xr:uid="{00000000-0005-0000-0000-0000F39C0000}"/>
    <cellStyle name="Saída 7 2 3 4" xfId="17452" xr:uid="{00000000-0005-0000-0000-0000F49C0000}"/>
    <cellStyle name="Saída 7 2 3 4 2" xfId="26136" xr:uid="{00000000-0005-0000-0000-0000F59C0000}"/>
    <cellStyle name="Saída 7 2 3 5" xfId="12477" xr:uid="{00000000-0005-0000-0000-0000F69C0000}"/>
    <cellStyle name="Saída 7 2 3 5 2" xfId="28926" xr:uid="{00000000-0005-0000-0000-0000F79C0000}"/>
    <cellStyle name="Saída 7 2 3 6" xfId="24703" xr:uid="{00000000-0005-0000-0000-0000F89C0000}"/>
    <cellStyle name="Saída 7 2 3 7" xfId="30996" xr:uid="{00000000-0005-0000-0000-0000F99C0000}"/>
    <cellStyle name="Saída 7 2 3 8" xfId="35425" xr:uid="{00000000-0005-0000-0000-0000FA9C0000}"/>
    <cellStyle name="Saída 7 2 3 9" xfId="38392" xr:uid="{00000000-0005-0000-0000-0000FB9C0000}"/>
    <cellStyle name="Saída 7 2 4" xfId="5274" xr:uid="{00000000-0005-0000-0000-0000FC9C0000}"/>
    <cellStyle name="Saída 7 2 4 10" xfId="20738" xr:uid="{00000000-0005-0000-0000-0000FD9C0000}"/>
    <cellStyle name="Saída 7 2 4 2" xfId="7823" xr:uid="{00000000-0005-0000-0000-0000FE9C0000}"/>
    <cellStyle name="Saída 7 2 4 2 2" xfId="15877" xr:uid="{00000000-0005-0000-0000-0000FF9C0000}"/>
    <cellStyle name="Saída 7 2 4 2 2 2" xfId="27351" xr:uid="{00000000-0005-0000-0000-0000009D0000}"/>
    <cellStyle name="Saída 7 2 4 2 3" xfId="17878" xr:uid="{00000000-0005-0000-0000-0000019D0000}"/>
    <cellStyle name="Saída 7 2 4 2 3 2" xfId="29352" xr:uid="{00000000-0005-0000-0000-0000029D0000}"/>
    <cellStyle name="Saída 7 2 4 2 4" xfId="17633" xr:uid="{00000000-0005-0000-0000-0000039D0000}"/>
    <cellStyle name="Saída 7 2 4 2 4 2" xfId="29107" xr:uid="{00000000-0005-0000-0000-0000049D0000}"/>
    <cellStyle name="Saída 7 2 4 2 5" xfId="34296" xr:uid="{00000000-0005-0000-0000-0000059D0000}"/>
    <cellStyle name="Saída 7 2 4 2 6" xfId="36048" xr:uid="{00000000-0005-0000-0000-0000069D0000}"/>
    <cellStyle name="Saída 7 2 4 2 7" xfId="22823" xr:uid="{00000000-0005-0000-0000-0000079D0000}"/>
    <cellStyle name="Saída 7 2 4 3" xfId="13636" xr:uid="{00000000-0005-0000-0000-0000089D0000}"/>
    <cellStyle name="Saída 7 2 4 3 2" xfId="25112" xr:uid="{00000000-0005-0000-0000-0000099D0000}"/>
    <cellStyle name="Saída 7 2 4 4" xfId="17069" xr:uid="{00000000-0005-0000-0000-00000A9D0000}"/>
    <cellStyle name="Saída 7 2 4 4 2" xfId="28543" xr:uid="{00000000-0005-0000-0000-00000B9D0000}"/>
    <cellStyle name="Saída 7 2 4 5" xfId="17658" xr:uid="{00000000-0005-0000-0000-00000C9D0000}"/>
    <cellStyle name="Saída 7 2 4 5 2" xfId="29132" xr:uid="{00000000-0005-0000-0000-00000D9D0000}"/>
    <cellStyle name="Saída 7 2 4 6" xfId="32211" xr:uid="{00000000-0005-0000-0000-00000E9D0000}"/>
    <cellStyle name="Saída 7 2 4 7" xfId="35684" xr:uid="{00000000-0005-0000-0000-00000F9D0000}"/>
    <cellStyle name="Saída 7 2 4 8" xfId="37368" xr:uid="{00000000-0005-0000-0000-0000109D0000}"/>
    <cellStyle name="Saída 7 2 4 9" xfId="38663" xr:uid="{00000000-0005-0000-0000-0000119D0000}"/>
    <cellStyle name="Saída 7 2 5" xfId="6799" xr:uid="{00000000-0005-0000-0000-0000129D0000}"/>
    <cellStyle name="Saída 8 2" xfId="1213" xr:uid="{00000000-0005-0000-0000-0000139D0000}"/>
    <cellStyle name="Saída 8 2 2" xfId="3968" xr:uid="{00000000-0005-0000-0000-0000149D0000}"/>
    <cellStyle name="Saída 8 2 2 2" xfId="5459" xr:uid="{00000000-0005-0000-0000-0000159D0000}"/>
    <cellStyle name="Saída 8 2 2 2 10" xfId="20912" xr:uid="{00000000-0005-0000-0000-0000169D0000}"/>
    <cellStyle name="Saída 8 2 2 2 2" xfId="7997" xr:uid="{00000000-0005-0000-0000-0000179D0000}"/>
    <cellStyle name="Saída 8 2 2 2 2 2" xfId="16051" xr:uid="{00000000-0005-0000-0000-0000189D0000}"/>
    <cellStyle name="Saída 8 2 2 2 2 2 2" xfId="27525" xr:uid="{00000000-0005-0000-0000-0000199D0000}"/>
    <cellStyle name="Saída 8 2 2 2 2 3" xfId="17987" xr:uid="{00000000-0005-0000-0000-00001A9D0000}"/>
    <cellStyle name="Saída 8 2 2 2 2 3 2" xfId="29461" xr:uid="{00000000-0005-0000-0000-00001B9D0000}"/>
    <cellStyle name="Saída 8 2 2 2 2 4" xfId="18291" xr:uid="{00000000-0005-0000-0000-00001C9D0000}"/>
    <cellStyle name="Saída 8 2 2 2 2 4 2" xfId="29765" xr:uid="{00000000-0005-0000-0000-00001D9D0000}"/>
    <cellStyle name="Saída 8 2 2 2 2 5" xfId="34470" xr:uid="{00000000-0005-0000-0000-00001E9D0000}"/>
    <cellStyle name="Saída 8 2 2 2 2 6" xfId="36137" xr:uid="{00000000-0005-0000-0000-00001F9D0000}"/>
    <cellStyle name="Saída 8 2 2 2 2 7" xfId="22997" xr:uid="{00000000-0005-0000-0000-0000209D0000}"/>
    <cellStyle name="Saída 8 2 2 2 3" xfId="13811" xr:uid="{00000000-0005-0000-0000-0000219D0000}"/>
    <cellStyle name="Saída 8 2 2 2 3 2" xfId="25286" xr:uid="{00000000-0005-0000-0000-0000229D0000}"/>
    <cellStyle name="Saída 8 2 2 2 4" xfId="17177" xr:uid="{00000000-0005-0000-0000-0000239D0000}"/>
    <cellStyle name="Saída 8 2 2 2 4 2" xfId="28651" xr:uid="{00000000-0005-0000-0000-0000249D0000}"/>
    <cellStyle name="Saída 8 2 2 2 5" xfId="17500" xr:uid="{00000000-0005-0000-0000-0000259D0000}"/>
    <cellStyle name="Saída 8 2 2 2 5 2" xfId="28974" xr:uid="{00000000-0005-0000-0000-0000269D0000}"/>
    <cellStyle name="Saída 8 2 2 2 6" xfId="32385" xr:uid="{00000000-0005-0000-0000-0000279D0000}"/>
    <cellStyle name="Saída 8 2 2 2 7" xfId="35773" xr:uid="{00000000-0005-0000-0000-0000289D0000}"/>
    <cellStyle name="Saída 8 2 2 2 8" xfId="37542" xr:uid="{00000000-0005-0000-0000-0000299D0000}"/>
    <cellStyle name="Saída 8 2 2 2 9" xfId="38752" xr:uid="{00000000-0005-0000-0000-00002A9D0000}"/>
    <cellStyle name="Saída 8 2 2 3" xfId="6973" xr:uid="{00000000-0005-0000-0000-00002B9D0000}"/>
    <cellStyle name="Saída 8 2 2 3 2" xfId="15027" xr:uid="{00000000-0005-0000-0000-00002C9D0000}"/>
    <cellStyle name="Saída 8 2 2 3 2 2" xfId="26501" xr:uid="{00000000-0005-0000-0000-00002D9D0000}"/>
    <cellStyle name="Saída 8 2 2 3 3" xfId="17602" xr:uid="{00000000-0005-0000-0000-00002E9D0000}"/>
    <cellStyle name="Saída 8 2 2 3 3 2" xfId="29076" xr:uid="{00000000-0005-0000-0000-00002F9D0000}"/>
    <cellStyle name="Saída 8 2 2 3 4" xfId="17345" xr:uid="{00000000-0005-0000-0000-0000309D0000}"/>
    <cellStyle name="Saída 8 2 2 3 4 2" xfId="28819" xr:uid="{00000000-0005-0000-0000-0000319D0000}"/>
    <cellStyle name="Saída 8 2 2 3 5" xfId="31361" xr:uid="{00000000-0005-0000-0000-0000329D0000}"/>
    <cellStyle name="Saída 8 2 2 3 6" xfId="35514" xr:uid="{00000000-0005-0000-0000-0000339D0000}"/>
    <cellStyle name="Saída 8 2 2 3 7" xfId="19888" xr:uid="{00000000-0005-0000-0000-0000349D0000}"/>
    <cellStyle name="Saída 8 2 2 4" xfId="41010" xr:uid="{00000000-0005-0000-0000-0000359D0000}"/>
    <cellStyle name="Saída 8 2 3" xfId="6409" xr:uid="{00000000-0005-0000-0000-0000369D0000}"/>
    <cellStyle name="Saída 8 2 3 10" xfId="38923" xr:uid="{00000000-0005-0000-0000-0000379D0000}"/>
    <cellStyle name="Saída 8 2 3 11" xfId="19524" xr:uid="{00000000-0005-0000-0000-0000389D0000}"/>
    <cellStyle name="Saída 8 2 3 2" xfId="8848" xr:uid="{00000000-0005-0000-0000-0000399D0000}"/>
    <cellStyle name="Saída 8 2 3 2 2" xfId="16902" xr:uid="{00000000-0005-0000-0000-00003A9D0000}"/>
    <cellStyle name="Saída 8 2 3 2 2 2" xfId="28376" xr:uid="{00000000-0005-0000-0000-00003B9D0000}"/>
    <cellStyle name="Saída 8 2 3 2 3" xfId="18260" xr:uid="{00000000-0005-0000-0000-00003C9D0000}"/>
    <cellStyle name="Saída 8 2 3 2 3 2" xfId="29734" xr:uid="{00000000-0005-0000-0000-00003D9D0000}"/>
    <cellStyle name="Saída 8 2 3 2 4" xfId="18462" xr:uid="{00000000-0005-0000-0000-00003E9D0000}"/>
    <cellStyle name="Saída 8 2 3 2 4 2" xfId="29936" xr:uid="{00000000-0005-0000-0000-00003F9D0000}"/>
    <cellStyle name="Saída 8 2 3 2 5" xfId="33236" xr:uid="{00000000-0005-0000-0000-0000409D0000}"/>
    <cellStyle name="Saída 8 2 3 2 6" xfId="35944" xr:uid="{00000000-0005-0000-0000-0000419D0000}"/>
    <cellStyle name="Saída 8 2 3 2 7" xfId="21763" xr:uid="{00000000-0005-0000-0000-0000429D0000}"/>
    <cellStyle name="Saída 8 2 3 3" xfId="14662" xr:uid="{00000000-0005-0000-0000-0000439D0000}"/>
    <cellStyle name="Saída 8 2 3 3 2" xfId="35321" xr:uid="{00000000-0005-0000-0000-0000449D0000}"/>
    <cellStyle name="Saída 8 2 3 3 3" xfId="36308" xr:uid="{00000000-0005-0000-0000-0000459D0000}"/>
    <cellStyle name="Saída 8 2 3 3 4" xfId="23848" xr:uid="{00000000-0005-0000-0000-0000469D0000}"/>
    <cellStyle name="Saída 8 2 3 4" xfId="17453" xr:uid="{00000000-0005-0000-0000-0000479D0000}"/>
    <cellStyle name="Saída 8 2 3 4 2" xfId="26137" xr:uid="{00000000-0005-0000-0000-0000489D0000}"/>
    <cellStyle name="Saída 8 2 3 5" xfId="17488" xr:uid="{00000000-0005-0000-0000-0000499D0000}"/>
    <cellStyle name="Saída 8 2 3 5 2" xfId="28927" xr:uid="{00000000-0005-0000-0000-00004A9D0000}"/>
    <cellStyle name="Saída 8 2 3 6" xfId="28962" xr:uid="{00000000-0005-0000-0000-00004B9D0000}"/>
    <cellStyle name="Saída 8 2 3 7" xfId="30997" xr:uid="{00000000-0005-0000-0000-00004C9D0000}"/>
    <cellStyle name="Saída 8 2 3 8" xfId="35426" xr:uid="{00000000-0005-0000-0000-00004D9D0000}"/>
    <cellStyle name="Saída 8 2 3 9" xfId="38393" xr:uid="{00000000-0005-0000-0000-00004E9D0000}"/>
    <cellStyle name="Saída 8 2 4" xfId="5275" xr:uid="{00000000-0005-0000-0000-00004F9D0000}"/>
    <cellStyle name="Saída 8 2 4 10" xfId="20739" xr:uid="{00000000-0005-0000-0000-0000509D0000}"/>
    <cellStyle name="Saída 8 2 4 2" xfId="7824" xr:uid="{00000000-0005-0000-0000-0000519D0000}"/>
    <cellStyle name="Saída 8 2 4 2 2" xfId="15878" xr:uid="{00000000-0005-0000-0000-0000529D0000}"/>
    <cellStyle name="Saída 8 2 4 2 2 2" xfId="27352" xr:uid="{00000000-0005-0000-0000-0000539D0000}"/>
    <cellStyle name="Saída 8 2 4 2 3" xfId="17879" xr:uid="{00000000-0005-0000-0000-0000549D0000}"/>
    <cellStyle name="Saída 8 2 4 2 3 2" xfId="29353" xr:uid="{00000000-0005-0000-0000-0000559D0000}"/>
    <cellStyle name="Saída 8 2 4 2 4" xfId="18016" xr:uid="{00000000-0005-0000-0000-0000569D0000}"/>
    <cellStyle name="Saída 8 2 4 2 4 2" xfId="29490" xr:uid="{00000000-0005-0000-0000-0000579D0000}"/>
    <cellStyle name="Saída 8 2 4 2 5" xfId="34297" xr:uid="{00000000-0005-0000-0000-0000589D0000}"/>
    <cellStyle name="Saída 8 2 4 2 6" xfId="36049" xr:uid="{00000000-0005-0000-0000-0000599D0000}"/>
    <cellStyle name="Saída 8 2 4 2 7" xfId="22824" xr:uid="{00000000-0005-0000-0000-00005A9D0000}"/>
    <cellStyle name="Saída 8 2 4 3" xfId="13637" xr:uid="{00000000-0005-0000-0000-00005B9D0000}"/>
    <cellStyle name="Saída 8 2 4 3 2" xfId="25113" xr:uid="{00000000-0005-0000-0000-00005C9D0000}"/>
    <cellStyle name="Saída 8 2 4 4" xfId="17070" xr:uid="{00000000-0005-0000-0000-00005D9D0000}"/>
    <cellStyle name="Saída 8 2 4 4 2" xfId="28544" xr:uid="{00000000-0005-0000-0000-00005E9D0000}"/>
    <cellStyle name="Saída 8 2 4 5" xfId="18042" xr:uid="{00000000-0005-0000-0000-00005F9D0000}"/>
    <cellStyle name="Saída 8 2 4 5 2" xfId="29516" xr:uid="{00000000-0005-0000-0000-0000609D0000}"/>
    <cellStyle name="Saída 8 2 4 6" xfId="32212" xr:uid="{00000000-0005-0000-0000-0000619D0000}"/>
    <cellStyle name="Saída 8 2 4 7" xfId="35685" xr:uid="{00000000-0005-0000-0000-0000629D0000}"/>
    <cellStyle name="Saída 8 2 4 8" xfId="37369" xr:uid="{00000000-0005-0000-0000-0000639D0000}"/>
    <cellStyle name="Saída 8 2 4 9" xfId="38664" xr:uid="{00000000-0005-0000-0000-0000649D0000}"/>
    <cellStyle name="Saída 8 2 5" xfId="6800" xr:uid="{00000000-0005-0000-0000-0000659D0000}"/>
    <cellStyle name="Saída 9 2" xfId="1214" xr:uid="{00000000-0005-0000-0000-0000669D0000}"/>
    <cellStyle name="Saída 9 2 2" xfId="3969" xr:uid="{00000000-0005-0000-0000-0000679D0000}"/>
    <cellStyle name="Saída 9 2 2 2" xfId="5460" xr:uid="{00000000-0005-0000-0000-0000689D0000}"/>
    <cellStyle name="Saída 9 2 2 2 10" xfId="20913" xr:uid="{00000000-0005-0000-0000-0000699D0000}"/>
    <cellStyle name="Saída 9 2 2 2 2" xfId="7998" xr:uid="{00000000-0005-0000-0000-00006A9D0000}"/>
    <cellStyle name="Saída 9 2 2 2 2 2" xfId="16052" xr:uid="{00000000-0005-0000-0000-00006B9D0000}"/>
    <cellStyle name="Saída 9 2 2 2 2 2 2" xfId="27526" xr:uid="{00000000-0005-0000-0000-00006C9D0000}"/>
    <cellStyle name="Saída 9 2 2 2 2 3" xfId="17988" xr:uid="{00000000-0005-0000-0000-00006D9D0000}"/>
    <cellStyle name="Saída 9 2 2 2 2 3 2" xfId="29462" xr:uid="{00000000-0005-0000-0000-00006E9D0000}"/>
    <cellStyle name="Saída 9 2 2 2 2 4" xfId="18292" xr:uid="{00000000-0005-0000-0000-00006F9D0000}"/>
    <cellStyle name="Saída 9 2 2 2 2 4 2" xfId="29766" xr:uid="{00000000-0005-0000-0000-0000709D0000}"/>
    <cellStyle name="Saída 9 2 2 2 2 5" xfId="34471" xr:uid="{00000000-0005-0000-0000-0000719D0000}"/>
    <cellStyle name="Saída 9 2 2 2 2 6" xfId="36138" xr:uid="{00000000-0005-0000-0000-0000729D0000}"/>
    <cellStyle name="Saída 9 2 2 2 2 7" xfId="22998" xr:uid="{00000000-0005-0000-0000-0000739D0000}"/>
    <cellStyle name="Saída 9 2 2 2 3" xfId="13812" xr:uid="{00000000-0005-0000-0000-0000749D0000}"/>
    <cellStyle name="Saída 9 2 2 2 3 2" xfId="25287" xr:uid="{00000000-0005-0000-0000-0000759D0000}"/>
    <cellStyle name="Saída 9 2 2 2 4" xfId="17178" xr:uid="{00000000-0005-0000-0000-0000769D0000}"/>
    <cellStyle name="Saída 9 2 2 2 4 2" xfId="28652" xr:uid="{00000000-0005-0000-0000-0000779D0000}"/>
    <cellStyle name="Saída 9 2 2 2 5" xfId="17783" xr:uid="{00000000-0005-0000-0000-0000789D0000}"/>
    <cellStyle name="Saída 9 2 2 2 5 2" xfId="29257" xr:uid="{00000000-0005-0000-0000-0000799D0000}"/>
    <cellStyle name="Saída 9 2 2 2 6" xfId="32386" xr:uid="{00000000-0005-0000-0000-00007A9D0000}"/>
    <cellStyle name="Saída 9 2 2 2 7" xfId="35774" xr:uid="{00000000-0005-0000-0000-00007B9D0000}"/>
    <cellStyle name="Saída 9 2 2 2 8" xfId="37543" xr:uid="{00000000-0005-0000-0000-00007C9D0000}"/>
    <cellStyle name="Saída 9 2 2 2 9" xfId="38753" xr:uid="{00000000-0005-0000-0000-00007D9D0000}"/>
    <cellStyle name="Saída 9 2 2 3" xfId="6974" xr:uid="{00000000-0005-0000-0000-00007E9D0000}"/>
    <cellStyle name="Saída 9 2 2 3 2" xfId="15028" xr:uid="{00000000-0005-0000-0000-00007F9D0000}"/>
    <cellStyle name="Saída 9 2 2 3 2 2" xfId="26502" xr:uid="{00000000-0005-0000-0000-0000809D0000}"/>
    <cellStyle name="Saída 9 2 2 3 3" xfId="17603" xr:uid="{00000000-0005-0000-0000-0000819D0000}"/>
    <cellStyle name="Saída 9 2 2 3 3 2" xfId="29077" xr:uid="{00000000-0005-0000-0000-0000829D0000}"/>
    <cellStyle name="Saída 9 2 2 3 4" xfId="17744" xr:uid="{00000000-0005-0000-0000-0000839D0000}"/>
    <cellStyle name="Saída 9 2 2 3 4 2" xfId="29218" xr:uid="{00000000-0005-0000-0000-0000849D0000}"/>
    <cellStyle name="Saída 9 2 2 3 5" xfId="31362" xr:uid="{00000000-0005-0000-0000-0000859D0000}"/>
    <cellStyle name="Saída 9 2 2 3 6" xfId="35515" xr:uid="{00000000-0005-0000-0000-0000869D0000}"/>
    <cellStyle name="Saída 9 2 2 3 7" xfId="19889" xr:uid="{00000000-0005-0000-0000-0000879D0000}"/>
    <cellStyle name="Saída 9 2 2 4" xfId="41011" xr:uid="{00000000-0005-0000-0000-0000889D0000}"/>
    <cellStyle name="Saída 9 2 3" xfId="6410" xr:uid="{00000000-0005-0000-0000-0000899D0000}"/>
    <cellStyle name="Saída 9 2 3 10" xfId="38924" xr:uid="{00000000-0005-0000-0000-00008A9D0000}"/>
    <cellStyle name="Saída 9 2 3 11" xfId="19525" xr:uid="{00000000-0005-0000-0000-00008B9D0000}"/>
    <cellStyle name="Saída 9 2 3 2" xfId="8849" xr:uid="{00000000-0005-0000-0000-00008C9D0000}"/>
    <cellStyle name="Saída 9 2 3 2 2" xfId="16903" xr:uid="{00000000-0005-0000-0000-00008D9D0000}"/>
    <cellStyle name="Saída 9 2 3 2 2 2" xfId="28377" xr:uid="{00000000-0005-0000-0000-00008E9D0000}"/>
    <cellStyle name="Saída 9 2 3 2 3" xfId="18261" xr:uid="{00000000-0005-0000-0000-00008F9D0000}"/>
    <cellStyle name="Saída 9 2 3 2 3 2" xfId="29735" xr:uid="{00000000-0005-0000-0000-0000909D0000}"/>
    <cellStyle name="Saída 9 2 3 2 4" xfId="18463" xr:uid="{00000000-0005-0000-0000-0000919D0000}"/>
    <cellStyle name="Saída 9 2 3 2 4 2" xfId="29937" xr:uid="{00000000-0005-0000-0000-0000929D0000}"/>
    <cellStyle name="Saída 9 2 3 2 5" xfId="33237" xr:uid="{00000000-0005-0000-0000-0000939D0000}"/>
    <cellStyle name="Saída 9 2 3 2 6" xfId="35945" xr:uid="{00000000-0005-0000-0000-0000949D0000}"/>
    <cellStyle name="Saída 9 2 3 2 7" xfId="21764" xr:uid="{00000000-0005-0000-0000-0000959D0000}"/>
    <cellStyle name="Saída 9 2 3 3" xfId="14663" xr:uid="{00000000-0005-0000-0000-0000969D0000}"/>
    <cellStyle name="Saída 9 2 3 3 2" xfId="35322" xr:uid="{00000000-0005-0000-0000-0000979D0000}"/>
    <cellStyle name="Saída 9 2 3 3 3" xfId="36309" xr:uid="{00000000-0005-0000-0000-0000989D0000}"/>
    <cellStyle name="Saída 9 2 3 3 4" xfId="23849" xr:uid="{00000000-0005-0000-0000-0000999D0000}"/>
    <cellStyle name="Saída 9 2 3 4" xfId="17454" xr:uid="{00000000-0005-0000-0000-00009A9D0000}"/>
    <cellStyle name="Saída 9 2 3 4 2" xfId="26138" xr:uid="{00000000-0005-0000-0000-00009B9D0000}"/>
    <cellStyle name="Saída 9 2 3 5" xfId="17770" xr:uid="{00000000-0005-0000-0000-00009C9D0000}"/>
    <cellStyle name="Saída 9 2 3 5 2" xfId="28928" xr:uid="{00000000-0005-0000-0000-00009D9D0000}"/>
    <cellStyle name="Saída 9 2 3 6" xfId="29244" xr:uid="{00000000-0005-0000-0000-00009E9D0000}"/>
    <cellStyle name="Saída 9 2 3 7" xfId="30998" xr:uid="{00000000-0005-0000-0000-00009F9D0000}"/>
    <cellStyle name="Saída 9 2 3 8" xfId="35427" xr:uid="{00000000-0005-0000-0000-0000A09D0000}"/>
    <cellStyle name="Saída 9 2 3 9" xfId="38394" xr:uid="{00000000-0005-0000-0000-0000A19D0000}"/>
    <cellStyle name="Saída 9 2 4" xfId="5276" xr:uid="{00000000-0005-0000-0000-0000A29D0000}"/>
    <cellStyle name="Saída 9 2 4 10" xfId="20740" xr:uid="{00000000-0005-0000-0000-0000A39D0000}"/>
    <cellStyle name="Saída 9 2 4 2" xfId="7825" xr:uid="{00000000-0005-0000-0000-0000A49D0000}"/>
    <cellStyle name="Saída 9 2 4 2 2" xfId="15879" xr:uid="{00000000-0005-0000-0000-0000A59D0000}"/>
    <cellStyle name="Saída 9 2 4 2 2 2" xfId="27353" xr:uid="{00000000-0005-0000-0000-0000A69D0000}"/>
    <cellStyle name="Saída 9 2 4 2 3" xfId="17880" xr:uid="{00000000-0005-0000-0000-0000A79D0000}"/>
    <cellStyle name="Saída 9 2 4 2 3 2" xfId="29354" xr:uid="{00000000-0005-0000-0000-0000A89D0000}"/>
    <cellStyle name="Saída 9 2 4 2 4" xfId="17206" xr:uid="{00000000-0005-0000-0000-0000A99D0000}"/>
    <cellStyle name="Saída 9 2 4 2 4 2" xfId="28680" xr:uid="{00000000-0005-0000-0000-0000AA9D0000}"/>
    <cellStyle name="Saída 9 2 4 2 5" xfId="34298" xr:uid="{00000000-0005-0000-0000-0000AB9D0000}"/>
    <cellStyle name="Saída 9 2 4 2 6" xfId="36050" xr:uid="{00000000-0005-0000-0000-0000AC9D0000}"/>
    <cellStyle name="Saída 9 2 4 2 7" xfId="22825" xr:uid="{00000000-0005-0000-0000-0000AD9D0000}"/>
    <cellStyle name="Saída 9 2 4 3" xfId="13638" xr:uid="{00000000-0005-0000-0000-0000AE9D0000}"/>
    <cellStyle name="Saída 9 2 4 3 2" xfId="25114" xr:uid="{00000000-0005-0000-0000-0000AF9D0000}"/>
    <cellStyle name="Saída 9 2 4 4" xfId="17071" xr:uid="{00000000-0005-0000-0000-0000B09D0000}"/>
    <cellStyle name="Saída 9 2 4 4 2" xfId="28545" xr:uid="{00000000-0005-0000-0000-0000B19D0000}"/>
    <cellStyle name="Saída 9 2 4 5" xfId="17234" xr:uid="{00000000-0005-0000-0000-0000B29D0000}"/>
    <cellStyle name="Saída 9 2 4 5 2" xfId="28708" xr:uid="{00000000-0005-0000-0000-0000B39D0000}"/>
    <cellStyle name="Saída 9 2 4 6" xfId="32213" xr:uid="{00000000-0005-0000-0000-0000B49D0000}"/>
    <cellStyle name="Saída 9 2 4 7" xfId="35686" xr:uid="{00000000-0005-0000-0000-0000B59D0000}"/>
    <cellStyle name="Saída 9 2 4 8" xfId="37370" xr:uid="{00000000-0005-0000-0000-0000B69D0000}"/>
    <cellStyle name="Saída 9 2 4 9" xfId="38665" xr:uid="{00000000-0005-0000-0000-0000B79D0000}"/>
    <cellStyle name="Saída 9 2 5" xfId="6801" xr:uid="{00000000-0005-0000-0000-0000B89D0000}"/>
    <cellStyle name="Separador de milhares [0] 2" xfId="3590" xr:uid="{00000000-0005-0000-0000-0000B99D0000}"/>
    <cellStyle name="Separador de milhares [0] 2 2" xfId="44309" xr:uid="{00000000-0005-0000-0000-0000BA9D0000}"/>
    <cellStyle name="Separador de milhares 10" xfId="1215" xr:uid="{00000000-0005-0000-0000-0000BB9D0000}"/>
    <cellStyle name="Separador de milhares 10 10" xfId="1216" xr:uid="{00000000-0005-0000-0000-0000BC9D0000}"/>
    <cellStyle name="Separador de milhares 10 10 2" xfId="1680" xr:uid="{00000000-0005-0000-0000-0000BD9D0000}"/>
    <cellStyle name="Separador de milhares 10 10 2 2" xfId="1969" xr:uid="{00000000-0005-0000-0000-0000BE9D0000}"/>
    <cellStyle name="Separador de milhares 10 10 2 2 2" xfId="44310" xr:uid="{00000000-0005-0000-0000-0000BF9D0000}"/>
    <cellStyle name="Separador de milhares 10 10 2 2 3" xfId="44311" xr:uid="{00000000-0005-0000-0000-0000C09D0000}"/>
    <cellStyle name="Separador de milhares 10 10 2 3" xfId="44312" xr:uid="{00000000-0005-0000-0000-0000C19D0000}"/>
    <cellStyle name="Separador de milhares 10 10 2 4" xfId="44313" xr:uid="{00000000-0005-0000-0000-0000C29D0000}"/>
    <cellStyle name="Separador de milhares 10 11" xfId="1217" xr:uid="{00000000-0005-0000-0000-0000C39D0000}"/>
    <cellStyle name="Separador de milhares 10 11 2" xfId="1681" xr:uid="{00000000-0005-0000-0000-0000C49D0000}"/>
    <cellStyle name="Separador de milhares 10 11 2 2" xfId="1970" xr:uid="{00000000-0005-0000-0000-0000C59D0000}"/>
    <cellStyle name="Separador de milhares 10 11 2 2 2" xfId="44314" xr:uid="{00000000-0005-0000-0000-0000C69D0000}"/>
    <cellStyle name="Separador de milhares 10 11 2 2 3" xfId="44315" xr:uid="{00000000-0005-0000-0000-0000C79D0000}"/>
    <cellStyle name="Separador de milhares 10 11 2 3" xfId="44316" xr:uid="{00000000-0005-0000-0000-0000C89D0000}"/>
    <cellStyle name="Separador de milhares 10 11 2 4" xfId="44317" xr:uid="{00000000-0005-0000-0000-0000C99D0000}"/>
    <cellStyle name="Separador de milhares 10 12" xfId="1218" xr:uid="{00000000-0005-0000-0000-0000CA9D0000}"/>
    <cellStyle name="Separador de milhares 10 12 2" xfId="1682" xr:uid="{00000000-0005-0000-0000-0000CB9D0000}"/>
    <cellStyle name="Separador de milhares 10 12 2 2" xfId="1971" xr:uid="{00000000-0005-0000-0000-0000CC9D0000}"/>
    <cellStyle name="Separador de milhares 10 12 2 2 2" xfId="44318" xr:uid="{00000000-0005-0000-0000-0000CD9D0000}"/>
    <cellStyle name="Separador de milhares 10 12 2 2 3" xfId="44319" xr:uid="{00000000-0005-0000-0000-0000CE9D0000}"/>
    <cellStyle name="Separador de milhares 10 12 2 3" xfId="44320" xr:uid="{00000000-0005-0000-0000-0000CF9D0000}"/>
    <cellStyle name="Separador de milhares 10 12 2 4" xfId="44321" xr:uid="{00000000-0005-0000-0000-0000D09D0000}"/>
    <cellStyle name="Separador de milhares 10 13" xfId="1219" xr:uid="{00000000-0005-0000-0000-0000D19D0000}"/>
    <cellStyle name="Separador de milhares 10 13 2" xfId="1683" xr:uid="{00000000-0005-0000-0000-0000D29D0000}"/>
    <cellStyle name="Separador de milhares 10 13 2 2" xfId="1972" xr:uid="{00000000-0005-0000-0000-0000D39D0000}"/>
    <cellStyle name="Separador de milhares 10 13 2 2 2" xfId="44322" xr:uid="{00000000-0005-0000-0000-0000D49D0000}"/>
    <cellStyle name="Separador de milhares 10 13 2 2 3" xfId="44323" xr:uid="{00000000-0005-0000-0000-0000D59D0000}"/>
    <cellStyle name="Separador de milhares 10 13 2 3" xfId="44324" xr:uid="{00000000-0005-0000-0000-0000D69D0000}"/>
    <cellStyle name="Separador de milhares 10 13 2 4" xfId="44325" xr:uid="{00000000-0005-0000-0000-0000D79D0000}"/>
    <cellStyle name="Separador de milhares 10 14" xfId="1220" xr:uid="{00000000-0005-0000-0000-0000D89D0000}"/>
    <cellStyle name="Separador de milhares 10 14 2" xfId="1684" xr:uid="{00000000-0005-0000-0000-0000D99D0000}"/>
    <cellStyle name="Separador de milhares 10 14 2 2" xfId="1973" xr:uid="{00000000-0005-0000-0000-0000DA9D0000}"/>
    <cellStyle name="Separador de milhares 10 14 2 2 2" xfId="44326" xr:uid="{00000000-0005-0000-0000-0000DB9D0000}"/>
    <cellStyle name="Separador de milhares 10 14 2 2 3" xfId="44327" xr:uid="{00000000-0005-0000-0000-0000DC9D0000}"/>
    <cellStyle name="Separador de milhares 10 14 2 3" xfId="44328" xr:uid="{00000000-0005-0000-0000-0000DD9D0000}"/>
    <cellStyle name="Separador de milhares 10 14 2 4" xfId="44329" xr:uid="{00000000-0005-0000-0000-0000DE9D0000}"/>
    <cellStyle name="Separador de milhares 10 15" xfId="1685" xr:uid="{00000000-0005-0000-0000-0000DF9D0000}"/>
    <cellStyle name="Separador de milhares 10 15 2" xfId="1974" xr:uid="{00000000-0005-0000-0000-0000E09D0000}"/>
    <cellStyle name="Separador de milhares 10 15 2 2" xfId="44330" xr:uid="{00000000-0005-0000-0000-0000E19D0000}"/>
    <cellStyle name="Separador de milhares 10 15 2 3" xfId="44331" xr:uid="{00000000-0005-0000-0000-0000E29D0000}"/>
    <cellStyle name="Separador de milhares 10 15 3" xfId="44332" xr:uid="{00000000-0005-0000-0000-0000E39D0000}"/>
    <cellStyle name="Separador de milhares 10 15 4" xfId="44333" xr:uid="{00000000-0005-0000-0000-0000E49D0000}"/>
    <cellStyle name="Separador de milhares 10 2" xfId="1221" xr:uid="{00000000-0005-0000-0000-0000E59D0000}"/>
    <cellStyle name="Separador de milhares 10 2 2" xfId="1686" xr:uid="{00000000-0005-0000-0000-0000E69D0000}"/>
    <cellStyle name="Separador de milhares 10 2 2 2" xfId="1975" xr:uid="{00000000-0005-0000-0000-0000E79D0000}"/>
    <cellStyle name="Separador de milhares 10 2 2 2 2" xfId="44334" xr:uid="{00000000-0005-0000-0000-0000E89D0000}"/>
    <cellStyle name="Separador de milhares 10 2 2 2 3" xfId="44335" xr:uid="{00000000-0005-0000-0000-0000E99D0000}"/>
    <cellStyle name="Separador de milhares 10 2 2 3" xfId="44336" xr:uid="{00000000-0005-0000-0000-0000EA9D0000}"/>
    <cellStyle name="Separador de milhares 10 2 2 4" xfId="44337" xr:uid="{00000000-0005-0000-0000-0000EB9D0000}"/>
    <cellStyle name="Separador de milhares 10 2 3" xfId="45440" xr:uid="{00000000-0005-0000-0000-0000EC9D0000}"/>
    <cellStyle name="Separador de milhares 10 2 3 2" xfId="45441" xr:uid="{00000000-0005-0000-0000-0000ED9D0000}"/>
    <cellStyle name="Separador de milhares 10 2 4" xfId="45442" xr:uid="{00000000-0005-0000-0000-0000EE9D0000}"/>
    <cellStyle name="Separador de milhares 10 3" xfId="1222" xr:uid="{00000000-0005-0000-0000-0000EF9D0000}"/>
    <cellStyle name="Separador de milhares 10 3 2" xfId="1687" xr:uid="{00000000-0005-0000-0000-0000F09D0000}"/>
    <cellStyle name="Separador de milhares 10 3 2 2" xfId="1976" xr:uid="{00000000-0005-0000-0000-0000F19D0000}"/>
    <cellStyle name="Separador de milhares 10 3 2 2 2" xfId="44338" xr:uid="{00000000-0005-0000-0000-0000F29D0000}"/>
    <cellStyle name="Separador de milhares 10 3 2 2 3" xfId="44339" xr:uid="{00000000-0005-0000-0000-0000F39D0000}"/>
    <cellStyle name="Separador de milhares 10 3 2 3" xfId="44340" xr:uid="{00000000-0005-0000-0000-0000F49D0000}"/>
    <cellStyle name="Separador de milhares 10 3 2 4" xfId="44341" xr:uid="{00000000-0005-0000-0000-0000F59D0000}"/>
    <cellStyle name="Separador de milhares 10 3 3" xfId="45443" xr:uid="{00000000-0005-0000-0000-0000F69D0000}"/>
    <cellStyle name="Separador de milhares 10 3 3 2" xfId="45444" xr:uid="{00000000-0005-0000-0000-0000F79D0000}"/>
    <cellStyle name="Separador de milhares 10 3 4" xfId="45445" xr:uid="{00000000-0005-0000-0000-0000F89D0000}"/>
    <cellStyle name="Separador de milhares 10 4" xfId="1223" xr:uid="{00000000-0005-0000-0000-0000F99D0000}"/>
    <cellStyle name="Separador de milhares 10 4 2" xfId="1688" xr:uid="{00000000-0005-0000-0000-0000FA9D0000}"/>
    <cellStyle name="Separador de milhares 10 4 2 2" xfId="1977" xr:uid="{00000000-0005-0000-0000-0000FB9D0000}"/>
    <cellStyle name="Separador de milhares 10 4 2 2 2" xfId="44342" xr:uid="{00000000-0005-0000-0000-0000FC9D0000}"/>
    <cellStyle name="Separador de milhares 10 4 2 2 3" xfId="44343" xr:uid="{00000000-0005-0000-0000-0000FD9D0000}"/>
    <cellStyle name="Separador de milhares 10 4 2 3" xfId="44344" xr:uid="{00000000-0005-0000-0000-0000FE9D0000}"/>
    <cellStyle name="Separador de milhares 10 4 2 4" xfId="44345" xr:uid="{00000000-0005-0000-0000-0000FF9D0000}"/>
    <cellStyle name="Separador de milhares 10 4 3" xfId="45446" xr:uid="{00000000-0005-0000-0000-0000009E0000}"/>
    <cellStyle name="Separador de milhares 10 5" xfId="1224" xr:uid="{00000000-0005-0000-0000-0000019E0000}"/>
    <cellStyle name="Separador de milhares 10 5 2" xfId="1689" xr:uid="{00000000-0005-0000-0000-0000029E0000}"/>
    <cellStyle name="Separador de milhares 10 5 2 2" xfId="1978" xr:uid="{00000000-0005-0000-0000-0000039E0000}"/>
    <cellStyle name="Separador de milhares 10 5 2 2 2" xfId="44346" xr:uid="{00000000-0005-0000-0000-0000049E0000}"/>
    <cellStyle name="Separador de milhares 10 5 2 2 3" xfId="44347" xr:uid="{00000000-0005-0000-0000-0000059E0000}"/>
    <cellStyle name="Separador de milhares 10 5 2 3" xfId="44348" xr:uid="{00000000-0005-0000-0000-0000069E0000}"/>
    <cellStyle name="Separador de milhares 10 5 2 4" xfId="44349" xr:uid="{00000000-0005-0000-0000-0000079E0000}"/>
    <cellStyle name="Separador de milhares 10 6" xfId="1225" xr:uid="{00000000-0005-0000-0000-0000089E0000}"/>
    <cellStyle name="Separador de milhares 10 6 2" xfId="1690" xr:uid="{00000000-0005-0000-0000-0000099E0000}"/>
    <cellStyle name="Separador de milhares 10 6 2 2" xfId="1979" xr:uid="{00000000-0005-0000-0000-00000A9E0000}"/>
    <cellStyle name="Separador de milhares 10 6 2 2 2" xfId="44350" xr:uid="{00000000-0005-0000-0000-00000B9E0000}"/>
    <cellStyle name="Separador de milhares 10 6 2 2 3" xfId="44351" xr:uid="{00000000-0005-0000-0000-00000C9E0000}"/>
    <cellStyle name="Separador de milhares 10 6 2 3" xfId="44352" xr:uid="{00000000-0005-0000-0000-00000D9E0000}"/>
    <cellStyle name="Separador de milhares 10 6 2 4" xfId="44353" xr:uid="{00000000-0005-0000-0000-00000E9E0000}"/>
    <cellStyle name="Separador de milhares 10 7" xfId="1226" xr:uid="{00000000-0005-0000-0000-00000F9E0000}"/>
    <cellStyle name="Separador de milhares 10 7 2" xfId="1691" xr:uid="{00000000-0005-0000-0000-0000109E0000}"/>
    <cellStyle name="Separador de milhares 10 7 2 2" xfId="1980" xr:uid="{00000000-0005-0000-0000-0000119E0000}"/>
    <cellStyle name="Separador de milhares 10 7 2 2 2" xfId="44354" xr:uid="{00000000-0005-0000-0000-0000129E0000}"/>
    <cellStyle name="Separador de milhares 10 7 2 2 3" xfId="44355" xr:uid="{00000000-0005-0000-0000-0000139E0000}"/>
    <cellStyle name="Separador de milhares 10 7 2 3" xfId="44356" xr:uid="{00000000-0005-0000-0000-0000149E0000}"/>
    <cellStyle name="Separador de milhares 10 7 2 4" xfId="44357" xr:uid="{00000000-0005-0000-0000-0000159E0000}"/>
    <cellStyle name="Separador de milhares 10 8" xfId="1227" xr:uid="{00000000-0005-0000-0000-0000169E0000}"/>
    <cellStyle name="Separador de milhares 10 8 2" xfId="1692" xr:uid="{00000000-0005-0000-0000-0000179E0000}"/>
    <cellStyle name="Separador de milhares 10 8 2 2" xfId="1981" xr:uid="{00000000-0005-0000-0000-0000189E0000}"/>
    <cellStyle name="Separador de milhares 10 8 2 2 2" xfId="44358" xr:uid="{00000000-0005-0000-0000-0000199E0000}"/>
    <cellStyle name="Separador de milhares 10 8 2 2 3" xfId="44359" xr:uid="{00000000-0005-0000-0000-00001A9E0000}"/>
    <cellStyle name="Separador de milhares 10 8 2 3" xfId="44360" xr:uid="{00000000-0005-0000-0000-00001B9E0000}"/>
    <cellStyle name="Separador de milhares 10 8 2 4" xfId="44361" xr:uid="{00000000-0005-0000-0000-00001C9E0000}"/>
    <cellStyle name="Separador de milhares 10 9" xfId="1228" xr:uid="{00000000-0005-0000-0000-00001D9E0000}"/>
    <cellStyle name="Separador de milhares 10 9 2" xfId="1693" xr:uid="{00000000-0005-0000-0000-00001E9E0000}"/>
    <cellStyle name="Separador de milhares 10 9 2 2" xfId="1982" xr:uid="{00000000-0005-0000-0000-00001F9E0000}"/>
    <cellStyle name="Separador de milhares 10 9 2 2 2" xfId="44362" xr:uid="{00000000-0005-0000-0000-0000209E0000}"/>
    <cellStyle name="Separador de milhares 10 9 2 2 3" xfId="44363" xr:uid="{00000000-0005-0000-0000-0000219E0000}"/>
    <cellStyle name="Separador de milhares 10 9 2 3" xfId="44364" xr:uid="{00000000-0005-0000-0000-0000229E0000}"/>
    <cellStyle name="Separador de milhares 10 9 2 4" xfId="44365" xr:uid="{00000000-0005-0000-0000-0000239E0000}"/>
    <cellStyle name="Separador de milhares 100" xfId="1229" xr:uid="{00000000-0005-0000-0000-0000249E0000}"/>
    <cellStyle name="Separador de milhares 100 2" xfId="1694" xr:uid="{00000000-0005-0000-0000-0000259E0000}"/>
    <cellStyle name="Separador de milhares 100 2 2" xfId="1983" xr:uid="{00000000-0005-0000-0000-0000269E0000}"/>
    <cellStyle name="Separador de milhares 100 2 2 2" xfId="44366" xr:uid="{00000000-0005-0000-0000-0000279E0000}"/>
    <cellStyle name="Separador de milhares 100 2 2 3" xfId="44367" xr:uid="{00000000-0005-0000-0000-0000289E0000}"/>
    <cellStyle name="Separador de milhares 100 2 3" xfId="44368" xr:uid="{00000000-0005-0000-0000-0000299E0000}"/>
    <cellStyle name="Separador de milhares 100 2 4" xfId="44369" xr:uid="{00000000-0005-0000-0000-00002A9E0000}"/>
    <cellStyle name="Separador de milhares 101" xfId="1230" xr:uid="{00000000-0005-0000-0000-00002B9E0000}"/>
    <cellStyle name="Separador de milhares 101 2" xfId="1695" xr:uid="{00000000-0005-0000-0000-00002C9E0000}"/>
    <cellStyle name="Separador de milhares 101 2 2" xfId="1984" xr:uid="{00000000-0005-0000-0000-00002D9E0000}"/>
    <cellStyle name="Separador de milhares 101 2 2 2" xfId="44370" xr:uid="{00000000-0005-0000-0000-00002E9E0000}"/>
    <cellStyle name="Separador de milhares 101 2 2 3" xfId="44371" xr:uid="{00000000-0005-0000-0000-00002F9E0000}"/>
    <cellStyle name="Separador de milhares 101 2 3" xfId="44372" xr:uid="{00000000-0005-0000-0000-0000309E0000}"/>
    <cellStyle name="Separador de milhares 101 2 4" xfId="44373" xr:uid="{00000000-0005-0000-0000-0000319E0000}"/>
    <cellStyle name="Separador de milhares 102" xfId="1231" xr:uid="{00000000-0005-0000-0000-0000329E0000}"/>
    <cellStyle name="Separador de milhares 102 2" xfId="1696" xr:uid="{00000000-0005-0000-0000-0000339E0000}"/>
    <cellStyle name="Separador de milhares 102 2 2" xfId="1985" xr:uid="{00000000-0005-0000-0000-0000349E0000}"/>
    <cellStyle name="Separador de milhares 102 2 2 2" xfId="44374" xr:uid="{00000000-0005-0000-0000-0000359E0000}"/>
    <cellStyle name="Separador de milhares 102 2 2 3" xfId="44375" xr:uid="{00000000-0005-0000-0000-0000369E0000}"/>
    <cellStyle name="Separador de milhares 102 2 3" xfId="44376" xr:uid="{00000000-0005-0000-0000-0000379E0000}"/>
    <cellStyle name="Separador de milhares 102 2 4" xfId="44377" xr:uid="{00000000-0005-0000-0000-0000389E0000}"/>
    <cellStyle name="Separador de milhares 103" xfId="1232" xr:uid="{00000000-0005-0000-0000-0000399E0000}"/>
    <cellStyle name="Separador de milhares 103 2" xfId="1697" xr:uid="{00000000-0005-0000-0000-00003A9E0000}"/>
    <cellStyle name="Separador de milhares 103 2 2" xfId="1986" xr:uid="{00000000-0005-0000-0000-00003B9E0000}"/>
    <cellStyle name="Separador de milhares 103 2 2 2" xfId="44378" xr:uid="{00000000-0005-0000-0000-00003C9E0000}"/>
    <cellStyle name="Separador de milhares 103 2 2 3" xfId="44379" xr:uid="{00000000-0005-0000-0000-00003D9E0000}"/>
    <cellStyle name="Separador de milhares 103 2 3" xfId="44380" xr:uid="{00000000-0005-0000-0000-00003E9E0000}"/>
    <cellStyle name="Separador de milhares 103 2 4" xfId="44381" xr:uid="{00000000-0005-0000-0000-00003F9E0000}"/>
    <cellStyle name="Separador de milhares 104" xfId="1233" xr:uid="{00000000-0005-0000-0000-0000409E0000}"/>
    <cellStyle name="Separador de milhares 104 2" xfId="1698" xr:uid="{00000000-0005-0000-0000-0000419E0000}"/>
    <cellStyle name="Separador de milhares 104 2 2" xfId="1987" xr:uid="{00000000-0005-0000-0000-0000429E0000}"/>
    <cellStyle name="Separador de milhares 104 2 2 2" xfId="44382" xr:uid="{00000000-0005-0000-0000-0000439E0000}"/>
    <cellStyle name="Separador de milhares 104 2 2 3" xfId="44383" xr:uid="{00000000-0005-0000-0000-0000449E0000}"/>
    <cellStyle name="Separador de milhares 104 2 3" xfId="44384" xr:uid="{00000000-0005-0000-0000-0000459E0000}"/>
    <cellStyle name="Separador de milhares 104 2 4" xfId="44385" xr:uid="{00000000-0005-0000-0000-0000469E0000}"/>
    <cellStyle name="Separador de milhares 105" xfId="1234" xr:uid="{00000000-0005-0000-0000-0000479E0000}"/>
    <cellStyle name="Separador de milhares 105 2" xfId="1699" xr:uid="{00000000-0005-0000-0000-0000489E0000}"/>
    <cellStyle name="Separador de milhares 105 2 2" xfId="1988" xr:uid="{00000000-0005-0000-0000-0000499E0000}"/>
    <cellStyle name="Separador de milhares 105 2 2 2" xfId="44386" xr:uid="{00000000-0005-0000-0000-00004A9E0000}"/>
    <cellStyle name="Separador de milhares 105 2 2 3" xfId="44387" xr:uid="{00000000-0005-0000-0000-00004B9E0000}"/>
    <cellStyle name="Separador de milhares 105 2 3" xfId="44388" xr:uid="{00000000-0005-0000-0000-00004C9E0000}"/>
    <cellStyle name="Separador de milhares 105 2 4" xfId="44389" xr:uid="{00000000-0005-0000-0000-00004D9E0000}"/>
    <cellStyle name="Separador de milhares 106" xfId="1235" xr:uid="{00000000-0005-0000-0000-00004E9E0000}"/>
    <cellStyle name="Separador de milhares 106 2" xfId="1700" xr:uid="{00000000-0005-0000-0000-00004F9E0000}"/>
    <cellStyle name="Separador de milhares 106 2 2" xfId="1989" xr:uid="{00000000-0005-0000-0000-0000509E0000}"/>
    <cellStyle name="Separador de milhares 106 2 2 2" xfId="44390" xr:uid="{00000000-0005-0000-0000-0000519E0000}"/>
    <cellStyle name="Separador de milhares 106 2 2 3" xfId="44391" xr:uid="{00000000-0005-0000-0000-0000529E0000}"/>
    <cellStyle name="Separador de milhares 106 2 3" xfId="44392" xr:uid="{00000000-0005-0000-0000-0000539E0000}"/>
    <cellStyle name="Separador de milhares 106 2 4" xfId="44393" xr:uid="{00000000-0005-0000-0000-0000549E0000}"/>
    <cellStyle name="Separador de milhares 107" xfId="1236" xr:uid="{00000000-0005-0000-0000-0000559E0000}"/>
    <cellStyle name="Separador de milhares 107 2" xfId="1701" xr:uid="{00000000-0005-0000-0000-0000569E0000}"/>
    <cellStyle name="Separador de milhares 107 2 2" xfId="1990" xr:uid="{00000000-0005-0000-0000-0000579E0000}"/>
    <cellStyle name="Separador de milhares 107 2 2 2" xfId="44394" xr:uid="{00000000-0005-0000-0000-0000589E0000}"/>
    <cellStyle name="Separador de milhares 107 2 2 3" xfId="44395" xr:uid="{00000000-0005-0000-0000-0000599E0000}"/>
    <cellStyle name="Separador de milhares 107 2 3" xfId="44396" xr:uid="{00000000-0005-0000-0000-00005A9E0000}"/>
    <cellStyle name="Separador de milhares 107 2 4" xfId="44397" xr:uid="{00000000-0005-0000-0000-00005B9E0000}"/>
    <cellStyle name="Separador de milhares 108" xfId="1237" xr:uid="{00000000-0005-0000-0000-00005C9E0000}"/>
    <cellStyle name="Separador de milhares 108 2" xfId="1702" xr:uid="{00000000-0005-0000-0000-00005D9E0000}"/>
    <cellStyle name="Separador de milhares 108 2 2" xfId="1991" xr:uid="{00000000-0005-0000-0000-00005E9E0000}"/>
    <cellStyle name="Separador de milhares 108 2 2 2" xfId="44398" xr:uid="{00000000-0005-0000-0000-00005F9E0000}"/>
    <cellStyle name="Separador de milhares 108 2 2 3" xfId="44399" xr:uid="{00000000-0005-0000-0000-0000609E0000}"/>
    <cellStyle name="Separador de milhares 108 2 3" xfId="44400" xr:uid="{00000000-0005-0000-0000-0000619E0000}"/>
    <cellStyle name="Separador de milhares 108 2 4" xfId="44401" xr:uid="{00000000-0005-0000-0000-0000629E0000}"/>
    <cellStyle name="Separador de milhares 109" xfId="1238" xr:uid="{00000000-0005-0000-0000-0000639E0000}"/>
    <cellStyle name="Separador de milhares 109 2" xfId="1703" xr:uid="{00000000-0005-0000-0000-0000649E0000}"/>
    <cellStyle name="Separador de milhares 109 2 2" xfId="1992" xr:uid="{00000000-0005-0000-0000-0000659E0000}"/>
    <cellStyle name="Separador de milhares 109 2 2 2" xfId="44402" xr:uid="{00000000-0005-0000-0000-0000669E0000}"/>
    <cellStyle name="Separador de milhares 109 2 2 3" xfId="44403" xr:uid="{00000000-0005-0000-0000-0000679E0000}"/>
    <cellStyle name="Separador de milhares 109 2 3" xfId="44404" xr:uid="{00000000-0005-0000-0000-0000689E0000}"/>
    <cellStyle name="Separador de milhares 109 2 4" xfId="44405" xr:uid="{00000000-0005-0000-0000-0000699E0000}"/>
    <cellStyle name="Separador de milhares 11" xfId="1239" xr:uid="{00000000-0005-0000-0000-00006A9E0000}"/>
    <cellStyle name="Separador de milhares 11 2" xfId="1240" xr:uid="{00000000-0005-0000-0000-00006B9E0000}"/>
    <cellStyle name="Separador de milhares 11 2 2" xfId="1704" xr:uid="{00000000-0005-0000-0000-00006C9E0000}"/>
    <cellStyle name="Separador de milhares 11 2 2 2" xfId="1993" xr:uid="{00000000-0005-0000-0000-00006D9E0000}"/>
    <cellStyle name="Separador de milhares 11 2 2 2 2" xfId="44406" xr:uid="{00000000-0005-0000-0000-00006E9E0000}"/>
    <cellStyle name="Separador de milhares 11 2 2 2 3" xfId="44407" xr:uid="{00000000-0005-0000-0000-00006F9E0000}"/>
    <cellStyle name="Separador de milhares 11 2 2 3" xfId="44408" xr:uid="{00000000-0005-0000-0000-0000709E0000}"/>
    <cellStyle name="Separador de milhares 11 2 2 4" xfId="44409" xr:uid="{00000000-0005-0000-0000-0000719E0000}"/>
    <cellStyle name="Separador de milhares 11 3" xfId="1705" xr:uid="{00000000-0005-0000-0000-0000729E0000}"/>
    <cellStyle name="Separador de milhares 11 3 2" xfId="1994" xr:uid="{00000000-0005-0000-0000-0000739E0000}"/>
    <cellStyle name="Separador de milhares 11 3 2 2" xfId="44410" xr:uid="{00000000-0005-0000-0000-0000749E0000}"/>
    <cellStyle name="Separador de milhares 11 3 2 3" xfId="44411" xr:uid="{00000000-0005-0000-0000-0000759E0000}"/>
    <cellStyle name="Separador de milhares 11 3 3" xfId="44412" xr:uid="{00000000-0005-0000-0000-0000769E0000}"/>
    <cellStyle name="Separador de milhares 11 3 4" xfId="44413" xr:uid="{00000000-0005-0000-0000-0000779E0000}"/>
    <cellStyle name="Separador de milhares 110" xfId="1241" xr:uid="{00000000-0005-0000-0000-0000789E0000}"/>
    <cellStyle name="Separador de milhares 110 2" xfId="1706" xr:uid="{00000000-0005-0000-0000-0000799E0000}"/>
    <cellStyle name="Separador de milhares 110 2 2" xfId="1995" xr:uid="{00000000-0005-0000-0000-00007A9E0000}"/>
    <cellStyle name="Separador de milhares 110 2 2 2" xfId="44414" xr:uid="{00000000-0005-0000-0000-00007B9E0000}"/>
    <cellStyle name="Separador de milhares 110 2 2 3" xfId="44415" xr:uid="{00000000-0005-0000-0000-00007C9E0000}"/>
    <cellStyle name="Separador de milhares 110 2 3" xfId="44416" xr:uid="{00000000-0005-0000-0000-00007D9E0000}"/>
    <cellStyle name="Separador de milhares 110 2 4" xfId="44417" xr:uid="{00000000-0005-0000-0000-00007E9E0000}"/>
    <cellStyle name="Separador de milhares 111" xfId="1242" xr:uid="{00000000-0005-0000-0000-00007F9E0000}"/>
    <cellStyle name="Separador de milhares 111 2" xfId="1707" xr:uid="{00000000-0005-0000-0000-0000809E0000}"/>
    <cellStyle name="Separador de milhares 111 2 2" xfId="1996" xr:uid="{00000000-0005-0000-0000-0000819E0000}"/>
    <cellStyle name="Separador de milhares 111 2 2 2" xfId="44418" xr:uid="{00000000-0005-0000-0000-0000829E0000}"/>
    <cellStyle name="Separador de milhares 111 2 2 3" xfId="44419" xr:uid="{00000000-0005-0000-0000-0000839E0000}"/>
    <cellStyle name="Separador de milhares 111 2 3" xfId="44420" xr:uid="{00000000-0005-0000-0000-0000849E0000}"/>
    <cellStyle name="Separador de milhares 111 2 4" xfId="44421" xr:uid="{00000000-0005-0000-0000-0000859E0000}"/>
    <cellStyle name="Separador de milhares 112" xfId="1243" xr:uid="{00000000-0005-0000-0000-0000869E0000}"/>
    <cellStyle name="Separador de milhares 112 2" xfId="1708" xr:uid="{00000000-0005-0000-0000-0000879E0000}"/>
    <cellStyle name="Separador de milhares 112 2 2" xfId="1997" xr:uid="{00000000-0005-0000-0000-0000889E0000}"/>
    <cellStyle name="Separador de milhares 112 2 2 2" xfId="44422" xr:uid="{00000000-0005-0000-0000-0000899E0000}"/>
    <cellStyle name="Separador de milhares 112 2 2 3" xfId="44423" xr:uid="{00000000-0005-0000-0000-00008A9E0000}"/>
    <cellStyle name="Separador de milhares 112 2 3" xfId="44424" xr:uid="{00000000-0005-0000-0000-00008B9E0000}"/>
    <cellStyle name="Separador de milhares 112 2 4" xfId="44425" xr:uid="{00000000-0005-0000-0000-00008C9E0000}"/>
    <cellStyle name="Separador de milhares 113" xfId="1244" xr:uid="{00000000-0005-0000-0000-00008D9E0000}"/>
    <cellStyle name="Separador de milhares 113 2" xfId="1709" xr:uid="{00000000-0005-0000-0000-00008E9E0000}"/>
    <cellStyle name="Separador de milhares 113 2 2" xfId="1998" xr:uid="{00000000-0005-0000-0000-00008F9E0000}"/>
    <cellStyle name="Separador de milhares 113 2 2 2" xfId="44426" xr:uid="{00000000-0005-0000-0000-0000909E0000}"/>
    <cellStyle name="Separador de milhares 113 2 2 3" xfId="44427" xr:uid="{00000000-0005-0000-0000-0000919E0000}"/>
    <cellStyle name="Separador de milhares 113 2 3" xfId="44428" xr:uid="{00000000-0005-0000-0000-0000929E0000}"/>
    <cellStyle name="Separador de milhares 113 2 4" xfId="44429" xr:uid="{00000000-0005-0000-0000-0000939E0000}"/>
    <cellStyle name="Separador de milhares 114" xfId="1245" xr:uid="{00000000-0005-0000-0000-0000949E0000}"/>
    <cellStyle name="Separador de milhares 114 2" xfId="1710" xr:uid="{00000000-0005-0000-0000-0000959E0000}"/>
    <cellStyle name="Separador de milhares 114 2 2" xfId="1999" xr:uid="{00000000-0005-0000-0000-0000969E0000}"/>
    <cellStyle name="Separador de milhares 114 2 2 2" xfId="44430" xr:uid="{00000000-0005-0000-0000-0000979E0000}"/>
    <cellStyle name="Separador de milhares 114 2 2 3" xfId="44431" xr:uid="{00000000-0005-0000-0000-0000989E0000}"/>
    <cellStyle name="Separador de milhares 114 2 3" xfId="44432" xr:uid="{00000000-0005-0000-0000-0000999E0000}"/>
    <cellStyle name="Separador de milhares 114 2 4" xfId="44433" xr:uid="{00000000-0005-0000-0000-00009A9E0000}"/>
    <cellStyle name="Separador de milhares 115" xfId="1246" xr:uid="{00000000-0005-0000-0000-00009B9E0000}"/>
    <cellStyle name="Separador de milhares 115 2" xfId="1711" xr:uid="{00000000-0005-0000-0000-00009C9E0000}"/>
    <cellStyle name="Separador de milhares 115 2 2" xfId="2000" xr:uid="{00000000-0005-0000-0000-00009D9E0000}"/>
    <cellStyle name="Separador de milhares 115 2 2 2" xfId="44434" xr:uid="{00000000-0005-0000-0000-00009E9E0000}"/>
    <cellStyle name="Separador de milhares 115 2 2 3" xfId="44435" xr:uid="{00000000-0005-0000-0000-00009F9E0000}"/>
    <cellStyle name="Separador de milhares 115 2 3" xfId="44436" xr:uid="{00000000-0005-0000-0000-0000A09E0000}"/>
    <cellStyle name="Separador de milhares 115 2 4" xfId="44437" xr:uid="{00000000-0005-0000-0000-0000A19E0000}"/>
    <cellStyle name="Separador de milhares 116" xfId="1247" xr:uid="{00000000-0005-0000-0000-0000A29E0000}"/>
    <cellStyle name="Separador de milhares 116 2" xfId="1712" xr:uid="{00000000-0005-0000-0000-0000A39E0000}"/>
    <cellStyle name="Separador de milhares 116 2 2" xfId="2001" xr:uid="{00000000-0005-0000-0000-0000A49E0000}"/>
    <cellStyle name="Separador de milhares 116 2 2 2" xfId="44438" xr:uid="{00000000-0005-0000-0000-0000A59E0000}"/>
    <cellStyle name="Separador de milhares 116 2 2 3" xfId="44439" xr:uid="{00000000-0005-0000-0000-0000A69E0000}"/>
    <cellStyle name="Separador de milhares 116 2 3" xfId="44440" xr:uid="{00000000-0005-0000-0000-0000A79E0000}"/>
    <cellStyle name="Separador de milhares 116 2 4" xfId="44441" xr:uid="{00000000-0005-0000-0000-0000A89E0000}"/>
    <cellStyle name="Separador de milhares 117" xfId="1248" xr:uid="{00000000-0005-0000-0000-0000A99E0000}"/>
    <cellStyle name="Separador de milhares 117 2" xfId="1713" xr:uid="{00000000-0005-0000-0000-0000AA9E0000}"/>
    <cellStyle name="Separador de milhares 117 2 2" xfId="2002" xr:uid="{00000000-0005-0000-0000-0000AB9E0000}"/>
    <cellStyle name="Separador de milhares 117 2 2 2" xfId="44442" xr:uid="{00000000-0005-0000-0000-0000AC9E0000}"/>
    <cellStyle name="Separador de milhares 117 2 2 3" xfId="44443" xr:uid="{00000000-0005-0000-0000-0000AD9E0000}"/>
    <cellStyle name="Separador de milhares 117 2 3" xfId="44444" xr:uid="{00000000-0005-0000-0000-0000AE9E0000}"/>
    <cellStyle name="Separador de milhares 117 2 4" xfId="44445" xr:uid="{00000000-0005-0000-0000-0000AF9E0000}"/>
    <cellStyle name="Separador de milhares 118" xfId="1249" xr:uid="{00000000-0005-0000-0000-0000B09E0000}"/>
    <cellStyle name="Separador de milhares 118 2" xfId="1714" xr:uid="{00000000-0005-0000-0000-0000B19E0000}"/>
    <cellStyle name="Separador de milhares 118 2 2" xfId="2003" xr:uid="{00000000-0005-0000-0000-0000B29E0000}"/>
    <cellStyle name="Separador de milhares 118 2 2 2" xfId="44446" xr:uid="{00000000-0005-0000-0000-0000B39E0000}"/>
    <cellStyle name="Separador de milhares 118 2 2 3" xfId="44447" xr:uid="{00000000-0005-0000-0000-0000B49E0000}"/>
    <cellStyle name="Separador de milhares 118 2 3" xfId="44448" xr:uid="{00000000-0005-0000-0000-0000B59E0000}"/>
    <cellStyle name="Separador de milhares 118 2 4" xfId="44449" xr:uid="{00000000-0005-0000-0000-0000B69E0000}"/>
    <cellStyle name="Separador de milhares 119" xfId="1250" xr:uid="{00000000-0005-0000-0000-0000B79E0000}"/>
    <cellStyle name="Separador de milhares 119 2" xfId="1715" xr:uid="{00000000-0005-0000-0000-0000B89E0000}"/>
    <cellStyle name="Separador de milhares 119 2 2" xfId="2004" xr:uid="{00000000-0005-0000-0000-0000B99E0000}"/>
    <cellStyle name="Separador de milhares 119 2 2 2" xfId="44450" xr:uid="{00000000-0005-0000-0000-0000BA9E0000}"/>
    <cellStyle name="Separador de milhares 119 2 2 3" xfId="44451" xr:uid="{00000000-0005-0000-0000-0000BB9E0000}"/>
    <cellStyle name="Separador de milhares 119 2 3" xfId="44452" xr:uid="{00000000-0005-0000-0000-0000BC9E0000}"/>
    <cellStyle name="Separador de milhares 119 2 4" xfId="44453" xr:uid="{00000000-0005-0000-0000-0000BD9E0000}"/>
    <cellStyle name="Separador de milhares 12" xfId="1251" xr:uid="{00000000-0005-0000-0000-0000BE9E0000}"/>
    <cellStyle name="Separador de milhares 12 2" xfId="1252" xr:uid="{00000000-0005-0000-0000-0000BF9E0000}"/>
    <cellStyle name="Separador de milhares 12 2 2" xfId="1716" xr:uid="{00000000-0005-0000-0000-0000C09E0000}"/>
    <cellStyle name="Separador de milhares 12 2 2 2" xfId="2005" xr:uid="{00000000-0005-0000-0000-0000C19E0000}"/>
    <cellStyle name="Separador de milhares 12 2 2 2 2" xfId="44454" xr:uid="{00000000-0005-0000-0000-0000C29E0000}"/>
    <cellStyle name="Separador de milhares 12 2 2 2 3" xfId="44455" xr:uid="{00000000-0005-0000-0000-0000C39E0000}"/>
    <cellStyle name="Separador de milhares 12 2 2 3" xfId="44456" xr:uid="{00000000-0005-0000-0000-0000C49E0000}"/>
    <cellStyle name="Separador de milhares 12 2 2 4" xfId="44457" xr:uid="{00000000-0005-0000-0000-0000C59E0000}"/>
    <cellStyle name="Separador de milhares 12 3" xfId="1717" xr:uid="{00000000-0005-0000-0000-0000C69E0000}"/>
    <cellStyle name="Separador de milhares 12 3 2" xfId="2006" xr:uid="{00000000-0005-0000-0000-0000C79E0000}"/>
    <cellStyle name="Separador de milhares 12 3 2 2" xfId="44458" xr:uid="{00000000-0005-0000-0000-0000C89E0000}"/>
    <cellStyle name="Separador de milhares 12 3 2 3" xfId="44459" xr:uid="{00000000-0005-0000-0000-0000C99E0000}"/>
    <cellStyle name="Separador de milhares 12 3 3" xfId="44460" xr:uid="{00000000-0005-0000-0000-0000CA9E0000}"/>
    <cellStyle name="Separador de milhares 12 3 4" xfId="44461" xr:uid="{00000000-0005-0000-0000-0000CB9E0000}"/>
    <cellStyle name="Separador de milhares 120" xfId="1253" xr:uid="{00000000-0005-0000-0000-0000CC9E0000}"/>
    <cellStyle name="Separador de milhares 120 2" xfId="1718" xr:uid="{00000000-0005-0000-0000-0000CD9E0000}"/>
    <cellStyle name="Separador de milhares 120 2 2" xfId="2007" xr:uid="{00000000-0005-0000-0000-0000CE9E0000}"/>
    <cellStyle name="Separador de milhares 120 2 2 2" xfId="44462" xr:uid="{00000000-0005-0000-0000-0000CF9E0000}"/>
    <cellStyle name="Separador de milhares 120 2 2 3" xfId="44463" xr:uid="{00000000-0005-0000-0000-0000D09E0000}"/>
    <cellStyle name="Separador de milhares 120 2 3" xfId="44464" xr:uid="{00000000-0005-0000-0000-0000D19E0000}"/>
    <cellStyle name="Separador de milhares 120 2 4" xfId="44465" xr:uid="{00000000-0005-0000-0000-0000D29E0000}"/>
    <cellStyle name="Separador de milhares 121" xfId="1254" xr:uid="{00000000-0005-0000-0000-0000D39E0000}"/>
    <cellStyle name="Separador de milhares 121 2" xfId="1719" xr:uid="{00000000-0005-0000-0000-0000D49E0000}"/>
    <cellStyle name="Separador de milhares 121 2 2" xfId="2008" xr:uid="{00000000-0005-0000-0000-0000D59E0000}"/>
    <cellStyle name="Separador de milhares 121 2 2 2" xfId="44466" xr:uid="{00000000-0005-0000-0000-0000D69E0000}"/>
    <cellStyle name="Separador de milhares 121 2 2 3" xfId="44467" xr:uid="{00000000-0005-0000-0000-0000D79E0000}"/>
    <cellStyle name="Separador de milhares 121 2 3" xfId="44468" xr:uid="{00000000-0005-0000-0000-0000D89E0000}"/>
    <cellStyle name="Separador de milhares 121 2 4" xfId="44469" xr:uid="{00000000-0005-0000-0000-0000D99E0000}"/>
    <cellStyle name="Separador de milhares 122" xfId="1255" xr:uid="{00000000-0005-0000-0000-0000DA9E0000}"/>
    <cellStyle name="Separador de milhares 122 2" xfId="1720" xr:uid="{00000000-0005-0000-0000-0000DB9E0000}"/>
    <cellStyle name="Separador de milhares 122 2 2" xfId="2009" xr:uid="{00000000-0005-0000-0000-0000DC9E0000}"/>
    <cellStyle name="Separador de milhares 122 2 2 2" xfId="44470" xr:uid="{00000000-0005-0000-0000-0000DD9E0000}"/>
    <cellStyle name="Separador de milhares 122 2 2 3" xfId="44471" xr:uid="{00000000-0005-0000-0000-0000DE9E0000}"/>
    <cellStyle name="Separador de milhares 122 2 3" xfId="44472" xr:uid="{00000000-0005-0000-0000-0000DF9E0000}"/>
    <cellStyle name="Separador de milhares 122 2 4" xfId="44473" xr:uid="{00000000-0005-0000-0000-0000E09E0000}"/>
    <cellStyle name="Separador de milhares 123" xfId="1256" xr:uid="{00000000-0005-0000-0000-0000E19E0000}"/>
    <cellStyle name="Separador de milhares 123 2" xfId="1721" xr:uid="{00000000-0005-0000-0000-0000E29E0000}"/>
    <cellStyle name="Separador de milhares 123 2 2" xfId="2010" xr:uid="{00000000-0005-0000-0000-0000E39E0000}"/>
    <cellStyle name="Separador de milhares 123 2 2 2" xfId="44474" xr:uid="{00000000-0005-0000-0000-0000E49E0000}"/>
    <cellStyle name="Separador de milhares 123 2 2 3" xfId="44475" xr:uid="{00000000-0005-0000-0000-0000E59E0000}"/>
    <cellStyle name="Separador de milhares 123 2 3" xfId="44476" xr:uid="{00000000-0005-0000-0000-0000E69E0000}"/>
    <cellStyle name="Separador de milhares 123 2 4" xfId="44477" xr:uid="{00000000-0005-0000-0000-0000E79E0000}"/>
    <cellStyle name="Separador de milhares 124" xfId="1257" xr:uid="{00000000-0005-0000-0000-0000E89E0000}"/>
    <cellStyle name="Separador de milhares 124 2" xfId="1722" xr:uid="{00000000-0005-0000-0000-0000E99E0000}"/>
    <cellStyle name="Separador de milhares 124 2 2" xfId="2011" xr:uid="{00000000-0005-0000-0000-0000EA9E0000}"/>
    <cellStyle name="Separador de milhares 124 2 2 2" xfId="44478" xr:uid="{00000000-0005-0000-0000-0000EB9E0000}"/>
    <cellStyle name="Separador de milhares 124 2 2 3" xfId="44479" xr:uid="{00000000-0005-0000-0000-0000EC9E0000}"/>
    <cellStyle name="Separador de milhares 124 2 3" xfId="44480" xr:uid="{00000000-0005-0000-0000-0000ED9E0000}"/>
    <cellStyle name="Separador de milhares 124 2 4" xfId="44481" xr:uid="{00000000-0005-0000-0000-0000EE9E0000}"/>
    <cellStyle name="Separador de milhares 125" xfId="1258" xr:uid="{00000000-0005-0000-0000-0000EF9E0000}"/>
    <cellStyle name="Separador de milhares 125 2" xfId="1723" xr:uid="{00000000-0005-0000-0000-0000F09E0000}"/>
    <cellStyle name="Separador de milhares 125 2 2" xfId="2012" xr:uid="{00000000-0005-0000-0000-0000F19E0000}"/>
    <cellStyle name="Separador de milhares 125 2 2 2" xfId="44482" xr:uid="{00000000-0005-0000-0000-0000F29E0000}"/>
    <cellStyle name="Separador de milhares 125 2 2 3" xfId="44483" xr:uid="{00000000-0005-0000-0000-0000F39E0000}"/>
    <cellStyle name="Separador de milhares 125 2 3" xfId="44484" xr:uid="{00000000-0005-0000-0000-0000F49E0000}"/>
    <cellStyle name="Separador de milhares 125 2 4" xfId="44485" xr:uid="{00000000-0005-0000-0000-0000F59E0000}"/>
    <cellStyle name="Separador de milhares 126" xfId="1259" xr:uid="{00000000-0005-0000-0000-0000F69E0000}"/>
    <cellStyle name="Separador de milhares 126 2" xfId="1724" xr:uid="{00000000-0005-0000-0000-0000F79E0000}"/>
    <cellStyle name="Separador de milhares 126 2 2" xfId="2013" xr:uid="{00000000-0005-0000-0000-0000F89E0000}"/>
    <cellStyle name="Separador de milhares 126 2 2 2" xfId="44486" xr:uid="{00000000-0005-0000-0000-0000F99E0000}"/>
    <cellStyle name="Separador de milhares 126 2 2 3" xfId="44487" xr:uid="{00000000-0005-0000-0000-0000FA9E0000}"/>
    <cellStyle name="Separador de milhares 126 2 3" xfId="44488" xr:uid="{00000000-0005-0000-0000-0000FB9E0000}"/>
    <cellStyle name="Separador de milhares 126 2 4" xfId="44489" xr:uid="{00000000-0005-0000-0000-0000FC9E0000}"/>
    <cellStyle name="Separador de milhares 127" xfId="1260" xr:uid="{00000000-0005-0000-0000-0000FD9E0000}"/>
    <cellStyle name="Separador de milhares 127 2" xfId="1725" xr:uid="{00000000-0005-0000-0000-0000FE9E0000}"/>
    <cellStyle name="Separador de milhares 127 2 2" xfId="2014" xr:uid="{00000000-0005-0000-0000-0000FF9E0000}"/>
    <cellStyle name="Separador de milhares 127 2 2 2" xfId="44490" xr:uid="{00000000-0005-0000-0000-0000009F0000}"/>
    <cellStyle name="Separador de milhares 127 2 2 3" xfId="44491" xr:uid="{00000000-0005-0000-0000-0000019F0000}"/>
    <cellStyle name="Separador de milhares 127 2 3" xfId="44492" xr:uid="{00000000-0005-0000-0000-0000029F0000}"/>
    <cellStyle name="Separador de milhares 127 2 4" xfId="44493" xr:uid="{00000000-0005-0000-0000-0000039F0000}"/>
    <cellStyle name="Separador de milhares 128" xfId="1261" xr:uid="{00000000-0005-0000-0000-0000049F0000}"/>
    <cellStyle name="Separador de milhares 128 2" xfId="1726" xr:uid="{00000000-0005-0000-0000-0000059F0000}"/>
    <cellStyle name="Separador de milhares 128 2 2" xfId="2015" xr:uid="{00000000-0005-0000-0000-0000069F0000}"/>
    <cellStyle name="Separador de milhares 128 2 2 2" xfId="44494" xr:uid="{00000000-0005-0000-0000-0000079F0000}"/>
    <cellStyle name="Separador de milhares 128 2 2 3" xfId="44495" xr:uid="{00000000-0005-0000-0000-0000089F0000}"/>
    <cellStyle name="Separador de milhares 128 2 3" xfId="44496" xr:uid="{00000000-0005-0000-0000-0000099F0000}"/>
    <cellStyle name="Separador de milhares 128 2 4" xfId="44497" xr:uid="{00000000-0005-0000-0000-00000A9F0000}"/>
    <cellStyle name="Separador de milhares 129" xfId="1262" xr:uid="{00000000-0005-0000-0000-00000B9F0000}"/>
    <cellStyle name="Separador de milhares 129 2" xfId="1727" xr:uid="{00000000-0005-0000-0000-00000C9F0000}"/>
    <cellStyle name="Separador de milhares 129 2 2" xfId="2016" xr:uid="{00000000-0005-0000-0000-00000D9F0000}"/>
    <cellStyle name="Separador de milhares 129 2 2 2" xfId="44498" xr:uid="{00000000-0005-0000-0000-00000E9F0000}"/>
    <cellStyle name="Separador de milhares 129 2 2 3" xfId="44499" xr:uid="{00000000-0005-0000-0000-00000F9F0000}"/>
    <cellStyle name="Separador de milhares 129 2 3" xfId="44500" xr:uid="{00000000-0005-0000-0000-0000109F0000}"/>
    <cellStyle name="Separador de milhares 129 2 4" xfId="44501" xr:uid="{00000000-0005-0000-0000-0000119F0000}"/>
    <cellStyle name="Separador de milhares 13" xfId="1263" xr:uid="{00000000-0005-0000-0000-0000129F0000}"/>
    <cellStyle name="Separador de milhares 13 2" xfId="1264" xr:uid="{00000000-0005-0000-0000-0000139F0000}"/>
    <cellStyle name="Separador de milhares 13 2 2" xfId="1728" xr:uid="{00000000-0005-0000-0000-0000149F0000}"/>
    <cellStyle name="Separador de milhares 13 2 2 2" xfId="2017" xr:uid="{00000000-0005-0000-0000-0000159F0000}"/>
    <cellStyle name="Separador de milhares 13 2 2 2 2" xfId="44502" xr:uid="{00000000-0005-0000-0000-0000169F0000}"/>
    <cellStyle name="Separador de milhares 13 2 2 2 3" xfId="44503" xr:uid="{00000000-0005-0000-0000-0000179F0000}"/>
    <cellStyle name="Separador de milhares 13 2 2 3" xfId="44504" xr:uid="{00000000-0005-0000-0000-0000189F0000}"/>
    <cellStyle name="Separador de milhares 13 2 2 4" xfId="44505" xr:uid="{00000000-0005-0000-0000-0000199F0000}"/>
    <cellStyle name="Separador de milhares 13 3" xfId="1729" xr:uid="{00000000-0005-0000-0000-00001A9F0000}"/>
    <cellStyle name="Separador de milhares 13 3 2" xfId="2018" xr:uid="{00000000-0005-0000-0000-00001B9F0000}"/>
    <cellStyle name="Separador de milhares 13 3 2 2" xfId="44506" xr:uid="{00000000-0005-0000-0000-00001C9F0000}"/>
    <cellStyle name="Separador de milhares 13 3 2 3" xfId="44507" xr:uid="{00000000-0005-0000-0000-00001D9F0000}"/>
    <cellStyle name="Separador de milhares 13 3 3" xfId="44508" xr:uid="{00000000-0005-0000-0000-00001E9F0000}"/>
    <cellStyle name="Separador de milhares 13 3 4" xfId="44509" xr:uid="{00000000-0005-0000-0000-00001F9F0000}"/>
    <cellStyle name="Separador de milhares 130" xfId="1265" xr:uid="{00000000-0005-0000-0000-0000209F0000}"/>
    <cellStyle name="Separador de milhares 130 2" xfId="1730" xr:uid="{00000000-0005-0000-0000-0000219F0000}"/>
    <cellStyle name="Separador de milhares 130 2 2" xfId="2019" xr:uid="{00000000-0005-0000-0000-0000229F0000}"/>
    <cellStyle name="Separador de milhares 130 2 2 2" xfId="44510" xr:uid="{00000000-0005-0000-0000-0000239F0000}"/>
    <cellStyle name="Separador de milhares 130 2 2 3" xfId="44511" xr:uid="{00000000-0005-0000-0000-0000249F0000}"/>
    <cellStyle name="Separador de milhares 130 2 3" xfId="44512" xr:uid="{00000000-0005-0000-0000-0000259F0000}"/>
    <cellStyle name="Separador de milhares 130 2 4" xfId="44513" xr:uid="{00000000-0005-0000-0000-0000269F0000}"/>
    <cellStyle name="Separador de milhares 131" xfId="1266" xr:uid="{00000000-0005-0000-0000-0000279F0000}"/>
    <cellStyle name="Separador de milhares 131 2" xfId="1731" xr:uid="{00000000-0005-0000-0000-0000289F0000}"/>
    <cellStyle name="Separador de milhares 131 2 2" xfId="2020" xr:uid="{00000000-0005-0000-0000-0000299F0000}"/>
    <cellStyle name="Separador de milhares 131 2 2 2" xfId="44514" xr:uid="{00000000-0005-0000-0000-00002A9F0000}"/>
    <cellStyle name="Separador de milhares 131 2 2 3" xfId="44515" xr:uid="{00000000-0005-0000-0000-00002B9F0000}"/>
    <cellStyle name="Separador de milhares 131 2 3" xfId="44516" xr:uid="{00000000-0005-0000-0000-00002C9F0000}"/>
    <cellStyle name="Separador de milhares 131 2 4" xfId="44517" xr:uid="{00000000-0005-0000-0000-00002D9F0000}"/>
    <cellStyle name="Separador de milhares 132" xfId="1267" xr:uid="{00000000-0005-0000-0000-00002E9F0000}"/>
    <cellStyle name="Separador de milhares 132 2" xfId="1732" xr:uid="{00000000-0005-0000-0000-00002F9F0000}"/>
    <cellStyle name="Separador de milhares 132 2 2" xfId="2021" xr:uid="{00000000-0005-0000-0000-0000309F0000}"/>
    <cellStyle name="Separador de milhares 132 2 2 2" xfId="44518" xr:uid="{00000000-0005-0000-0000-0000319F0000}"/>
    <cellStyle name="Separador de milhares 132 2 2 3" xfId="44519" xr:uid="{00000000-0005-0000-0000-0000329F0000}"/>
    <cellStyle name="Separador de milhares 132 2 3" xfId="44520" xr:uid="{00000000-0005-0000-0000-0000339F0000}"/>
    <cellStyle name="Separador de milhares 132 2 4" xfId="44521" xr:uid="{00000000-0005-0000-0000-0000349F0000}"/>
    <cellStyle name="Separador de milhares 133" xfId="1268" xr:uid="{00000000-0005-0000-0000-0000359F0000}"/>
    <cellStyle name="Separador de milhares 133 2" xfId="1733" xr:uid="{00000000-0005-0000-0000-0000369F0000}"/>
    <cellStyle name="Separador de milhares 133 2 2" xfId="2022" xr:uid="{00000000-0005-0000-0000-0000379F0000}"/>
    <cellStyle name="Separador de milhares 133 2 2 2" xfId="44522" xr:uid="{00000000-0005-0000-0000-0000389F0000}"/>
    <cellStyle name="Separador de milhares 133 2 2 3" xfId="44523" xr:uid="{00000000-0005-0000-0000-0000399F0000}"/>
    <cellStyle name="Separador de milhares 133 2 3" xfId="44524" xr:uid="{00000000-0005-0000-0000-00003A9F0000}"/>
    <cellStyle name="Separador de milhares 133 2 4" xfId="44525" xr:uid="{00000000-0005-0000-0000-00003B9F0000}"/>
    <cellStyle name="Separador de milhares 134" xfId="1269" xr:uid="{00000000-0005-0000-0000-00003C9F0000}"/>
    <cellStyle name="Separador de milhares 134 2" xfId="1734" xr:uid="{00000000-0005-0000-0000-00003D9F0000}"/>
    <cellStyle name="Separador de milhares 134 2 2" xfId="2023" xr:uid="{00000000-0005-0000-0000-00003E9F0000}"/>
    <cellStyle name="Separador de milhares 134 2 2 2" xfId="44526" xr:uid="{00000000-0005-0000-0000-00003F9F0000}"/>
    <cellStyle name="Separador de milhares 134 2 2 3" xfId="44527" xr:uid="{00000000-0005-0000-0000-0000409F0000}"/>
    <cellStyle name="Separador de milhares 134 2 3" xfId="44528" xr:uid="{00000000-0005-0000-0000-0000419F0000}"/>
    <cellStyle name="Separador de milhares 134 2 4" xfId="44529" xr:uid="{00000000-0005-0000-0000-0000429F0000}"/>
    <cellStyle name="Separador de milhares 135" xfId="1270" xr:uid="{00000000-0005-0000-0000-0000439F0000}"/>
    <cellStyle name="Separador de milhares 135 2" xfId="1735" xr:uid="{00000000-0005-0000-0000-0000449F0000}"/>
    <cellStyle name="Separador de milhares 135 2 2" xfId="2024" xr:uid="{00000000-0005-0000-0000-0000459F0000}"/>
    <cellStyle name="Separador de milhares 135 2 2 2" xfId="44530" xr:uid="{00000000-0005-0000-0000-0000469F0000}"/>
    <cellStyle name="Separador de milhares 135 2 2 3" xfId="44531" xr:uid="{00000000-0005-0000-0000-0000479F0000}"/>
    <cellStyle name="Separador de milhares 135 2 3" xfId="44532" xr:uid="{00000000-0005-0000-0000-0000489F0000}"/>
    <cellStyle name="Separador de milhares 135 2 4" xfId="44533" xr:uid="{00000000-0005-0000-0000-0000499F0000}"/>
    <cellStyle name="Separador de milhares 136" xfId="1271" xr:uid="{00000000-0005-0000-0000-00004A9F0000}"/>
    <cellStyle name="Separador de milhares 136 2" xfId="1736" xr:uid="{00000000-0005-0000-0000-00004B9F0000}"/>
    <cellStyle name="Separador de milhares 136 2 2" xfId="2025" xr:uid="{00000000-0005-0000-0000-00004C9F0000}"/>
    <cellStyle name="Separador de milhares 136 2 2 2" xfId="44534" xr:uid="{00000000-0005-0000-0000-00004D9F0000}"/>
    <cellStyle name="Separador de milhares 136 2 2 3" xfId="44535" xr:uid="{00000000-0005-0000-0000-00004E9F0000}"/>
    <cellStyle name="Separador de milhares 136 2 3" xfId="44536" xr:uid="{00000000-0005-0000-0000-00004F9F0000}"/>
    <cellStyle name="Separador de milhares 136 2 4" xfId="44537" xr:uid="{00000000-0005-0000-0000-0000509F0000}"/>
    <cellStyle name="Separador de milhares 137" xfId="1272" xr:uid="{00000000-0005-0000-0000-0000519F0000}"/>
    <cellStyle name="Separador de milhares 137 2" xfId="1737" xr:uid="{00000000-0005-0000-0000-0000529F0000}"/>
    <cellStyle name="Separador de milhares 137 2 2" xfId="2026" xr:uid="{00000000-0005-0000-0000-0000539F0000}"/>
    <cellStyle name="Separador de milhares 137 2 2 2" xfId="44538" xr:uid="{00000000-0005-0000-0000-0000549F0000}"/>
    <cellStyle name="Separador de milhares 137 2 2 3" xfId="44539" xr:uid="{00000000-0005-0000-0000-0000559F0000}"/>
    <cellStyle name="Separador de milhares 137 2 3" xfId="44540" xr:uid="{00000000-0005-0000-0000-0000569F0000}"/>
    <cellStyle name="Separador de milhares 137 2 4" xfId="44541" xr:uid="{00000000-0005-0000-0000-0000579F0000}"/>
    <cellStyle name="Separador de milhares 138" xfId="1273" xr:uid="{00000000-0005-0000-0000-0000589F0000}"/>
    <cellStyle name="Separador de milhares 138 2" xfId="1738" xr:uid="{00000000-0005-0000-0000-0000599F0000}"/>
    <cellStyle name="Separador de milhares 138 2 2" xfId="2027" xr:uid="{00000000-0005-0000-0000-00005A9F0000}"/>
    <cellStyle name="Separador de milhares 138 2 2 2" xfId="44542" xr:uid="{00000000-0005-0000-0000-00005B9F0000}"/>
    <cellStyle name="Separador de milhares 138 2 2 3" xfId="44543" xr:uid="{00000000-0005-0000-0000-00005C9F0000}"/>
    <cellStyle name="Separador de milhares 138 2 3" xfId="44544" xr:uid="{00000000-0005-0000-0000-00005D9F0000}"/>
    <cellStyle name="Separador de milhares 138 2 4" xfId="44545" xr:uid="{00000000-0005-0000-0000-00005E9F0000}"/>
    <cellStyle name="Separador de milhares 139" xfId="1274" xr:uid="{00000000-0005-0000-0000-00005F9F0000}"/>
    <cellStyle name="Separador de milhares 139 2" xfId="1739" xr:uid="{00000000-0005-0000-0000-0000609F0000}"/>
    <cellStyle name="Separador de milhares 139 2 2" xfId="2028" xr:uid="{00000000-0005-0000-0000-0000619F0000}"/>
    <cellStyle name="Separador de milhares 139 2 2 2" xfId="44546" xr:uid="{00000000-0005-0000-0000-0000629F0000}"/>
    <cellStyle name="Separador de milhares 139 2 2 3" xfId="44547" xr:uid="{00000000-0005-0000-0000-0000639F0000}"/>
    <cellStyle name="Separador de milhares 139 2 3" xfId="44548" xr:uid="{00000000-0005-0000-0000-0000649F0000}"/>
    <cellStyle name="Separador de milhares 139 2 4" xfId="44549" xr:uid="{00000000-0005-0000-0000-0000659F0000}"/>
    <cellStyle name="Separador de milhares 14" xfId="1275" xr:uid="{00000000-0005-0000-0000-0000669F0000}"/>
    <cellStyle name="Separador de milhares 14 2" xfId="1276" xr:uid="{00000000-0005-0000-0000-0000679F0000}"/>
    <cellStyle name="Separador de milhares 14 2 2" xfId="1740" xr:uid="{00000000-0005-0000-0000-0000689F0000}"/>
    <cellStyle name="Separador de milhares 14 2 2 2" xfId="2029" xr:uid="{00000000-0005-0000-0000-0000699F0000}"/>
    <cellStyle name="Separador de milhares 14 2 2 2 2" xfId="44550" xr:uid="{00000000-0005-0000-0000-00006A9F0000}"/>
    <cellStyle name="Separador de milhares 14 2 2 2 3" xfId="44551" xr:uid="{00000000-0005-0000-0000-00006B9F0000}"/>
    <cellStyle name="Separador de milhares 14 2 2 3" xfId="44552" xr:uid="{00000000-0005-0000-0000-00006C9F0000}"/>
    <cellStyle name="Separador de milhares 14 2 2 4" xfId="44553" xr:uid="{00000000-0005-0000-0000-00006D9F0000}"/>
    <cellStyle name="Separador de milhares 14 3" xfId="1741" xr:uid="{00000000-0005-0000-0000-00006E9F0000}"/>
    <cellStyle name="Separador de milhares 14 3 2" xfId="2030" xr:uid="{00000000-0005-0000-0000-00006F9F0000}"/>
    <cellStyle name="Separador de milhares 14 3 2 2" xfId="44554" xr:uid="{00000000-0005-0000-0000-0000709F0000}"/>
    <cellStyle name="Separador de milhares 14 3 2 3" xfId="44555" xr:uid="{00000000-0005-0000-0000-0000719F0000}"/>
    <cellStyle name="Separador de milhares 14 3 3" xfId="44556" xr:uid="{00000000-0005-0000-0000-0000729F0000}"/>
    <cellStyle name="Separador de milhares 14 3 4" xfId="44557" xr:uid="{00000000-0005-0000-0000-0000739F0000}"/>
    <cellStyle name="Separador de milhares 140" xfId="1277" xr:uid="{00000000-0005-0000-0000-0000749F0000}"/>
    <cellStyle name="Separador de milhares 140 2" xfId="1742" xr:uid="{00000000-0005-0000-0000-0000759F0000}"/>
    <cellStyle name="Separador de milhares 140 2 2" xfId="2031" xr:uid="{00000000-0005-0000-0000-0000769F0000}"/>
    <cellStyle name="Separador de milhares 140 2 2 2" xfId="44558" xr:uid="{00000000-0005-0000-0000-0000779F0000}"/>
    <cellStyle name="Separador de milhares 140 2 2 3" xfId="44559" xr:uid="{00000000-0005-0000-0000-0000789F0000}"/>
    <cellStyle name="Separador de milhares 140 2 3" xfId="44560" xr:uid="{00000000-0005-0000-0000-0000799F0000}"/>
    <cellStyle name="Separador de milhares 140 2 4" xfId="44561" xr:uid="{00000000-0005-0000-0000-00007A9F0000}"/>
    <cellStyle name="Separador de milhares 141" xfId="1278" xr:uid="{00000000-0005-0000-0000-00007B9F0000}"/>
    <cellStyle name="Separador de milhares 141 2" xfId="1743" xr:uid="{00000000-0005-0000-0000-00007C9F0000}"/>
    <cellStyle name="Separador de milhares 141 2 2" xfId="2032" xr:uid="{00000000-0005-0000-0000-00007D9F0000}"/>
    <cellStyle name="Separador de milhares 141 2 2 2" xfId="44562" xr:uid="{00000000-0005-0000-0000-00007E9F0000}"/>
    <cellStyle name="Separador de milhares 141 2 2 3" xfId="44563" xr:uid="{00000000-0005-0000-0000-00007F9F0000}"/>
    <cellStyle name="Separador de milhares 141 2 3" xfId="44564" xr:uid="{00000000-0005-0000-0000-0000809F0000}"/>
    <cellStyle name="Separador de milhares 141 2 4" xfId="44565" xr:uid="{00000000-0005-0000-0000-0000819F0000}"/>
    <cellStyle name="Separador de milhares 142" xfId="1279" xr:uid="{00000000-0005-0000-0000-0000829F0000}"/>
    <cellStyle name="Separador de milhares 142 2" xfId="1744" xr:uid="{00000000-0005-0000-0000-0000839F0000}"/>
    <cellStyle name="Separador de milhares 142 2 2" xfId="2033" xr:uid="{00000000-0005-0000-0000-0000849F0000}"/>
    <cellStyle name="Separador de milhares 142 2 2 2" xfId="44566" xr:uid="{00000000-0005-0000-0000-0000859F0000}"/>
    <cellStyle name="Separador de milhares 142 2 2 3" xfId="44567" xr:uid="{00000000-0005-0000-0000-0000869F0000}"/>
    <cellStyle name="Separador de milhares 142 2 3" xfId="44568" xr:uid="{00000000-0005-0000-0000-0000879F0000}"/>
    <cellStyle name="Separador de milhares 142 2 4" xfId="44569" xr:uid="{00000000-0005-0000-0000-0000889F0000}"/>
    <cellStyle name="Separador de milhares 143" xfId="1280" xr:uid="{00000000-0005-0000-0000-0000899F0000}"/>
    <cellStyle name="Separador de milhares 143 2" xfId="1745" xr:uid="{00000000-0005-0000-0000-00008A9F0000}"/>
    <cellStyle name="Separador de milhares 143 2 2" xfId="2034" xr:uid="{00000000-0005-0000-0000-00008B9F0000}"/>
    <cellStyle name="Separador de milhares 143 2 2 2" xfId="44570" xr:uid="{00000000-0005-0000-0000-00008C9F0000}"/>
    <cellStyle name="Separador de milhares 143 2 2 3" xfId="44571" xr:uid="{00000000-0005-0000-0000-00008D9F0000}"/>
    <cellStyle name="Separador de milhares 143 2 3" xfId="44572" xr:uid="{00000000-0005-0000-0000-00008E9F0000}"/>
    <cellStyle name="Separador de milhares 143 2 4" xfId="44573" xr:uid="{00000000-0005-0000-0000-00008F9F0000}"/>
    <cellStyle name="Separador de milhares 144" xfId="1281" xr:uid="{00000000-0005-0000-0000-0000909F0000}"/>
    <cellStyle name="Separador de milhares 144 2" xfId="1746" xr:uid="{00000000-0005-0000-0000-0000919F0000}"/>
    <cellStyle name="Separador de milhares 144 2 2" xfId="2035" xr:uid="{00000000-0005-0000-0000-0000929F0000}"/>
    <cellStyle name="Separador de milhares 144 2 2 2" xfId="44574" xr:uid="{00000000-0005-0000-0000-0000939F0000}"/>
    <cellStyle name="Separador de milhares 144 2 2 3" xfId="44575" xr:uid="{00000000-0005-0000-0000-0000949F0000}"/>
    <cellStyle name="Separador de milhares 144 2 3" xfId="44576" xr:uid="{00000000-0005-0000-0000-0000959F0000}"/>
    <cellStyle name="Separador de milhares 144 2 4" xfId="44577" xr:uid="{00000000-0005-0000-0000-0000969F0000}"/>
    <cellStyle name="Separador de milhares 145" xfId="1282" xr:uid="{00000000-0005-0000-0000-0000979F0000}"/>
    <cellStyle name="Separador de milhares 145 2" xfId="1747" xr:uid="{00000000-0005-0000-0000-0000989F0000}"/>
    <cellStyle name="Separador de milhares 145 2 2" xfId="2036" xr:uid="{00000000-0005-0000-0000-0000999F0000}"/>
    <cellStyle name="Separador de milhares 145 2 2 2" xfId="44578" xr:uid="{00000000-0005-0000-0000-00009A9F0000}"/>
    <cellStyle name="Separador de milhares 145 2 2 3" xfId="44579" xr:uid="{00000000-0005-0000-0000-00009B9F0000}"/>
    <cellStyle name="Separador de milhares 145 2 3" xfId="44580" xr:uid="{00000000-0005-0000-0000-00009C9F0000}"/>
    <cellStyle name="Separador de milhares 145 2 4" xfId="44581" xr:uid="{00000000-0005-0000-0000-00009D9F0000}"/>
    <cellStyle name="Separador de milhares 146" xfId="1283" xr:uid="{00000000-0005-0000-0000-00009E9F0000}"/>
    <cellStyle name="Separador de milhares 146 2" xfId="1748" xr:uid="{00000000-0005-0000-0000-00009F9F0000}"/>
    <cellStyle name="Separador de milhares 146 2 2" xfId="2037" xr:uid="{00000000-0005-0000-0000-0000A09F0000}"/>
    <cellStyle name="Separador de milhares 146 2 2 2" xfId="44582" xr:uid="{00000000-0005-0000-0000-0000A19F0000}"/>
    <cellStyle name="Separador de milhares 146 2 2 3" xfId="44583" xr:uid="{00000000-0005-0000-0000-0000A29F0000}"/>
    <cellStyle name="Separador de milhares 146 2 3" xfId="44584" xr:uid="{00000000-0005-0000-0000-0000A39F0000}"/>
    <cellStyle name="Separador de milhares 146 2 4" xfId="44585" xr:uid="{00000000-0005-0000-0000-0000A49F0000}"/>
    <cellStyle name="Separador de milhares 147" xfId="1284" xr:uid="{00000000-0005-0000-0000-0000A59F0000}"/>
    <cellStyle name="Separador de milhares 147 2" xfId="1749" xr:uid="{00000000-0005-0000-0000-0000A69F0000}"/>
    <cellStyle name="Separador de milhares 147 2 2" xfId="2038" xr:uid="{00000000-0005-0000-0000-0000A79F0000}"/>
    <cellStyle name="Separador de milhares 147 2 2 2" xfId="44586" xr:uid="{00000000-0005-0000-0000-0000A89F0000}"/>
    <cellStyle name="Separador de milhares 147 2 2 3" xfId="44587" xr:uid="{00000000-0005-0000-0000-0000A99F0000}"/>
    <cellStyle name="Separador de milhares 147 2 3" xfId="44588" xr:uid="{00000000-0005-0000-0000-0000AA9F0000}"/>
    <cellStyle name="Separador de milhares 147 2 4" xfId="44589" xr:uid="{00000000-0005-0000-0000-0000AB9F0000}"/>
    <cellStyle name="Separador de milhares 148" xfId="1285" xr:uid="{00000000-0005-0000-0000-0000AC9F0000}"/>
    <cellStyle name="Separador de milhares 148 2" xfId="1750" xr:uid="{00000000-0005-0000-0000-0000AD9F0000}"/>
    <cellStyle name="Separador de milhares 148 2 2" xfId="2039" xr:uid="{00000000-0005-0000-0000-0000AE9F0000}"/>
    <cellStyle name="Separador de milhares 148 2 2 2" xfId="44590" xr:uid="{00000000-0005-0000-0000-0000AF9F0000}"/>
    <cellStyle name="Separador de milhares 148 2 2 3" xfId="44591" xr:uid="{00000000-0005-0000-0000-0000B09F0000}"/>
    <cellStyle name="Separador de milhares 148 2 3" xfId="44592" xr:uid="{00000000-0005-0000-0000-0000B19F0000}"/>
    <cellStyle name="Separador de milhares 148 2 4" xfId="44593" xr:uid="{00000000-0005-0000-0000-0000B29F0000}"/>
    <cellStyle name="Separador de milhares 149" xfId="1286" xr:uid="{00000000-0005-0000-0000-0000B39F0000}"/>
    <cellStyle name="Separador de milhares 149 2" xfId="1751" xr:uid="{00000000-0005-0000-0000-0000B49F0000}"/>
    <cellStyle name="Separador de milhares 149 2 2" xfId="2040" xr:uid="{00000000-0005-0000-0000-0000B59F0000}"/>
    <cellStyle name="Separador de milhares 149 2 2 2" xfId="44594" xr:uid="{00000000-0005-0000-0000-0000B69F0000}"/>
    <cellStyle name="Separador de milhares 149 2 2 3" xfId="44595" xr:uid="{00000000-0005-0000-0000-0000B79F0000}"/>
    <cellStyle name="Separador de milhares 149 2 3" xfId="44596" xr:uid="{00000000-0005-0000-0000-0000B89F0000}"/>
    <cellStyle name="Separador de milhares 149 2 4" xfId="44597" xr:uid="{00000000-0005-0000-0000-0000B99F0000}"/>
    <cellStyle name="Separador de milhares 15" xfId="1287" xr:uid="{00000000-0005-0000-0000-0000BA9F0000}"/>
    <cellStyle name="Separador de milhares 15 2" xfId="1288" xr:uid="{00000000-0005-0000-0000-0000BB9F0000}"/>
    <cellStyle name="Separador de milhares 15 2 2" xfId="1752" xr:uid="{00000000-0005-0000-0000-0000BC9F0000}"/>
    <cellStyle name="Separador de milhares 15 2 2 2" xfId="2041" xr:uid="{00000000-0005-0000-0000-0000BD9F0000}"/>
    <cellStyle name="Separador de milhares 15 2 2 2 2" xfId="44598" xr:uid="{00000000-0005-0000-0000-0000BE9F0000}"/>
    <cellStyle name="Separador de milhares 15 2 2 2 3" xfId="44599" xr:uid="{00000000-0005-0000-0000-0000BF9F0000}"/>
    <cellStyle name="Separador de milhares 15 2 2 3" xfId="44600" xr:uid="{00000000-0005-0000-0000-0000C09F0000}"/>
    <cellStyle name="Separador de milhares 15 2 2 4" xfId="44601" xr:uid="{00000000-0005-0000-0000-0000C19F0000}"/>
    <cellStyle name="Separador de milhares 15 3" xfId="1753" xr:uid="{00000000-0005-0000-0000-0000C29F0000}"/>
    <cellStyle name="Separador de milhares 15 3 2" xfId="2042" xr:uid="{00000000-0005-0000-0000-0000C39F0000}"/>
    <cellStyle name="Separador de milhares 15 3 2 2" xfId="44602" xr:uid="{00000000-0005-0000-0000-0000C49F0000}"/>
    <cellStyle name="Separador de milhares 15 3 2 3" xfId="44603" xr:uid="{00000000-0005-0000-0000-0000C59F0000}"/>
    <cellStyle name="Separador de milhares 15 3 3" xfId="44604" xr:uid="{00000000-0005-0000-0000-0000C69F0000}"/>
    <cellStyle name="Separador de milhares 15 3 4" xfId="44605" xr:uid="{00000000-0005-0000-0000-0000C79F0000}"/>
    <cellStyle name="Separador de milhares 15 4" xfId="3591" xr:uid="{00000000-0005-0000-0000-0000C89F0000}"/>
    <cellStyle name="Separador de milhares 15 4 2" xfId="4623" xr:uid="{00000000-0005-0000-0000-0000C99F0000}"/>
    <cellStyle name="Separador de milhares 15 4 2 10" xfId="39573" xr:uid="{00000000-0005-0000-0000-0000CA9F0000}"/>
    <cellStyle name="Separador de milhares 15 4 2 2" xfId="5881" xr:uid="{00000000-0005-0000-0000-0000CB9F0000}"/>
    <cellStyle name="Separador de milhares 15 4 2 2 2" xfId="8419" xr:uid="{00000000-0005-0000-0000-0000CC9F0000}"/>
    <cellStyle name="Separador de milhares 15 4 2 2 2 2" xfId="16473" xr:uid="{00000000-0005-0000-0000-0000CD9F0000}"/>
    <cellStyle name="Separador de milhares 15 4 2 2 2 2 2" xfId="27947" xr:uid="{00000000-0005-0000-0000-0000CE9F0000}"/>
    <cellStyle name="Separador de milhares 15 4 2 2 2 3" xfId="34892" xr:uid="{00000000-0005-0000-0000-0000CF9F0000}"/>
    <cellStyle name="Separador de milhares 15 4 2 2 2 4" xfId="23419" xr:uid="{00000000-0005-0000-0000-0000D09F0000}"/>
    <cellStyle name="Separador de milhares 15 4 2 2 2 5" xfId="12066" xr:uid="{00000000-0005-0000-0000-0000D19F0000}"/>
    <cellStyle name="Separador de milhares 15 4 2 2 2 6" xfId="43934" xr:uid="{00000000-0005-0000-0000-0000D29F0000}"/>
    <cellStyle name="Separador de milhares 15 4 2 2 3" xfId="14233" xr:uid="{00000000-0005-0000-0000-0000D39F0000}"/>
    <cellStyle name="Separador de milhares 15 4 2 2 3 2" xfId="25708" xr:uid="{00000000-0005-0000-0000-0000D49F0000}"/>
    <cellStyle name="Separador de milhares 15 4 2 2 3 3" xfId="42213" xr:uid="{00000000-0005-0000-0000-0000D59F0000}"/>
    <cellStyle name="Separador de milhares 15 4 2 2 4" xfId="32807" xr:uid="{00000000-0005-0000-0000-0000D69F0000}"/>
    <cellStyle name="Separador de milhares 15 4 2 2 5" xfId="37964" xr:uid="{00000000-0005-0000-0000-0000D79F0000}"/>
    <cellStyle name="Separador de milhares 15 4 2 2 6" xfId="21334" xr:uid="{00000000-0005-0000-0000-0000D89F0000}"/>
    <cellStyle name="Separador de milhares 15 4 2 2 7" xfId="10345" xr:uid="{00000000-0005-0000-0000-0000D99F0000}"/>
    <cellStyle name="Separador de milhares 15 4 2 2 8" xfId="40338" xr:uid="{00000000-0005-0000-0000-0000DA9F0000}"/>
    <cellStyle name="Separador de milhares 15 4 2 3" xfId="7395" xr:uid="{00000000-0005-0000-0000-0000DB9F0000}"/>
    <cellStyle name="Separador de milhares 15 4 2 3 2" xfId="15449" xr:uid="{00000000-0005-0000-0000-0000DC9F0000}"/>
    <cellStyle name="Separador de milhares 15 4 2 3 2 2" xfId="26923" xr:uid="{00000000-0005-0000-0000-0000DD9F0000}"/>
    <cellStyle name="Separador de milhares 15 4 2 3 3" xfId="31783" xr:uid="{00000000-0005-0000-0000-0000DE9F0000}"/>
    <cellStyle name="Separador de milhares 15 4 2 3 4" xfId="20310" xr:uid="{00000000-0005-0000-0000-0000DF9F0000}"/>
    <cellStyle name="Separador de milhares 15 4 2 3 5" xfId="11301" xr:uid="{00000000-0005-0000-0000-0000E09F0000}"/>
    <cellStyle name="Separador de milhares 15 4 2 3 6" xfId="43169" xr:uid="{00000000-0005-0000-0000-0000E19F0000}"/>
    <cellStyle name="Separador de milhares 15 4 2 4" xfId="13204" xr:uid="{00000000-0005-0000-0000-0000E29F0000}"/>
    <cellStyle name="Separador de milhares 15 4 2 4 2" xfId="33884" xr:uid="{00000000-0005-0000-0000-0000E39F0000}"/>
    <cellStyle name="Separador de milhares 15 4 2 4 3" xfId="22411" xr:uid="{00000000-0005-0000-0000-0000E49F0000}"/>
    <cellStyle name="Separador de milhares 15 4 2 4 4" xfId="41432" xr:uid="{00000000-0005-0000-0000-0000E59F0000}"/>
    <cellStyle name="Separador de milhares 15 4 2 5" xfId="24676" xr:uid="{00000000-0005-0000-0000-0000E69F0000}"/>
    <cellStyle name="Separador de milhares 15 4 2 6" xfId="30584" xr:uid="{00000000-0005-0000-0000-0000E79F0000}"/>
    <cellStyle name="Separador de milhares 15 4 2 7" xfId="36956" xr:uid="{00000000-0005-0000-0000-0000E89F0000}"/>
    <cellStyle name="Separador de milhares 15 4 2 8" xfId="19111" xr:uid="{00000000-0005-0000-0000-0000E99F0000}"/>
    <cellStyle name="Separador de milhares 15 4 2 9" xfId="9580" xr:uid="{00000000-0005-0000-0000-0000EA9F0000}"/>
    <cellStyle name="Separador de milhares 15 4 3" xfId="6411" xr:uid="{00000000-0005-0000-0000-0000EB9F0000}"/>
    <cellStyle name="Separador de milhares 15 4 4" xfId="5277" xr:uid="{00000000-0005-0000-0000-0000EC9F0000}"/>
    <cellStyle name="Separador de milhares 150" xfId="1289" xr:uid="{00000000-0005-0000-0000-0000ED9F0000}"/>
    <cellStyle name="Separador de milhares 150 2" xfId="1754" xr:uid="{00000000-0005-0000-0000-0000EE9F0000}"/>
    <cellStyle name="Separador de milhares 150 2 2" xfId="2043" xr:uid="{00000000-0005-0000-0000-0000EF9F0000}"/>
    <cellStyle name="Separador de milhares 150 2 2 2" xfId="44606" xr:uid="{00000000-0005-0000-0000-0000F09F0000}"/>
    <cellStyle name="Separador de milhares 150 2 2 3" xfId="44607" xr:uid="{00000000-0005-0000-0000-0000F19F0000}"/>
    <cellStyle name="Separador de milhares 150 2 3" xfId="44608" xr:uid="{00000000-0005-0000-0000-0000F29F0000}"/>
    <cellStyle name="Separador de milhares 150 2 4" xfId="44609" xr:uid="{00000000-0005-0000-0000-0000F39F0000}"/>
    <cellStyle name="Separador de milhares 151" xfId="1290" xr:uid="{00000000-0005-0000-0000-0000F49F0000}"/>
    <cellStyle name="Separador de milhares 151 2" xfId="1755" xr:uid="{00000000-0005-0000-0000-0000F59F0000}"/>
    <cellStyle name="Separador de milhares 151 2 2" xfId="2044" xr:uid="{00000000-0005-0000-0000-0000F69F0000}"/>
    <cellStyle name="Separador de milhares 151 2 2 2" xfId="44610" xr:uid="{00000000-0005-0000-0000-0000F79F0000}"/>
    <cellStyle name="Separador de milhares 151 2 2 3" xfId="44611" xr:uid="{00000000-0005-0000-0000-0000F89F0000}"/>
    <cellStyle name="Separador de milhares 151 2 3" xfId="44612" xr:uid="{00000000-0005-0000-0000-0000F99F0000}"/>
    <cellStyle name="Separador de milhares 151 2 4" xfId="44613" xr:uid="{00000000-0005-0000-0000-0000FA9F0000}"/>
    <cellStyle name="Separador de milhares 152" xfId="1291" xr:uid="{00000000-0005-0000-0000-0000FB9F0000}"/>
    <cellStyle name="Separador de milhares 152 2" xfId="1756" xr:uid="{00000000-0005-0000-0000-0000FC9F0000}"/>
    <cellStyle name="Separador de milhares 152 2 2" xfId="2045" xr:uid="{00000000-0005-0000-0000-0000FD9F0000}"/>
    <cellStyle name="Separador de milhares 152 2 2 2" xfId="44614" xr:uid="{00000000-0005-0000-0000-0000FE9F0000}"/>
    <cellStyle name="Separador de milhares 152 2 2 3" xfId="44615" xr:uid="{00000000-0005-0000-0000-0000FF9F0000}"/>
    <cellStyle name="Separador de milhares 152 2 3" xfId="44616" xr:uid="{00000000-0005-0000-0000-000000A00000}"/>
    <cellStyle name="Separador de milhares 152 2 4" xfId="44617" xr:uid="{00000000-0005-0000-0000-000001A00000}"/>
    <cellStyle name="Separador de milhares 153" xfId="1292" xr:uid="{00000000-0005-0000-0000-000002A00000}"/>
    <cellStyle name="Separador de milhares 153 2" xfId="1757" xr:uid="{00000000-0005-0000-0000-000003A00000}"/>
    <cellStyle name="Separador de milhares 153 2 2" xfId="2046" xr:uid="{00000000-0005-0000-0000-000004A00000}"/>
    <cellStyle name="Separador de milhares 153 2 2 2" xfId="44618" xr:uid="{00000000-0005-0000-0000-000005A00000}"/>
    <cellStyle name="Separador de milhares 153 2 2 3" xfId="44619" xr:uid="{00000000-0005-0000-0000-000006A00000}"/>
    <cellStyle name="Separador de milhares 153 2 3" xfId="44620" xr:uid="{00000000-0005-0000-0000-000007A00000}"/>
    <cellStyle name="Separador de milhares 153 2 4" xfId="44621" xr:uid="{00000000-0005-0000-0000-000008A00000}"/>
    <cellStyle name="Separador de milhares 154" xfId="1293" xr:uid="{00000000-0005-0000-0000-000009A00000}"/>
    <cellStyle name="Separador de milhares 154 2" xfId="1758" xr:uid="{00000000-0005-0000-0000-00000AA00000}"/>
    <cellStyle name="Separador de milhares 154 2 2" xfId="2047" xr:uid="{00000000-0005-0000-0000-00000BA00000}"/>
    <cellStyle name="Separador de milhares 154 2 2 2" xfId="44622" xr:uid="{00000000-0005-0000-0000-00000CA00000}"/>
    <cellStyle name="Separador de milhares 154 2 2 3" xfId="44623" xr:uid="{00000000-0005-0000-0000-00000DA00000}"/>
    <cellStyle name="Separador de milhares 154 2 3" xfId="44624" xr:uid="{00000000-0005-0000-0000-00000EA00000}"/>
    <cellStyle name="Separador de milhares 154 2 4" xfId="44625" xr:uid="{00000000-0005-0000-0000-00000FA00000}"/>
    <cellStyle name="Separador de milhares 155" xfId="1294" xr:uid="{00000000-0005-0000-0000-000010A00000}"/>
    <cellStyle name="Separador de milhares 155 2" xfId="1759" xr:uid="{00000000-0005-0000-0000-000011A00000}"/>
    <cellStyle name="Separador de milhares 155 2 2" xfId="2048" xr:uid="{00000000-0005-0000-0000-000012A00000}"/>
    <cellStyle name="Separador de milhares 155 2 2 2" xfId="44626" xr:uid="{00000000-0005-0000-0000-000013A00000}"/>
    <cellStyle name="Separador de milhares 155 2 2 3" xfId="44627" xr:uid="{00000000-0005-0000-0000-000014A00000}"/>
    <cellStyle name="Separador de milhares 155 2 3" xfId="44628" xr:uid="{00000000-0005-0000-0000-000015A00000}"/>
    <cellStyle name="Separador de milhares 155 2 4" xfId="44629" xr:uid="{00000000-0005-0000-0000-000016A00000}"/>
    <cellStyle name="Separador de milhares 156" xfId="1295" xr:uid="{00000000-0005-0000-0000-000017A00000}"/>
    <cellStyle name="Separador de milhares 156 2" xfId="1760" xr:uid="{00000000-0005-0000-0000-000018A00000}"/>
    <cellStyle name="Separador de milhares 156 2 2" xfId="2049" xr:uid="{00000000-0005-0000-0000-000019A00000}"/>
    <cellStyle name="Separador de milhares 156 2 2 2" xfId="44630" xr:uid="{00000000-0005-0000-0000-00001AA00000}"/>
    <cellStyle name="Separador de milhares 156 2 2 3" xfId="44631" xr:uid="{00000000-0005-0000-0000-00001BA00000}"/>
    <cellStyle name="Separador de milhares 156 2 3" xfId="44632" xr:uid="{00000000-0005-0000-0000-00001CA00000}"/>
    <cellStyle name="Separador de milhares 156 2 4" xfId="44633" xr:uid="{00000000-0005-0000-0000-00001DA00000}"/>
    <cellStyle name="Separador de milhares 157" xfId="1296" xr:uid="{00000000-0005-0000-0000-00001EA00000}"/>
    <cellStyle name="Separador de milhares 157 2" xfId="1761" xr:uid="{00000000-0005-0000-0000-00001FA00000}"/>
    <cellStyle name="Separador de milhares 157 2 2" xfId="2050" xr:uid="{00000000-0005-0000-0000-000020A00000}"/>
    <cellStyle name="Separador de milhares 157 2 2 2" xfId="44634" xr:uid="{00000000-0005-0000-0000-000021A00000}"/>
    <cellStyle name="Separador de milhares 157 2 2 3" xfId="44635" xr:uid="{00000000-0005-0000-0000-000022A00000}"/>
    <cellStyle name="Separador de milhares 157 2 3" xfId="44636" xr:uid="{00000000-0005-0000-0000-000023A00000}"/>
    <cellStyle name="Separador de milhares 157 2 4" xfId="44637" xr:uid="{00000000-0005-0000-0000-000024A00000}"/>
    <cellStyle name="Separador de milhares 158" xfId="1297" xr:uid="{00000000-0005-0000-0000-000025A00000}"/>
    <cellStyle name="Separador de milhares 158 2" xfId="1762" xr:uid="{00000000-0005-0000-0000-000026A00000}"/>
    <cellStyle name="Separador de milhares 158 2 2" xfId="2051" xr:uid="{00000000-0005-0000-0000-000027A00000}"/>
    <cellStyle name="Separador de milhares 158 2 2 2" xfId="44638" xr:uid="{00000000-0005-0000-0000-000028A00000}"/>
    <cellStyle name="Separador de milhares 158 2 2 3" xfId="44639" xr:uid="{00000000-0005-0000-0000-000029A00000}"/>
    <cellStyle name="Separador de milhares 158 2 3" xfId="44640" xr:uid="{00000000-0005-0000-0000-00002AA00000}"/>
    <cellStyle name="Separador de milhares 158 2 4" xfId="44641" xr:uid="{00000000-0005-0000-0000-00002BA00000}"/>
    <cellStyle name="Separador de milhares 159" xfId="1298" xr:uid="{00000000-0005-0000-0000-00002CA00000}"/>
    <cellStyle name="Separador de milhares 159 2" xfId="1763" xr:uid="{00000000-0005-0000-0000-00002DA00000}"/>
    <cellStyle name="Separador de milhares 159 2 2" xfId="2052" xr:uid="{00000000-0005-0000-0000-00002EA00000}"/>
    <cellStyle name="Separador de milhares 159 2 2 2" xfId="44642" xr:uid="{00000000-0005-0000-0000-00002FA00000}"/>
    <cellStyle name="Separador de milhares 159 2 2 3" xfId="44643" xr:uid="{00000000-0005-0000-0000-000030A00000}"/>
    <cellStyle name="Separador de milhares 159 2 3" xfId="44644" xr:uid="{00000000-0005-0000-0000-000031A00000}"/>
    <cellStyle name="Separador de milhares 159 2 4" xfId="44645" xr:uid="{00000000-0005-0000-0000-000032A00000}"/>
    <cellStyle name="Separador de milhares 16" xfId="1299" xr:uid="{00000000-0005-0000-0000-000033A00000}"/>
    <cellStyle name="Separador de milhares 16 2" xfId="1300" xr:uid="{00000000-0005-0000-0000-000034A00000}"/>
    <cellStyle name="Separador de milhares 16 2 2" xfId="1764" xr:uid="{00000000-0005-0000-0000-000035A00000}"/>
    <cellStyle name="Separador de milhares 16 2 2 2" xfId="2053" xr:uid="{00000000-0005-0000-0000-000036A00000}"/>
    <cellStyle name="Separador de milhares 16 2 2 2 2" xfId="44646" xr:uid="{00000000-0005-0000-0000-000037A00000}"/>
    <cellStyle name="Separador de milhares 16 2 2 2 3" xfId="44647" xr:uid="{00000000-0005-0000-0000-000038A00000}"/>
    <cellStyle name="Separador de milhares 16 2 2 3" xfId="44648" xr:uid="{00000000-0005-0000-0000-000039A00000}"/>
    <cellStyle name="Separador de milhares 16 2 2 4" xfId="44649" xr:uid="{00000000-0005-0000-0000-00003AA00000}"/>
    <cellStyle name="Separador de milhares 16 3" xfId="1765" xr:uid="{00000000-0005-0000-0000-00003BA00000}"/>
    <cellStyle name="Separador de milhares 16 3 2" xfId="2054" xr:uid="{00000000-0005-0000-0000-00003CA00000}"/>
    <cellStyle name="Separador de milhares 16 3 2 2" xfId="44650" xr:uid="{00000000-0005-0000-0000-00003DA00000}"/>
    <cellStyle name="Separador de milhares 16 3 2 3" xfId="44651" xr:uid="{00000000-0005-0000-0000-00003EA00000}"/>
    <cellStyle name="Separador de milhares 16 3 3" xfId="44652" xr:uid="{00000000-0005-0000-0000-00003FA00000}"/>
    <cellStyle name="Separador de milhares 16 3 4" xfId="44653" xr:uid="{00000000-0005-0000-0000-000040A00000}"/>
    <cellStyle name="Separador de milhares 160" xfId="1301" xr:uid="{00000000-0005-0000-0000-000041A00000}"/>
    <cellStyle name="Separador de milhares 160 2" xfId="1766" xr:uid="{00000000-0005-0000-0000-000042A00000}"/>
    <cellStyle name="Separador de milhares 160 2 2" xfId="2055" xr:uid="{00000000-0005-0000-0000-000043A00000}"/>
    <cellStyle name="Separador de milhares 160 2 2 2" xfId="44654" xr:uid="{00000000-0005-0000-0000-000044A00000}"/>
    <cellStyle name="Separador de milhares 160 2 2 3" xfId="44655" xr:uid="{00000000-0005-0000-0000-000045A00000}"/>
    <cellStyle name="Separador de milhares 160 2 3" xfId="44656" xr:uid="{00000000-0005-0000-0000-000046A00000}"/>
    <cellStyle name="Separador de milhares 160 2 4" xfId="44657" xr:uid="{00000000-0005-0000-0000-000047A00000}"/>
    <cellStyle name="Separador de milhares 161" xfId="1302" xr:uid="{00000000-0005-0000-0000-000048A00000}"/>
    <cellStyle name="Separador de milhares 161 2" xfId="1767" xr:uid="{00000000-0005-0000-0000-000049A00000}"/>
    <cellStyle name="Separador de milhares 161 2 2" xfId="2056" xr:uid="{00000000-0005-0000-0000-00004AA00000}"/>
    <cellStyle name="Separador de milhares 161 2 2 2" xfId="44658" xr:uid="{00000000-0005-0000-0000-00004BA00000}"/>
    <cellStyle name="Separador de milhares 161 2 2 3" xfId="44659" xr:uid="{00000000-0005-0000-0000-00004CA00000}"/>
    <cellStyle name="Separador de milhares 161 2 3" xfId="44660" xr:uid="{00000000-0005-0000-0000-00004DA00000}"/>
    <cellStyle name="Separador de milhares 161 2 4" xfId="44661" xr:uid="{00000000-0005-0000-0000-00004EA00000}"/>
    <cellStyle name="Separador de milhares 162" xfId="1303" xr:uid="{00000000-0005-0000-0000-00004FA00000}"/>
    <cellStyle name="Separador de milhares 162 2" xfId="1768" xr:uid="{00000000-0005-0000-0000-000050A00000}"/>
    <cellStyle name="Separador de milhares 162 2 2" xfId="2057" xr:uid="{00000000-0005-0000-0000-000051A00000}"/>
    <cellStyle name="Separador de milhares 162 2 2 2" xfId="44662" xr:uid="{00000000-0005-0000-0000-000052A00000}"/>
    <cellStyle name="Separador de milhares 162 2 2 3" xfId="44663" xr:uid="{00000000-0005-0000-0000-000053A00000}"/>
    <cellStyle name="Separador de milhares 162 2 3" xfId="44664" xr:uid="{00000000-0005-0000-0000-000054A00000}"/>
    <cellStyle name="Separador de milhares 162 2 4" xfId="44665" xr:uid="{00000000-0005-0000-0000-000055A00000}"/>
    <cellStyle name="Separador de milhares 163" xfId="1304" xr:uid="{00000000-0005-0000-0000-000056A00000}"/>
    <cellStyle name="Separador de milhares 163 2" xfId="1769" xr:uid="{00000000-0005-0000-0000-000057A00000}"/>
    <cellStyle name="Separador de milhares 163 2 2" xfId="2058" xr:uid="{00000000-0005-0000-0000-000058A00000}"/>
    <cellStyle name="Separador de milhares 163 2 2 2" xfId="44666" xr:uid="{00000000-0005-0000-0000-000059A00000}"/>
    <cellStyle name="Separador de milhares 163 2 2 3" xfId="44667" xr:uid="{00000000-0005-0000-0000-00005AA00000}"/>
    <cellStyle name="Separador de milhares 163 2 3" xfId="44668" xr:uid="{00000000-0005-0000-0000-00005BA00000}"/>
    <cellStyle name="Separador de milhares 163 2 4" xfId="44669" xr:uid="{00000000-0005-0000-0000-00005CA00000}"/>
    <cellStyle name="Separador de milhares 164" xfId="1305" xr:uid="{00000000-0005-0000-0000-00005DA00000}"/>
    <cellStyle name="Separador de milhares 164 2" xfId="1770" xr:uid="{00000000-0005-0000-0000-00005EA00000}"/>
    <cellStyle name="Separador de milhares 164 2 2" xfId="2059" xr:uid="{00000000-0005-0000-0000-00005FA00000}"/>
    <cellStyle name="Separador de milhares 164 2 2 2" xfId="44670" xr:uid="{00000000-0005-0000-0000-000060A00000}"/>
    <cellStyle name="Separador de milhares 164 2 2 3" xfId="44671" xr:uid="{00000000-0005-0000-0000-000061A00000}"/>
    <cellStyle name="Separador de milhares 164 2 3" xfId="44672" xr:uid="{00000000-0005-0000-0000-000062A00000}"/>
    <cellStyle name="Separador de milhares 164 2 4" xfId="44673" xr:uid="{00000000-0005-0000-0000-000063A00000}"/>
    <cellStyle name="Separador de milhares 165" xfId="1306" xr:uid="{00000000-0005-0000-0000-000064A00000}"/>
    <cellStyle name="Separador de milhares 165 2" xfId="1771" xr:uid="{00000000-0005-0000-0000-000065A00000}"/>
    <cellStyle name="Separador de milhares 165 2 2" xfId="2060" xr:uid="{00000000-0005-0000-0000-000066A00000}"/>
    <cellStyle name="Separador de milhares 165 2 2 2" xfId="44674" xr:uid="{00000000-0005-0000-0000-000067A00000}"/>
    <cellStyle name="Separador de milhares 165 2 2 3" xfId="44675" xr:uid="{00000000-0005-0000-0000-000068A00000}"/>
    <cellStyle name="Separador de milhares 165 2 3" xfId="44676" xr:uid="{00000000-0005-0000-0000-000069A00000}"/>
    <cellStyle name="Separador de milhares 165 2 4" xfId="44677" xr:uid="{00000000-0005-0000-0000-00006AA00000}"/>
    <cellStyle name="Separador de milhares 166" xfId="1307" xr:uid="{00000000-0005-0000-0000-00006BA00000}"/>
    <cellStyle name="Separador de milhares 166 2" xfId="1772" xr:uid="{00000000-0005-0000-0000-00006CA00000}"/>
    <cellStyle name="Separador de milhares 166 2 2" xfId="2061" xr:uid="{00000000-0005-0000-0000-00006DA00000}"/>
    <cellStyle name="Separador de milhares 166 2 2 2" xfId="44678" xr:uid="{00000000-0005-0000-0000-00006EA00000}"/>
    <cellStyle name="Separador de milhares 166 2 2 3" xfId="44679" xr:uid="{00000000-0005-0000-0000-00006FA00000}"/>
    <cellStyle name="Separador de milhares 166 2 3" xfId="44680" xr:uid="{00000000-0005-0000-0000-000070A00000}"/>
    <cellStyle name="Separador de milhares 166 2 4" xfId="44681" xr:uid="{00000000-0005-0000-0000-000071A00000}"/>
    <cellStyle name="Separador de milhares 167" xfId="1308" xr:uid="{00000000-0005-0000-0000-000072A00000}"/>
    <cellStyle name="Separador de milhares 167 2" xfId="1773" xr:uid="{00000000-0005-0000-0000-000073A00000}"/>
    <cellStyle name="Separador de milhares 167 2 2" xfId="2062" xr:uid="{00000000-0005-0000-0000-000074A00000}"/>
    <cellStyle name="Separador de milhares 167 2 2 2" xfId="44682" xr:uid="{00000000-0005-0000-0000-000075A00000}"/>
    <cellStyle name="Separador de milhares 167 2 2 3" xfId="44683" xr:uid="{00000000-0005-0000-0000-000076A00000}"/>
    <cellStyle name="Separador de milhares 167 2 3" xfId="44684" xr:uid="{00000000-0005-0000-0000-000077A00000}"/>
    <cellStyle name="Separador de milhares 167 2 4" xfId="44685" xr:uid="{00000000-0005-0000-0000-000078A00000}"/>
    <cellStyle name="Separador de milhares 168" xfId="1309" xr:uid="{00000000-0005-0000-0000-000079A00000}"/>
    <cellStyle name="Separador de milhares 168 2" xfId="1774" xr:uid="{00000000-0005-0000-0000-00007AA00000}"/>
    <cellStyle name="Separador de milhares 168 2 2" xfId="2063" xr:uid="{00000000-0005-0000-0000-00007BA00000}"/>
    <cellStyle name="Separador de milhares 168 2 2 2" xfId="44686" xr:uid="{00000000-0005-0000-0000-00007CA00000}"/>
    <cellStyle name="Separador de milhares 168 2 2 3" xfId="44687" xr:uid="{00000000-0005-0000-0000-00007DA00000}"/>
    <cellStyle name="Separador de milhares 168 2 3" xfId="44688" xr:uid="{00000000-0005-0000-0000-00007EA00000}"/>
    <cellStyle name="Separador de milhares 168 2 4" xfId="44689" xr:uid="{00000000-0005-0000-0000-00007FA00000}"/>
    <cellStyle name="Separador de milhares 169" xfId="1310" xr:uid="{00000000-0005-0000-0000-000080A00000}"/>
    <cellStyle name="Separador de milhares 169 2" xfId="1775" xr:uid="{00000000-0005-0000-0000-000081A00000}"/>
    <cellStyle name="Separador de milhares 169 2 2" xfId="2064" xr:uid="{00000000-0005-0000-0000-000082A00000}"/>
    <cellStyle name="Separador de milhares 169 2 2 2" xfId="44690" xr:uid="{00000000-0005-0000-0000-000083A00000}"/>
    <cellStyle name="Separador de milhares 169 2 2 3" xfId="44691" xr:uid="{00000000-0005-0000-0000-000084A00000}"/>
    <cellStyle name="Separador de milhares 169 2 3" xfId="44692" xr:uid="{00000000-0005-0000-0000-000085A00000}"/>
    <cellStyle name="Separador de milhares 169 2 4" xfId="44693" xr:uid="{00000000-0005-0000-0000-000086A00000}"/>
    <cellStyle name="Separador de milhares 17" xfId="1311" xr:uid="{00000000-0005-0000-0000-000087A00000}"/>
    <cellStyle name="Separador de milhares 17 2" xfId="1776" xr:uid="{00000000-0005-0000-0000-000088A00000}"/>
    <cellStyle name="Separador de milhares 17 2 2" xfId="2065" xr:uid="{00000000-0005-0000-0000-000089A00000}"/>
    <cellStyle name="Separador de milhares 17 2 2 2" xfId="44694" xr:uid="{00000000-0005-0000-0000-00008AA00000}"/>
    <cellStyle name="Separador de milhares 17 2 2 3" xfId="44695" xr:uid="{00000000-0005-0000-0000-00008BA00000}"/>
    <cellStyle name="Separador de milhares 17 2 3" xfId="44696" xr:uid="{00000000-0005-0000-0000-00008CA00000}"/>
    <cellStyle name="Separador de milhares 17 2 4" xfId="44697" xr:uid="{00000000-0005-0000-0000-00008DA00000}"/>
    <cellStyle name="Separador de milhares 170" xfId="1312" xr:uid="{00000000-0005-0000-0000-00008EA00000}"/>
    <cellStyle name="Separador de milhares 170 2" xfId="1777" xr:uid="{00000000-0005-0000-0000-00008FA00000}"/>
    <cellStyle name="Separador de milhares 170 2 2" xfId="2066" xr:uid="{00000000-0005-0000-0000-000090A00000}"/>
    <cellStyle name="Separador de milhares 170 2 2 2" xfId="44698" xr:uid="{00000000-0005-0000-0000-000091A00000}"/>
    <cellStyle name="Separador de milhares 170 2 2 3" xfId="44699" xr:uid="{00000000-0005-0000-0000-000092A00000}"/>
    <cellStyle name="Separador de milhares 170 2 3" xfId="44700" xr:uid="{00000000-0005-0000-0000-000093A00000}"/>
    <cellStyle name="Separador de milhares 170 2 4" xfId="44701" xr:uid="{00000000-0005-0000-0000-000094A00000}"/>
    <cellStyle name="Separador de milhares 171" xfId="1313" xr:uid="{00000000-0005-0000-0000-000095A00000}"/>
    <cellStyle name="Separador de milhares 171 2" xfId="1778" xr:uid="{00000000-0005-0000-0000-000096A00000}"/>
    <cellStyle name="Separador de milhares 171 2 2" xfId="2067" xr:uid="{00000000-0005-0000-0000-000097A00000}"/>
    <cellStyle name="Separador de milhares 171 2 2 2" xfId="44702" xr:uid="{00000000-0005-0000-0000-000098A00000}"/>
    <cellStyle name="Separador de milhares 171 2 2 3" xfId="44703" xr:uid="{00000000-0005-0000-0000-000099A00000}"/>
    <cellStyle name="Separador de milhares 171 2 3" xfId="44704" xr:uid="{00000000-0005-0000-0000-00009AA00000}"/>
    <cellStyle name="Separador de milhares 171 2 4" xfId="44705" xr:uid="{00000000-0005-0000-0000-00009BA00000}"/>
    <cellStyle name="Separador de milhares 172" xfId="1314" xr:uid="{00000000-0005-0000-0000-00009CA00000}"/>
    <cellStyle name="Separador de milhares 172 2" xfId="1779" xr:uid="{00000000-0005-0000-0000-00009DA00000}"/>
    <cellStyle name="Separador de milhares 172 2 2" xfId="2068" xr:uid="{00000000-0005-0000-0000-00009EA00000}"/>
    <cellStyle name="Separador de milhares 172 2 2 2" xfId="44706" xr:uid="{00000000-0005-0000-0000-00009FA00000}"/>
    <cellStyle name="Separador de milhares 172 2 2 3" xfId="44707" xr:uid="{00000000-0005-0000-0000-0000A0A00000}"/>
    <cellStyle name="Separador de milhares 172 2 3" xfId="44708" xr:uid="{00000000-0005-0000-0000-0000A1A00000}"/>
    <cellStyle name="Separador de milhares 172 2 4" xfId="44709" xr:uid="{00000000-0005-0000-0000-0000A2A00000}"/>
    <cellStyle name="Separador de milhares 173" xfId="1315" xr:uid="{00000000-0005-0000-0000-0000A3A00000}"/>
    <cellStyle name="Separador de milhares 173 2" xfId="1780" xr:uid="{00000000-0005-0000-0000-0000A4A00000}"/>
    <cellStyle name="Separador de milhares 173 2 2" xfId="2069" xr:uid="{00000000-0005-0000-0000-0000A5A00000}"/>
    <cellStyle name="Separador de milhares 173 2 2 2" xfId="44710" xr:uid="{00000000-0005-0000-0000-0000A6A00000}"/>
    <cellStyle name="Separador de milhares 173 2 2 3" xfId="44711" xr:uid="{00000000-0005-0000-0000-0000A7A00000}"/>
    <cellStyle name="Separador de milhares 173 2 3" xfId="44712" xr:uid="{00000000-0005-0000-0000-0000A8A00000}"/>
    <cellStyle name="Separador de milhares 173 2 4" xfId="44713" xr:uid="{00000000-0005-0000-0000-0000A9A00000}"/>
    <cellStyle name="Separador de milhares 174" xfId="1316" xr:uid="{00000000-0005-0000-0000-0000AAA00000}"/>
    <cellStyle name="Separador de milhares 174 2" xfId="1781" xr:uid="{00000000-0005-0000-0000-0000ABA00000}"/>
    <cellStyle name="Separador de milhares 174 2 2" xfId="2070" xr:uid="{00000000-0005-0000-0000-0000ACA00000}"/>
    <cellStyle name="Separador de milhares 174 2 2 2" xfId="44714" xr:uid="{00000000-0005-0000-0000-0000ADA00000}"/>
    <cellStyle name="Separador de milhares 174 2 2 3" xfId="44715" xr:uid="{00000000-0005-0000-0000-0000AEA00000}"/>
    <cellStyle name="Separador de milhares 174 2 3" xfId="44716" xr:uid="{00000000-0005-0000-0000-0000AFA00000}"/>
    <cellStyle name="Separador de milhares 174 2 4" xfId="44717" xr:uid="{00000000-0005-0000-0000-0000B0A00000}"/>
    <cellStyle name="Separador de milhares 175" xfId="1317" xr:uid="{00000000-0005-0000-0000-0000B1A00000}"/>
    <cellStyle name="Separador de milhares 175 2" xfId="1782" xr:uid="{00000000-0005-0000-0000-0000B2A00000}"/>
    <cellStyle name="Separador de milhares 175 2 2" xfId="2071" xr:uid="{00000000-0005-0000-0000-0000B3A00000}"/>
    <cellStyle name="Separador de milhares 175 2 2 2" xfId="44718" xr:uid="{00000000-0005-0000-0000-0000B4A00000}"/>
    <cellStyle name="Separador de milhares 175 2 2 3" xfId="44719" xr:uid="{00000000-0005-0000-0000-0000B5A00000}"/>
    <cellStyle name="Separador de milhares 175 2 3" xfId="44720" xr:uid="{00000000-0005-0000-0000-0000B6A00000}"/>
    <cellStyle name="Separador de milhares 175 2 4" xfId="44721" xr:uid="{00000000-0005-0000-0000-0000B7A00000}"/>
    <cellStyle name="Separador de milhares 176" xfId="1318" xr:uid="{00000000-0005-0000-0000-0000B8A00000}"/>
    <cellStyle name="Separador de milhares 176 2" xfId="1783" xr:uid="{00000000-0005-0000-0000-0000B9A00000}"/>
    <cellStyle name="Separador de milhares 176 2 2" xfId="2072" xr:uid="{00000000-0005-0000-0000-0000BAA00000}"/>
    <cellStyle name="Separador de milhares 176 2 2 2" xfId="44722" xr:uid="{00000000-0005-0000-0000-0000BBA00000}"/>
    <cellStyle name="Separador de milhares 176 2 2 3" xfId="44723" xr:uid="{00000000-0005-0000-0000-0000BCA00000}"/>
    <cellStyle name="Separador de milhares 176 2 3" xfId="44724" xr:uid="{00000000-0005-0000-0000-0000BDA00000}"/>
    <cellStyle name="Separador de milhares 176 2 4" xfId="44725" xr:uid="{00000000-0005-0000-0000-0000BEA00000}"/>
    <cellStyle name="Separador de milhares 177" xfId="1319" xr:uid="{00000000-0005-0000-0000-0000BFA00000}"/>
    <cellStyle name="Separador de milhares 177 2" xfId="1784" xr:uid="{00000000-0005-0000-0000-0000C0A00000}"/>
    <cellStyle name="Separador de milhares 177 2 2" xfId="2073" xr:uid="{00000000-0005-0000-0000-0000C1A00000}"/>
    <cellStyle name="Separador de milhares 177 2 2 2" xfId="44726" xr:uid="{00000000-0005-0000-0000-0000C2A00000}"/>
    <cellStyle name="Separador de milhares 177 2 2 3" xfId="44727" xr:uid="{00000000-0005-0000-0000-0000C3A00000}"/>
    <cellStyle name="Separador de milhares 177 2 3" xfId="44728" xr:uid="{00000000-0005-0000-0000-0000C4A00000}"/>
    <cellStyle name="Separador de milhares 177 2 4" xfId="44729" xr:uid="{00000000-0005-0000-0000-0000C5A00000}"/>
    <cellStyle name="Separador de milhares 178" xfId="1320" xr:uid="{00000000-0005-0000-0000-0000C6A00000}"/>
    <cellStyle name="Separador de milhares 178 2" xfId="1785" xr:uid="{00000000-0005-0000-0000-0000C7A00000}"/>
    <cellStyle name="Separador de milhares 178 2 2" xfId="2074" xr:uid="{00000000-0005-0000-0000-0000C8A00000}"/>
    <cellStyle name="Separador de milhares 178 2 2 2" xfId="44730" xr:uid="{00000000-0005-0000-0000-0000C9A00000}"/>
    <cellStyle name="Separador de milhares 178 2 2 3" xfId="44731" xr:uid="{00000000-0005-0000-0000-0000CAA00000}"/>
    <cellStyle name="Separador de milhares 178 2 3" xfId="44732" xr:uid="{00000000-0005-0000-0000-0000CBA00000}"/>
    <cellStyle name="Separador de milhares 178 2 4" xfId="44733" xr:uid="{00000000-0005-0000-0000-0000CCA00000}"/>
    <cellStyle name="Separador de milhares 179" xfId="1321" xr:uid="{00000000-0005-0000-0000-0000CDA00000}"/>
    <cellStyle name="Separador de milhares 179 2" xfId="1786" xr:uid="{00000000-0005-0000-0000-0000CEA00000}"/>
    <cellStyle name="Separador de milhares 179 2 2" xfId="2075" xr:uid="{00000000-0005-0000-0000-0000CFA00000}"/>
    <cellStyle name="Separador de milhares 179 2 2 2" xfId="44734" xr:uid="{00000000-0005-0000-0000-0000D0A00000}"/>
    <cellStyle name="Separador de milhares 179 2 2 3" xfId="44735" xr:uid="{00000000-0005-0000-0000-0000D1A00000}"/>
    <cellStyle name="Separador de milhares 179 2 3" xfId="44736" xr:uid="{00000000-0005-0000-0000-0000D2A00000}"/>
    <cellStyle name="Separador de milhares 179 2 4" xfId="44737" xr:uid="{00000000-0005-0000-0000-0000D3A00000}"/>
    <cellStyle name="Separador de milhares 18" xfId="1322" xr:uid="{00000000-0005-0000-0000-0000D4A00000}"/>
    <cellStyle name="Separador de milhares 18 2" xfId="1323" xr:uid="{00000000-0005-0000-0000-0000D5A00000}"/>
    <cellStyle name="Separador de milhares 18 2 2" xfId="1787" xr:uid="{00000000-0005-0000-0000-0000D6A00000}"/>
    <cellStyle name="Separador de milhares 18 2 2 2" xfId="2076" xr:uid="{00000000-0005-0000-0000-0000D7A00000}"/>
    <cellStyle name="Separador de milhares 18 2 2 2 2" xfId="44738" xr:uid="{00000000-0005-0000-0000-0000D8A00000}"/>
    <cellStyle name="Separador de milhares 18 2 2 2 3" xfId="44739" xr:uid="{00000000-0005-0000-0000-0000D9A00000}"/>
    <cellStyle name="Separador de milhares 18 2 2 3" xfId="44740" xr:uid="{00000000-0005-0000-0000-0000DAA00000}"/>
    <cellStyle name="Separador de milhares 18 2 2 4" xfId="44741" xr:uid="{00000000-0005-0000-0000-0000DBA00000}"/>
    <cellStyle name="Separador de milhares 18 3" xfId="1788" xr:uid="{00000000-0005-0000-0000-0000DCA00000}"/>
    <cellStyle name="Separador de milhares 18 3 2" xfId="2077" xr:uid="{00000000-0005-0000-0000-0000DDA00000}"/>
    <cellStyle name="Separador de milhares 18 3 2 2" xfId="44742" xr:uid="{00000000-0005-0000-0000-0000DEA00000}"/>
    <cellStyle name="Separador de milhares 18 3 2 3" xfId="44743" xr:uid="{00000000-0005-0000-0000-0000DFA00000}"/>
    <cellStyle name="Separador de milhares 18 3 3" xfId="44744" xr:uid="{00000000-0005-0000-0000-0000E0A00000}"/>
    <cellStyle name="Separador de milhares 18 3 4" xfId="44745" xr:uid="{00000000-0005-0000-0000-0000E1A00000}"/>
    <cellStyle name="Separador de milhares 180" xfId="1324" xr:uid="{00000000-0005-0000-0000-0000E2A00000}"/>
    <cellStyle name="Separador de milhares 180 2" xfId="1789" xr:uid="{00000000-0005-0000-0000-0000E3A00000}"/>
    <cellStyle name="Separador de milhares 180 2 2" xfId="2078" xr:uid="{00000000-0005-0000-0000-0000E4A00000}"/>
    <cellStyle name="Separador de milhares 180 2 2 2" xfId="44746" xr:uid="{00000000-0005-0000-0000-0000E5A00000}"/>
    <cellStyle name="Separador de milhares 180 2 2 3" xfId="44747" xr:uid="{00000000-0005-0000-0000-0000E6A00000}"/>
    <cellStyle name="Separador de milhares 180 2 3" xfId="44748" xr:uid="{00000000-0005-0000-0000-0000E7A00000}"/>
    <cellStyle name="Separador de milhares 180 2 4" xfId="44749" xr:uid="{00000000-0005-0000-0000-0000E8A00000}"/>
    <cellStyle name="Separador de milhares 181" xfId="1325" xr:uid="{00000000-0005-0000-0000-0000E9A00000}"/>
    <cellStyle name="Separador de milhares 181 2" xfId="1790" xr:uid="{00000000-0005-0000-0000-0000EAA00000}"/>
    <cellStyle name="Separador de milhares 181 2 2" xfId="2079" xr:uid="{00000000-0005-0000-0000-0000EBA00000}"/>
    <cellStyle name="Separador de milhares 181 2 2 2" xfId="44750" xr:uid="{00000000-0005-0000-0000-0000ECA00000}"/>
    <cellStyle name="Separador de milhares 181 2 2 3" xfId="44751" xr:uid="{00000000-0005-0000-0000-0000EDA00000}"/>
    <cellStyle name="Separador de milhares 181 2 3" xfId="44752" xr:uid="{00000000-0005-0000-0000-0000EEA00000}"/>
    <cellStyle name="Separador de milhares 181 2 4" xfId="44753" xr:uid="{00000000-0005-0000-0000-0000EFA00000}"/>
    <cellStyle name="Separador de milhares 182" xfId="1326" xr:uid="{00000000-0005-0000-0000-0000F0A00000}"/>
    <cellStyle name="Separador de milhares 182 2" xfId="1791" xr:uid="{00000000-0005-0000-0000-0000F1A00000}"/>
    <cellStyle name="Separador de milhares 182 2 2" xfId="2080" xr:uid="{00000000-0005-0000-0000-0000F2A00000}"/>
    <cellStyle name="Separador de milhares 182 2 2 2" xfId="44754" xr:uid="{00000000-0005-0000-0000-0000F3A00000}"/>
    <cellStyle name="Separador de milhares 182 2 2 3" xfId="44755" xr:uid="{00000000-0005-0000-0000-0000F4A00000}"/>
    <cellStyle name="Separador de milhares 182 2 3" xfId="44756" xr:uid="{00000000-0005-0000-0000-0000F5A00000}"/>
    <cellStyle name="Separador de milhares 182 2 4" xfId="44757" xr:uid="{00000000-0005-0000-0000-0000F6A00000}"/>
    <cellStyle name="Separador de milhares 183" xfId="1327" xr:uid="{00000000-0005-0000-0000-0000F7A00000}"/>
    <cellStyle name="Separador de milhares 183 2" xfId="1792" xr:uid="{00000000-0005-0000-0000-0000F8A00000}"/>
    <cellStyle name="Separador de milhares 183 2 2" xfId="2081" xr:uid="{00000000-0005-0000-0000-0000F9A00000}"/>
    <cellStyle name="Separador de milhares 183 2 2 2" xfId="44758" xr:uid="{00000000-0005-0000-0000-0000FAA00000}"/>
    <cellStyle name="Separador de milhares 183 2 2 3" xfId="44759" xr:uid="{00000000-0005-0000-0000-0000FBA00000}"/>
    <cellStyle name="Separador de milhares 183 2 3" xfId="44760" xr:uid="{00000000-0005-0000-0000-0000FCA00000}"/>
    <cellStyle name="Separador de milhares 183 2 4" xfId="44761" xr:uid="{00000000-0005-0000-0000-0000FDA00000}"/>
    <cellStyle name="Separador de milhares 184" xfId="1328" xr:uid="{00000000-0005-0000-0000-0000FEA00000}"/>
    <cellStyle name="Separador de milhares 184 2" xfId="1793" xr:uid="{00000000-0005-0000-0000-0000FFA00000}"/>
    <cellStyle name="Separador de milhares 184 2 2" xfId="2082" xr:uid="{00000000-0005-0000-0000-000000A10000}"/>
    <cellStyle name="Separador de milhares 184 2 2 2" xfId="44762" xr:uid="{00000000-0005-0000-0000-000001A10000}"/>
    <cellStyle name="Separador de milhares 184 2 2 3" xfId="44763" xr:uid="{00000000-0005-0000-0000-000002A10000}"/>
    <cellStyle name="Separador de milhares 184 2 3" xfId="44764" xr:uid="{00000000-0005-0000-0000-000003A10000}"/>
    <cellStyle name="Separador de milhares 184 2 4" xfId="44765" xr:uid="{00000000-0005-0000-0000-000004A10000}"/>
    <cellStyle name="Separador de milhares 184 3" xfId="1963" xr:uid="{00000000-0005-0000-0000-000005A10000}"/>
    <cellStyle name="Separador de milhares 184 3 2" xfId="44766" xr:uid="{00000000-0005-0000-0000-000006A10000}"/>
    <cellStyle name="Separador de milhares 184 3 3" xfId="44767" xr:uid="{00000000-0005-0000-0000-000007A10000}"/>
    <cellStyle name="Separador de milhares 184 4" xfId="44768" xr:uid="{00000000-0005-0000-0000-000008A10000}"/>
    <cellStyle name="Separador de milhares 184 5" xfId="44769" xr:uid="{00000000-0005-0000-0000-000009A10000}"/>
    <cellStyle name="Separador de milhares 185" xfId="1329" xr:uid="{00000000-0005-0000-0000-00000AA10000}"/>
    <cellStyle name="Separador de milhares 185 2" xfId="1794" xr:uid="{00000000-0005-0000-0000-00000BA10000}"/>
    <cellStyle name="Separador de milhares 185 2 2" xfId="2083" xr:uid="{00000000-0005-0000-0000-00000CA10000}"/>
    <cellStyle name="Separador de milhares 185 2 2 2" xfId="44770" xr:uid="{00000000-0005-0000-0000-00000DA10000}"/>
    <cellStyle name="Separador de milhares 185 2 2 3" xfId="44771" xr:uid="{00000000-0005-0000-0000-00000EA10000}"/>
    <cellStyle name="Separador de milhares 185 2 3" xfId="44772" xr:uid="{00000000-0005-0000-0000-00000FA10000}"/>
    <cellStyle name="Separador de milhares 185 2 4" xfId="44773" xr:uid="{00000000-0005-0000-0000-000010A10000}"/>
    <cellStyle name="Separador de milhares 186" xfId="3592" xr:uid="{00000000-0005-0000-0000-000011A10000}"/>
    <cellStyle name="Separador de milhares 186 2" xfId="3593" xr:uid="{00000000-0005-0000-0000-000012A10000}"/>
    <cellStyle name="Separador de milhares 186 2 2" xfId="6412" xr:uid="{00000000-0005-0000-0000-000013A10000}"/>
    <cellStyle name="Separador de milhares 186 2 3" xfId="5278" xr:uid="{00000000-0005-0000-0000-000014A10000}"/>
    <cellStyle name="Separador de milhares 186 3" xfId="4624" xr:uid="{00000000-0005-0000-0000-000015A10000}"/>
    <cellStyle name="Separador de milhares 186 3 10" xfId="39574" xr:uid="{00000000-0005-0000-0000-000016A10000}"/>
    <cellStyle name="Separador de milhares 186 3 2" xfId="5882" xr:uid="{00000000-0005-0000-0000-000017A10000}"/>
    <cellStyle name="Separador de milhares 186 3 2 2" xfId="8420" xr:uid="{00000000-0005-0000-0000-000018A10000}"/>
    <cellStyle name="Separador de milhares 186 3 2 2 2" xfId="16474" xr:uid="{00000000-0005-0000-0000-000019A10000}"/>
    <cellStyle name="Separador de milhares 186 3 2 2 2 2" xfId="27948" xr:uid="{00000000-0005-0000-0000-00001AA10000}"/>
    <cellStyle name="Separador de milhares 186 3 2 2 3" xfId="34893" xr:uid="{00000000-0005-0000-0000-00001BA10000}"/>
    <cellStyle name="Separador de milhares 186 3 2 2 4" xfId="23420" xr:uid="{00000000-0005-0000-0000-00001CA10000}"/>
    <cellStyle name="Separador de milhares 186 3 2 2 5" xfId="12067" xr:uid="{00000000-0005-0000-0000-00001DA10000}"/>
    <cellStyle name="Separador de milhares 186 3 2 2 6" xfId="43935" xr:uid="{00000000-0005-0000-0000-00001EA10000}"/>
    <cellStyle name="Separador de milhares 186 3 2 3" xfId="14234" xr:uid="{00000000-0005-0000-0000-00001FA10000}"/>
    <cellStyle name="Separador de milhares 186 3 2 3 2" xfId="25709" xr:uid="{00000000-0005-0000-0000-000020A10000}"/>
    <cellStyle name="Separador de milhares 186 3 2 3 3" xfId="42214" xr:uid="{00000000-0005-0000-0000-000021A10000}"/>
    <cellStyle name="Separador de milhares 186 3 2 4" xfId="32808" xr:uid="{00000000-0005-0000-0000-000022A10000}"/>
    <cellStyle name="Separador de milhares 186 3 2 5" xfId="37965" xr:uid="{00000000-0005-0000-0000-000023A10000}"/>
    <cellStyle name="Separador de milhares 186 3 2 6" xfId="21335" xr:uid="{00000000-0005-0000-0000-000024A10000}"/>
    <cellStyle name="Separador de milhares 186 3 2 7" xfId="10346" xr:uid="{00000000-0005-0000-0000-000025A10000}"/>
    <cellStyle name="Separador de milhares 186 3 2 8" xfId="40339" xr:uid="{00000000-0005-0000-0000-000026A10000}"/>
    <cellStyle name="Separador de milhares 186 3 3" xfId="7396" xr:uid="{00000000-0005-0000-0000-000027A10000}"/>
    <cellStyle name="Separador de milhares 186 3 3 2" xfId="15450" xr:uid="{00000000-0005-0000-0000-000028A10000}"/>
    <cellStyle name="Separador de milhares 186 3 3 2 2" xfId="26924" xr:uid="{00000000-0005-0000-0000-000029A10000}"/>
    <cellStyle name="Separador de milhares 186 3 3 3" xfId="31784" xr:uid="{00000000-0005-0000-0000-00002AA10000}"/>
    <cellStyle name="Separador de milhares 186 3 3 4" xfId="20311" xr:uid="{00000000-0005-0000-0000-00002BA10000}"/>
    <cellStyle name="Separador de milhares 186 3 3 5" xfId="11302" xr:uid="{00000000-0005-0000-0000-00002CA10000}"/>
    <cellStyle name="Separador de milhares 186 3 3 6" xfId="43170" xr:uid="{00000000-0005-0000-0000-00002DA10000}"/>
    <cellStyle name="Separador de milhares 186 3 4" xfId="13205" xr:uid="{00000000-0005-0000-0000-00002EA10000}"/>
    <cellStyle name="Separador de milhares 186 3 4 2" xfId="33885" xr:uid="{00000000-0005-0000-0000-00002FA10000}"/>
    <cellStyle name="Separador de milhares 186 3 4 3" xfId="22412" xr:uid="{00000000-0005-0000-0000-000030A10000}"/>
    <cellStyle name="Separador de milhares 186 3 4 4" xfId="41433" xr:uid="{00000000-0005-0000-0000-000031A10000}"/>
    <cellStyle name="Separador de milhares 186 3 5" xfId="24677" xr:uid="{00000000-0005-0000-0000-000032A10000}"/>
    <cellStyle name="Separador de milhares 186 3 6" xfId="30585" xr:uid="{00000000-0005-0000-0000-000033A10000}"/>
    <cellStyle name="Separador de milhares 186 3 7" xfId="36957" xr:uid="{00000000-0005-0000-0000-000034A10000}"/>
    <cellStyle name="Separador de milhares 186 3 8" xfId="19112" xr:uid="{00000000-0005-0000-0000-000035A10000}"/>
    <cellStyle name="Separador de milhares 186 3 9" xfId="9581" xr:uid="{00000000-0005-0000-0000-000036A10000}"/>
    <cellStyle name="Separador de milhares 187" xfId="3594" xr:uid="{00000000-0005-0000-0000-000037A10000}"/>
    <cellStyle name="Separador de milhares 188" xfId="3595" xr:uid="{00000000-0005-0000-0000-000038A10000}"/>
    <cellStyle name="Separador de milhares 188 2" xfId="4772" xr:uid="{00000000-0005-0000-0000-000039A10000}"/>
    <cellStyle name="Separador de milhares 188 2 10" xfId="39584" xr:uid="{00000000-0005-0000-0000-00003AA10000}"/>
    <cellStyle name="Separador de milhares 188 2 2" xfId="5906" xr:uid="{00000000-0005-0000-0000-00003BA10000}"/>
    <cellStyle name="Separador de milhares 188 2 2 2" xfId="8444" xr:uid="{00000000-0005-0000-0000-00003CA10000}"/>
    <cellStyle name="Separador de milhares 188 2 2 2 2" xfId="16498" xr:uid="{00000000-0005-0000-0000-00003DA10000}"/>
    <cellStyle name="Separador de milhares 188 2 2 2 2 2" xfId="27972" xr:uid="{00000000-0005-0000-0000-00003EA10000}"/>
    <cellStyle name="Separador de milhares 188 2 2 2 3" xfId="34917" xr:uid="{00000000-0005-0000-0000-00003FA10000}"/>
    <cellStyle name="Separador de milhares 188 2 2 2 4" xfId="23444" xr:uid="{00000000-0005-0000-0000-000040A10000}"/>
    <cellStyle name="Separador de milhares 188 2 2 2 5" xfId="12077" xr:uid="{00000000-0005-0000-0000-000041A10000}"/>
    <cellStyle name="Separador de milhares 188 2 2 2 6" xfId="43945" xr:uid="{00000000-0005-0000-0000-000042A10000}"/>
    <cellStyle name="Separador de milhares 188 2 2 3" xfId="14258" xr:uid="{00000000-0005-0000-0000-000043A10000}"/>
    <cellStyle name="Separador de milhares 188 2 2 3 2" xfId="25733" xr:uid="{00000000-0005-0000-0000-000044A10000}"/>
    <cellStyle name="Separador de milhares 188 2 2 3 3" xfId="42224" xr:uid="{00000000-0005-0000-0000-000045A10000}"/>
    <cellStyle name="Separador de milhares 188 2 2 4" xfId="32832" xr:uid="{00000000-0005-0000-0000-000046A10000}"/>
    <cellStyle name="Separador de milhares 188 2 2 5" xfId="37989" xr:uid="{00000000-0005-0000-0000-000047A10000}"/>
    <cellStyle name="Separador de milhares 188 2 2 6" xfId="21359" xr:uid="{00000000-0005-0000-0000-000048A10000}"/>
    <cellStyle name="Separador de milhares 188 2 2 7" xfId="10356" xr:uid="{00000000-0005-0000-0000-000049A10000}"/>
    <cellStyle name="Separador de milhares 188 2 2 8" xfId="40349" xr:uid="{00000000-0005-0000-0000-00004AA10000}"/>
    <cellStyle name="Separador de milhares 188 2 3" xfId="7420" xr:uid="{00000000-0005-0000-0000-00004BA10000}"/>
    <cellStyle name="Separador de milhares 188 2 3 2" xfId="15474" xr:uid="{00000000-0005-0000-0000-00004CA10000}"/>
    <cellStyle name="Separador de milhares 188 2 3 2 2" xfId="26948" xr:uid="{00000000-0005-0000-0000-00004DA10000}"/>
    <cellStyle name="Separador de milhares 188 2 3 3" xfId="31808" xr:uid="{00000000-0005-0000-0000-00004EA10000}"/>
    <cellStyle name="Separador de milhares 188 2 3 4" xfId="20335" xr:uid="{00000000-0005-0000-0000-00004FA10000}"/>
    <cellStyle name="Separador de milhares 188 2 3 5" xfId="11312" xr:uid="{00000000-0005-0000-0000-000050A10000}"/>
    <cellStyle name="Separador de milhares 188 2 3 6" xfId="43180" xr:uid="{00000000-0005-0000-0000-000051A10000}"/>
    <cellStyle name="Separador de milhares 188 2 4" xfId="13235" xr:uid="{00000000-0005-0000-0000-000052A10000}"/>
    <cellStyle name="Separador de milhares 188 2 4 2" xfId="33895" xr:uid="{00000000-0005-0000-0000-000053A10000}"/>
    <cellStyle name="Separador de milhares 188 2 4 3" xfId="22422" xr:uid="{00000000-0005-0000-0000-000054A10000}"/>
    <cellStyle name="Separador de milhares 188 2 4 4" xfId="41457" xr:uid="{00000000-0005-0000-0000-000055A10000}"/>
    <cellStyle name="Separador de milhares 188 2 5" xfId="24711" xr:uid="{00000000-0005-0000-0000-000056A10000}"/>
    <cellStyle name="Separador de milhares 188 2 6" xfId="30595" xr:uid="{00000000-0005-0000-0000-000057A10000}"/>
    <cellStyle name="Separador de milhares 188 2 7" xfId="36967" xr:uid="{00000000-0005-0000-0000-000058A10000}"/>
    <cellStyle name="Separador de milhares 188 2 8" xfId="19122" xr:uid="{00000000-0005-0000-0000-000059A10000}"/>
    <cellStyle name="Separador de milhares 188 2 9" xfId="9591" xr:uid="{00000000-0005-0000-0000-00005AA10000}"/>
    <cellStyle name="Separador de milhares 189" xfId="3596" xr:uid="{00000000-0005-0000-0000-00005BA10000}"/>
    <cellStyle name="Separador de milhares 19" xfId="1330" xr:uid="{00000000-0005-0000-0000-00005CA10000}"/>
    <cellStyle name="Separador de milhares 19 2" xfId="1331" xr:uid="{00000000-0005-0000-0000-00005DA10000}"/>
    <cellStyle name="Separador de milhares 19 2 2" xfId="1795" xr:uid="{00000000-0005-0000-0000-00005EA10000}"/>
    <cellStyle name="Separador de milhares 19 2 2 2" xfId="2084" xr:uid="{00000000-0005-0000-0000-00005FA10000}"/>
    <cellStyle name="Separador de milhares 19 2 2 2 2" xfId="44774" xr:uid="{00000000-0005-0000-0000-000060A10000}"/>
    <cellStyle name="Separador de milhares 19 2 2 2 3" xfId="44775" xr:uid="{00000000-0005-0000-0000-000061A10000}"/>
    <cellStyle name="Separador de milhares 19 2 2 3" xfId="44776" xr:uid="{00000000-0005-0000-0000-000062A10000}"/>
    <cellStyle name="Separador de milhares 19 2 2 4" xfId="44777" xr:uid="{00000000-0005-0000-0000-000063A10000}"/>
    <cellStyle name="Separador de milhares 19 3" xfId="1796" xr:uid="{00000000-0005-0000-0000-000064A10000}"/>
    <cellStyle name="Separador de milhares 19 3 2" xfId="2085" xr:uid="{00000000-0005-0000-0000-000065A10000}"/>
    <cellStyle name="Separador de milhares 19 3 2 2" xfId="44778" xr:uid="{00000000-0005-0000-0000-000066A10000}"/>
    <cellStyle name="Separador de milhares 19 3 2 3" xfId="44779" xr:uid="{00000000-0005-0000-0000-000067A10000}"/>
    <cellStyle name="Separador de milhares 19 3 3" xfId="44780" xr:uid="{00000000-0005-0000-0000-000068A10000}"/>
    <cellStyle name="Separador de milhares 19 3 4" xfId="44781" xr:uid="{00000000-0005-0000-0000-000069A10000}"/>
    <cellStyle name="Separador de milhares 190" xfId="3597" xr:uid="{00000000-0005-0000-0000-00006AA10000}"/>
    <cellStyle name="Separador de milhares 191" xfId="4343" xr:uid="{00000000-0005-0000-0000-00006BA10000}"/>
    <cellStyle name="Separador de milhares 191 10" xfId="9442" xr:uid="{00000000-0005-0000-0000-00006CA10000}"/>
    <cellStyle name="Separador de milhares 191 11" xfId="39435" xr:uid="{00000000-0005-0000-0000-00006DA10000}"/>
    <cellStyle name="Separador de milhares 191 2" xfId="4893" xr:uid="{00000000-0005-0000-0000-00006EA10000}"/>
    <cellStyle name="Separador de milhares 191 2 10" xfId="39703" xr:uid="{00000000-0005-0000-0000-00006FA10000}"/>
    <cellStyle name="Separador de milhares 191 2 2" xfId="6027" xr:uid="{00000000-0005-0000-0000-000070A10000}"/>
    <cellStyle name="Separador de milhares 191 2 2 2" xfId="8565" xr:uid="{00000000-0005-0000-0000-000071A10000}"/>
    <cellStyle name="Separador de milhares 191 2 2 2 2" xfId="16619" xr:uid="{00000000-0005-0000-0000-000072A10000}"/>
    <cellStyle name="Separador de milhares 191 2 2 2 2 2" xfId="28093" xr:uid="{00000000-0005-0000-0000-000073A10000}"/>
    <cellStyle name="Separador de milhares 191 2 2 2 3" xfId="35038" xr:uid="{00000000-0005-0000-0000-000074A10000}"/>
    <cellStyle name="Separador de milhares 191 2 2 2 4" xfId="23565" xr:uid="{00000000-0005-0000-0000-000075A10000}"/>
    <cellStyle name="Separador de milhares 191 2 2 2 5" xfId="12196" xr:uid="{00000000-0005-0000-0000-000076A10000}"/>
    <cellStyle name="Separador de milhares 191 2 2 2 6" xfId="44064" xr:uid="{00000000-0005-0000-0000-000077A10000}"/>
    <cellStyle name="Separador de milhares 191 2 2 3" xfId="14379" xr:uid="{00000000-0005-0000-0000-000078A10000}"/>
    <cellStyle name="Separador de milhares 191 2 2 3 2" xfId="25854" xr:uid="{00000000-0005-0000-0000-000079A10000}"/>
    <cellStyle name="Separador de milhares 191 2 2 3 3" xfId="42343" xr:uid="{00000000-0005-0000-0000-00007AA10000}"/>
    <cellStyle name="Separador de milhares 191 2 2 4" xfId="32953" xr:uid="{00000000-0005-0000-0000-00007BA10000}"/>
    <cellStyle name="Separador de milhares 191 2 2 5" xfId="38110" xr:uid="{00000000-0005-0000-0000-00007CA10000}"/>
    <cellStyle name="Separador de milhares 191 2 2 6" xfId="21480" xr:uid="{00000000-0005-0000-0000-00007DA10000}"/>
    <cellStyle name="Separador de milhares 191 2 2 7" xfId="10475" xr:uid="{00000000-0005-0000-0000-00007EA10000}"/>
    <cellStyle name="Separador de milhares 191 2 2 8" xfId="40468" xr:uid="{00000000-0005-0000-0000-00007FA10000}"/>
    <cellStyle name="Separador de milhares 191 2 3" xfId="7541" xr:uid="{00000000-0005-0000-0000-000080A10000}"/>
    <cellStyle name="Separador de milhares 191 2 3 2" xfId="15595" xr:uid="{00000000-0005-0000-0000-000081A10000}"/>
    <cellStyle name="Separador de milhares 191 2 3 2 2" xfId="27069" xr:uid="{00000000-0005-0000-0000-000082A10000}"/>
    <cellStyle name="Separador de milhares 191 2 3 3" xfId="31929" xr:uid="{00000000-0005-0000-0000-000083A10000}"/>
    <cellStyle name="Separador de milhares 191 2 3 4" xfId="20456" xr:uid="{00000000-0005-0000-0000-000084A10000}"/>
    <cellStyle name="Separador de milhares 191 2 3 5" xfId="11431" xr:uid="{00000000-0005-0000-0000-000085A10000}"/>
    <cellStyle name="Separador de milhares 191 2 3 6" xfId="43299" xr:uid="{00000000-0005-0000-0000-000086A10000}"/>
    <cellStyle name="Separador de milhares 191 2 4" xfId="13354" xr:uid="{00000000-0005-0000-0000-000087A10000}"/>
    <cellStyle name="Separador de milhares 191 2 4 2" xfId="34014" xr:uid="{00000000-0005-0000-0000-000088A10000}"/>
    <cellStyle name="Separador de milhares 191 2 4 3" xfId="22541" xr:uid="{00000000-0005-0000-0000-000089A10000}"/>
    <cellStyle name="Separador de milhares 191 2 4 4" xfId="41578" xr:uid="{00000000-0005-0000-0000-00008AA10000}"/>
    <cellStyle name="Separador de milhares 191 2 5" xfId="24830" xr:uid="{00000000-0005-0000-0000-00008BA10000}"/>
    <cellStyle name="Separador de milhares 191 2 6" xfId="30714" xr:uid="{00000000-0005-0000-0000-00008CA10000}"/>
    <cellStyle name="Separador de milhares 191 2 7" xfId="37086" xr:uid="{00000000-0005-0000-0000-00008DA10000}"/>
    <cellStyle name="Separador de milhares 191 2 8" xfId="19241" xr:uid="{00000000-0005-0000-0000-00008EA10000}"/>
    <cellStyle name="Separador de milhares 191 2 9" xfId="9710" xr:uid="{00000000-0005-0000-0000-00008FA10000}"/>
    <cellStyle name="Separador de milhares 191 3" xfId="5723" xr:uid="{00000000-0005-0000-0000-000090A10000}"/>
    <cellStyle name="Separador de milhares 191 3 2" xfId="8261" xr:uid="{00000000-0005-0000-0000-000091A10000}"/>
    <cellStyle name="Separador de milhares 191 3 2 2" xfId="16315" xr:uid="{00000000-0005-0000-0000-000092A10000}"/>
    <cellStyle name="Separador de milhares 191 3 2 2 2" xfId="27789" xr:uid="{00000000-0005-0000-0000-000093A10000}"/>
    <cellStyle name="Separador de milhares 191 3 2 3" xfId="34734" xr:uid="{00000000-0005-0000-0000-000094A10000}"/>
    <cellStyle name="Separador de milhares 191 3 2 4" xfId="23261" xr:uid="{00000000-0005-0000-0000-000095A10000}"/>
    <cellStyle name="Separador de milhares 191 3 2 5" xfId="11928" xr:uid="{00000000-0005-0000-0000-000096A10000}"/>
    <cellStyle name="Separador de milhares 191 3 2 6" xfId="43796" xr:uid="{00000000-0005-0000-0000-000097A10000}"/>
    <cellStyle name="Separador de milhares 191 3 3" xfId="14075" xr:uid="{00000000-0005-0000-0000-000098A10000}"/>
    <cellStyle name="Separador de milhares 191 3 3 2" xfId="25550" xr:uid="{00000000-0005-0000-0000-000099A10000}"/>
    <cellStyle name="Separador de milhares 191 3 3 3" xfId="42075" xr:uid="{00000000-0005-0000-0000-00009AA10000}"/>
    <cellStyle name="Separador de milhares 191 3 4" xfId="32649" xr:uid="{00000000-0005-0000-0000-00009BA10000}"/>
    <cellStyle name="Separador de milhares 191 3 5" xfId="37806" xr:uid="{00000000-0005-0000-0000-00009CA10000}"/>
    <cellStyle name="Separador de milhares 191 3 6" xfId="21176" xr:uid="{00000000-0005-0000-0000-00009DA10000}"/>
    <cellStyle name="Separador de milhares 191 3 7" xfId="10207" xr:uid="{00000000-0005-0000-0000-00009EA10000}"/>
    <cellStyle name="Separador de milhares 191 3 8" xfId="40200" xr:uid="{00000000-0005-0000-0000-00009FA10000}"/>
    <cellStyle name="Separador de milhares 191 4" xfId="7237" xr:uid="{00000000-0005-0000-0000-0000A0A10000}"/>
    <cellStyle name="Separador de milhares 191 4 2" xfId="15291" xr:uid="{00000000-0005-0000-0000-0000A1A10000}"/>
    <cellStyle name="Separador de milhares 191 4 2 2" xfId="26765" xr:uid="{00000000-0005-0000-0000-0000A2A10000}"/>
    <cellStyle name="Separador de milhares 191 4 3" xfId="31625" xr:uid="{00000000-0005-0000-0000-0000A3A10000}"/>
    <cellStyle name="Separador de milhares 191 4 4" xfId="20152" xr:uid="{00000000-0005-0000-0000-0000A4A10000}"/>
    <cellStyle name="Separador de milhares 191 4 5" xfId="11163" xr:uid="{00000000-0005-0000-0000-0000A5A10000}"/>
    <cellStyle name="Separador de milhares 191 4 6" xfId="43031" xr:uid="{00000000-0005-0000-0000-0000A6A10000}"/>
    <cellStyle name="Separador de milhares 191 5" xfId="13066" xr:uid="{00000000-0005-0000-0000-0000A7A10000}"/>
    <cellStyle name="Separador de milhares 191 5 2" xfId="33746" xr:uid="{00000000-0005-0000-0000-0000A8A10000}"/>
    <cellStyle name="Separador de milhares 191 5 3" xfId="22273" xr:uid="{00000000-0005-0000-0000-0000A9A10000}"/>
    <cellStyle name="Separador de milhares 191 5 4" xfId="41274" xr:uid="{00000000-0005-0000-0000-0000AAA10000}"/>
    <cellStyle name="Separador de milhares 191 6" xfId="24538" xr:uid="{00000000-0005-0000-0000-0000ABA10000}"/>
    <cellStyle name="Separador de milhares 191 7" xfId="30446" xr:uid="{00000000-0005-0000-0000-0000ACA10000}"/>
    <cellStyle name="Separador de milhares 191 8" xfId="36818" xr:uid="{00000000-0005-0000-0000-0000ADA10000}"/>
    <cellStyle name="Separador de milhares 191 9" xfId="18973" xr:uid="{00000000-0005-0000-0000-0000AEA10000}"/>
    <cellStyle name="Separador de milhares 192" xfId="3891" xr:uid="{00000000-0005-0000-0000-0000AFA10000}"/>
    <cellStyle name="Separador de milhares 192 10" xfId="39212" xr:uid="{00000000-0005-0000-0000-0000B0A10000}"/>
    <cellStyle name="Separador de milhares 192 2" xfId="5382" xr:uid="{00000000-0005-0000-0000-0000B1A10000}"/>
    <cellStyle name="Separador de milhares 192 2 2" xfId="7920" xr:uid="{00000000-0005-0000-0000-0000B2A10000}"/>
    <cellStyle name="Separador de milhares 192 2 2 2" xfId="15974" xr:uid="{00000000-0005-0000-0000-0000B3A10000}"/>
    <cellStyle name="Separador de milhares 192 2 2 2 2" xfId="27448" xr:uid="{00000000-0005-0000-0000-0000B4A10000}"/>
    <cellStyle name="Separador de milhares 192 2 2 3" xfId="34393" xr:uid="{00000000-0005-0000-0000-0000B5A10000}"/>
    <cellStyle name="Separador de milhares 192 2 2 4" xfId="22920" xr:uid="{00000000-0005-0000-0000-0000B6A10000}"/>
    <cellStyle name="Separador de milhares 192 2 2 5" xfId="11705" xr:uid="{00000000-0005-0000-0000-0000B7A10000}"/>
    <cellStyle name="Separador de milhares 192 2 2 6" xfId="43573" xr:uid="{00000000-0005-0000-0000-0000B8A10000}"/>
    <cellStyle name="Separador de milhares 192 2 3" xfId="13734" xr:uid="{00000000-0005-0000-0000-0000B9A10000}"/>
    <cellStyle name="Separador de milhares 192 2 3 2" xfId="25209" xr:uid="{00000000-0005-0000-0000-0000BAA10000}"/>
    <cellStyle name="Separador de milhares 192 2 3 3" xfId="41852" xr:uid="{00000000-0005-0000-0000-0000BBA10000}"/>
    <cellStyle name="Separador de milhares 192 2 4" xfId="32308" xr:uid="{00000000-0005-0000-0000-0000BCA10000}"/>
    <cellStyle name="Separador de milhares 192 2 5" xfId="37465" xr:uid="{00000000-0005-0000-0000-0000BDA10000}"/>
    <cellStyle name="Separador de milhares 192 2 6" xfId="20835" xr:uid="{00000000-0005-0000-0000-0000BEA10000}"/>
    <cellStyle name="Separador de milhares 192 2 7" xfId="9984" xr:uid="{00000000-0005-0000-0000-0000BFA10000}"/>
    <cellStyle name="Separador de milhares 192 2 8" xfId="39977" xr:uid="{00000000-0005-0000-0000-0000C0A10000}"/>
    <cellStyle name="Separador de milhares 192 3" xfId="6896" xr:uid="{00000000-0005-0000-0000-0000C1A10000}"/>
    <cellStyle name="Separador de milhares 192 3 2" xfId="14950" xr:uid="{00000000-0005-0000-0000-0000C2A10000}"/>
    <cellStyle name="Separador de milhares 192 3 2 2" xfId="26424" xr:uid="{00000000-0005-0000-0000-0000C3A10000}"/>
    <cellStyle name="Separador de milhares 192 3 3" xfId="31284" xr:uid="{00000000-0005-0000-0000-0000C4A10000}"/>
    <cellStyle name="Separador de milhares 192 3 4" xfId="19811" xr:uid="{00000000-0005-0000-0000-0000C5A10000}"/>
    <cellStyle name="Separador de milhares 192 3 5" xfId="10940" xr:uid="{00000000-0005-0000-0000-0000C6A10000}"/>
    <cellStyle name="Separador de milhares 192 3 6" xfId="42808" xr:uid="{00000000-0005-0000-0000-0000C7A10000}"/>
    <cellStyle name="Separador de milhares 192 4" xfId="12823" xr:uid="{00000000-0005-0000-0000-0000C8A10000}"/>
    <cellStyle name="Separador de milhares 192 4 2" xfId="33523" xr:uid="{00000000-0005-0000-0000-0000C9A10000}"/>
    <cellStyle name="Separador de milhares 192 4 3" xfId="22050" xr:uid="{00000000-0005-0000-0000-0000CAA10000}"/>
    <cellStyle name="Separador de milhares 192 4 4" xfId="40933" xr:uid="{00000000-0005-0000-0000-0000CBA10000}"/>
    <cellStyle name="Separador de milhares 192 5" xfId="24299" xr:uid="{00000000-0005-0000-0000-0000CCA10000}"/>
    <cellStyle name="Separador de milhares 192 6" xfId="30223" xr:uid="{00000000-0005-0000-0000-0000CDA10000}"/>
    <cellStyle name="Separador de milhares 192 7" xfId="36595" xr:uid="{00000000-0005-0000-0000-0000CEA10000}"/>
    <cellStyle name="Separador de milhares 192 8" xfId="18750" xr:uid="{00000000-0005-0000-0000-0000CFA10000}"/>
    <cellStyle name="Separador de milhares 192 9" xfId="9219" xr:uid="{00000000-0005-0000-0000-0000D0A10000}"/>
    <cellStyle name="Separador de milhares 193" xfId="4887" xr:uid="{00000000-0005-0000-0000-0000D1A10000}"/>
    <cellStyle name="Separador de milhares 193 10" xfId="39697" xr:uid="{00000000-0005-0000-0000-0000D2A10000}"/>
    <cellStyle name="Separador de milhares 193 2" xfId="6021" xr:uid="{00000000-0005-0000-0000-0000D3A10000}"/>
    <cellStyle name="Separador de milhares 193 2 2" xfId="8559" xr:uid="{00000000-0005-0000-0000-0000D4A10000}"/>
    <cellStyle name="Separador de milhares 193 2 2 2" xfId="16613" xr:uid="{00000000-0005-0000-0000-0000D5A10000}"/>
    <cellStyle name="Separador de milhares 193 2 2 2 2" xfId="28087" xr:uid="{00000000-0005-0000-0000-0000D6A10000}"/>
    <cellStyle name="Separador de milhares 193 2 2 3" xfId="35032" xr:uid="{00000000-0005-0000-0000-0000D7A10000}"/>
    <cellStyle name="Separador de milhares 193 2 2 4" xfId="23559" xr:uid="{00000000-0005-0000-0000-0000D8A10000}"/>
    <cellStyle name="Separador de milhares 193 2 2 5" xfId="12190" xr:uid="{00000000-0005-0000-0000-0000D9A10000}"/>
    <cellStyle name="Separador de milhares 193 2 2 6" xfId="44058" xr:uid="{00000000-0005-0000-0000-0000DAA10000}"/>
    <cellStyle name="Separador de milhares 193 2 3" xfId="14373" xr:uid="{00000000-0005-0000-0000-0000DBA10000}"/>
    <cellStyle name="Separador de milhares 193 2 3 2" xfId="25848" xr:uid="{00000000-0005-0000-0000-0000DCA10000}"/>
    <cellStyle name="Separador de milhares 193 2 3 3" xfId="42337" xr:uid="{00000000-0005-0000-0000-0000DDA10000}"/>
    <cellStyle name="Separador de milhares 193 2 4" xfId="32947" xr:uid="{00000000-0005-0000-0000-0000DEA10000}"/>
    <cellStyle name="Separador de milhares 193 2 5" xfId="38104" xr:uid="{00000000-0005-0000-0000-0000DFA10000}"/>
    <cellStyle name="Separador de milhares 193 2 6" xfId="21474" xr:uid="{00000000-0005-0000-0000-0000E0A10000}"/>
    <cellStyle name="Separador de milhares 193 2 7" xfId="10469" xr:uid="{00000000-0005-0000-0000-0000E1A10000}"/>
    <cellStyle name="Separador de milhares 193 2 8" xfId="40462" xr:uid="{00000000-0005-0000-0000-0000E2A10000}"/>
    <cellStyle name="Separador de milhares 193 3" xfId="7535" xr:uid="{00000000-0005-0000-0000-0000E3A10000}"/>
    <cellStyle name="Separador de milhares 193 3 2" xfId="15589" xr:uid="{00000000-0005-0000-0000-0000E4A10000}"/>
    <cellStyle name="Separador de milhares 193 3 2 2" xfId="27063" xr:uid="{00000000-0005-0000-0000-0000E5A10000}"/>
    <cellStyle name="Separador de milhares 193 3 3" xfId="31923" xr:uid="{00000000-0005-0000-0000-0000E6A10000}"/>
    <cellStyle name="Separador de milhares 193 3 4" xfId="20450" xr:uid="{00000000-0005-0000-0000-0000E7A10000}"/>
    <cellStyle name="Separador de milhares 193 3 5" xfId="11425" xr:uid="{00000000-0005-0000-0000-0000E8A10000}"/>
    <cellStyle name="Separador de milhares 193 3 6" xfId="43293" xr:uid="{00000000-0005-0000-0000-0000E9A10000}"/>
    <cellStyle name="Separador de milhares 193 4" xfId="13348" xr:uid="{00000000-0005-0000-0000-0000EAA10000}"/>
    <cellStyle name="Separador de milhares 193 4 2" xfId="34008" xr:uid="{00000000-0005-0000-0000-0000EBA10000}"/>
    <cellStyle name="Separador de milhares 193 4 3" xfId="22535" xr:uid="{00000000-0005-0000-0000-0000ECA10000}"/>
    <cellStyle name="Separador de milhares 193 4 4" xfId="41572" xr:uid="{00000000-0005-0000-0000-0000EDA10000}"/>
    <cellStyle name="Separador de milhares 193 5" xfId="24824" xr:uid="{00000000-0005-0000-0000-0000EEA10000}"/>
    <cellStyle name="Separador de milhares 193 6" xfId="30708" xr:uid="{00000000-0005-0000-0000-0000EFA10000}"/>
    <cellStyle name="Separador de milhares 193 7" xfId="37080" xr:uid="{00000000-0005-0000-0000-0000F0A10000}"/>
    <cellStyle name="Separador de milhares 193 8" xfId="19235" xr:uid="{00000000-0005-0000-0000-0000F1A10000}"/>
    <cellStyle name="Separador de milhares 193 9" xfId="9704" xr:uid="{00000000-0005-0000-0000-0000F2A10000}"/>
    <cellStyle name="Separador de milhares 194" xfId="4874" xr:uid="{00000000-0005-0000-0000-0000F3A10000}"/>
    <cellStyle name="Separador de milhares 194 10" xfId="39684" xr:uid="{00000000-0005-0000-0000-0000F4A10000}"/>
    <cellStyle name="Separador de milhares 194 2" xfId="6008" xr:uid="{00000000-0005-0000-0000-0000F5A10000}"/>
    <cellStyle name="Separador de milhares 194 2 2" xfId="8546" xr:uid="{00000000-0005-0000-0000-0000F6A10000}"/>
    <cellStyle name="Separador de milhares 194 2 2 2" xfId="16600" xr:uid="{00000000-0005-0000-0000-0000F7A10000}"/>
    <cellStyle name="Separador de milhares 194 2 2 2 2" xfId="28074" xr:uid="{00000000-0005-0000-0000-0000F8A10000}"/>
    <cellStyle name="Separador de milhares 194 2 2 3" xfId="35019" xr:uid="{00000000-0005-0000-0000-0000F9A10000}"/>
    <cellStyle name="Separador de milhares 194 2 2 4" xfId="23546" xr:uid="{00000000-0005-0000-0000-0000FAA10000}"/>
    <cellStyle name="Separador de milhares 194 2 2 5" xfId="12177" xr:uid="{00000000-0005-0000-0000-0000FBA10000}"/>
    <cellStyle name="Separador de milhares 194 2 2 6" xfId="44045" xr:uid="{00000000-0005-0000-0000-0000FCA10000}"/>
    <cellStyle name="Separador de milhares 194 2 3" xfId="14360" xr:uid="{00000000-0005-0000-0000-0000FDA10000}"/>
    <cellStyle name="Separador de milhares 194 2 3 2" xfId="25835" xr:uid="{00000000-0005-0000-0000-0000FEA10000}"/>
    <cellStyle name="Separador de milhares 194 2 3 3" xfId="42324" xr:uid="{00000000-0005-0000-0000-0000FFA10000}"/>
    <cellStyle name="Separador de milhares 194 2 4" xfId="32934" xr:uid="{00000000-0005-0000-0000-000000A20000}"/>
    <cellStyle name="Separador de milhares 194 2 5" xfId="38091" xr:uid="{00000000-0005-0000-0000-000001A20000}"/>
    <cellStyle name="Separador de milhares 194 2 6" xfId="21461" xr:uid="{00000000-0005-0000-0000-000002A20000}"/>
    <cellStyle name="Separador de milhares 194 2 7" xfId="10456" xr:uid="{00000000-0005-0000-0000-000003A20000}"/>
    <cellStyle name="Separador de milhares 194 2 8" xfId="40449" xr:uid="{00000000-0005-0000-0000-000004A20000}"/>
    <cellStyle name="Separador de milhares 194 3" xfId="7522" xr:uid="{00000000-0005-0000-0000-000005A20000}"/>
    <cellStyle name="Separador de milhares 194 3 2" xfId="15576" xr:uid="{00000000-0005-0000-0000-000006A20000}"/>
    <cellStyle name="Separador de milhares 194 3 2 2" xfId="27050" xr:uid="{00000000-0005-0000-0000-000007A20000}"/>
    <cellStyle name="Separador de milhares 194 3 3" xfId="31910" xr:uid="{00000000-0005-0000-0000-000008A20000}"/>
    <cellStyle name="Separador de milhares 194 3 4" xfId="20437" xr:uid="{00000000-0005-0000-0000-000009A20000}"/>
    <cellStyle name="Separador de milhares 194 3 5" xfId="11412" xr:uid="{00000000-0005-0000-0000-00000AA20000}"/>
    <cellStyle name="Separador de milhares 194 3 6" xfId="43280" xr:uid="{00000000-0005-0000-0000-00000BA20000}"/>
    <cellStyle name="Separador de milhares 194 4" xfId="13335" xr:uid="{00000000-0005-0000-0000-00000CA20000}"/>
    <cellStyle name="Separador de milhares 194 4 2" xfId="33995" xr:uid="{00000000-0005-0000-0000-00000DA20000}"/>
    <cellStyle name="Separador de milhares 194 4 3" xfId="22522" xr:uid="{00000000-0005-0000-0000-00000EA20000}"/>
    <cellStyle name="Separador de milhares 194 4 4" xfId="41559" xr:uid="{00000000-0005-0000-0000-00000FA20000}"/>
    <cellStyle name="Separador de milhares 194 5" xfId="24811" xr:uid="{00000000-0005-0000-0000-000010A20000}"/>
    <cellStyle name="Separador de milhares 194 6" xfId="30695" xr:uid="{00000000-0005-0000-0000-000011A20000}"/>
    <cellStyle name="Separador de milhares 194 7" xfId="37067" xr:uid="{00000000-0005-0000-0000-000012A20000}"/>
    <cellStyle name="Separador de milhares 194 8" xfId="19222" xr:uid="{00000000-0005-0000-0000-000013A20000}"/>
    <cellStyle name="Separador de milhares 194 9" xfId="9691" xr:uid="{00000000-0005-0000-0000-000014A20000}"/>
    <cellStyle name="Separador de milhares 195" xfId="4881" xr:uid="{00000000-0005-0000-0000-000015A20000}"/>
    <cellStyle name="Separador de milhares 195 10" xfId="39691" xr:uid="{00000000-0005-0000-0000-000016A20000}"/>
    <cellStyle name="Separador de milhares 195 2" xfId="6015" xr:uid="{00000000-0005-0000-0000-000017A20000}"/>
    <cellStyle name="Separador de milhares 195 2 2" xfId="8553" xr:uid="{00000000-0005-0000-0000-000018A20000}"/>
    <cellStyle name="Separador de milhares 195 2 2 2" xfId="16607" xr:uid="{00000000-0005-0000-0000-000019A20000}"/>
    <cellStyle name="Separador de milhares 195 2 2 2 2" xfId="28081" xr:uid="{00000000-0005-0000-0000-00001AA20000}"/>
    <cellStyle name="Separador de milhares 195 2 2 3" xfId="35026" xr:uid="{00000000-0005-0000-0000-00001BA20000}"/>
    <cellStyle name="Separador de milhares 195 2 2 4" xfId="23553" xr:uid="{00000000-0005-0000-0000-00001CA20000}"/>
    <cellStyle name="Separador de milhares 195 2 2 5" xfId="12184" xr:uid="{00000000-0005-0000-0000-00001DA20000}"/>
    <cellStyle name="Separador de milhares 195 2 2 6" xfId="44052" xr:uid="{00000000-0005-0000-0000-00001EA20000}"/>
    <cellStyle name="Separador de milhares 195 2 3" xfId="14367" xr:uid="{00000000-0005-0000-0000-00001FA20000}"/>
    <cellStyle name="Separador de milhares 195 2 3 2" xfId="25842" xr:uid="{00000000-0005-0000-0000-000020A20000}"/>
    <cellStyle name="Separador de milhares 195 2 3 3" xfId="42331" xr:uid="{00000000-0005-0000-0000-000021A20000}"/>
    <cellStyle name="Separador de milhares 195 2 4" xfId="32941" xr:uid="{00000000-0005-0000-0000-000022A20000}"/>
    <cellStyle name="Separador de milhares 195 2 5" xfId="38098" xr:uid="{00000000-0005-0000-0000-000023A20000}"/>
    <cellStyle name="Separador de milhares 195 2 6" xfId="21468" xr:uid="{00000000-0005-0000-0000-000024A20000}"/>
    <cellStyle name="Separador de milhares 195 2 7" xfId="10463" xr:uid="{00000000-0005-0000-0000-000025A20000}"/>
    <cellStyle name="Separador de milhares 195 2 8" xfId="40456" xr:uid="{00000000-0005-0000-0000-000026A20000}"/>
    <cellStyle name="Separador de milhares 195 3" xfId="7529" xr:uid="{00000000-0005-0000-0000-000027A20000}"/>
    <cellStyle name="Separador de milhares 195 3 2" xfId="15583" xr:uid="{00000000-0005-0000-0000-000028A20000}"/>
    <cellStyle name="Separador de milhares 195 3 2 2" xfId="27057" xr:uid="{00000000-0005-0000-0000-000029A20000}"/>
    <cellStyle name="Separador de milhares 195 3 3" xfId="31917" xr:uid="{00000000-0005-0000-0000-00002AA20000}"/>
    <cellStyle name="Separador de milhares 195 3 4" xfId="20444" xr:uid="{00000000-0005-0000-0000-00002BA20000}"/>
    <cellStyle name="Separador de milhares 195 3 5" xfId="11419" xr:uid="{00000000-0005-0000-0000-00002CA20000}"/>
    <cellStyle name="Separador de milhares 195 3 6" xfId="43287" xr:uid="{00000000-0005-0000-0000-00002DA20000}"/>
    <cellStyle name="Separador de milhares 195 4" xfId="13342" xr:uid="{00000000-0005-0000-0000-00002EA20000}"/>
    <cellStyle name="Separador de milhares 195 4 2" xfId="34002" xr:uid="{00000000-0005-0000-0000-00002FA20000}"/>
    <cellStyle name="Separador de milhares 195 4 3" xfId="22529" xr:uid="{00000000-0005-0000-0000-000030A20000}"/>
    <cellStyle name="Separador de milhares 195 4 4" xfId="41566" xr:uid="{00000000-0005-0000-0000-000031A20000}"/>
    <cellStyle name="Separador de milhares 195 5" xfId="24818" xr:uid="{00000000-0005-0000-0000-000032A20000}"/>
    <cellStyle name="Separador de milhares 195 6" xfId="30702" xr:uid="{00000000-0005-0000-0000-000033A20000}"/>
    <cellStyle name="Separador de milhares 195 7" xfId="37074" xr:uid="{00000000-0005-0000-0000-000034A20000}"/>
    <cellStyle name="Separador de milhares 195 8" xfId="19229" xr:uid="{00000000-0005-0000-0000-000035A20000}"/>
    <cellStyle name="Separador de milhares 195 9" xfId="9698" xr:uid="{00000000-0005-0000-0000-000036A20000}"/>
    <cellStyle name="Separador de milhares 196" xfId="4873" xr:uid="{00000000-0005-0000-0000-000037A20000}"/>
    <cellStyle name="Separador de milhares 196 10" xfId="39683" xr:uid="{00000000-0005-0000-0000-000038A20000}"/>
    <cellStyle name="Separador de milhares 196 2" xfId="6007" xr:uid="{00000000-0005-0000-0000-000039A20000}"/>
    <cellStyle name="Separador de milhares 196 2 2" xfId="8545" xr:uid="{00000000-0005-0000-0000-00003AA20000}"/>
    <cellStyle name="Separador de milhares 196 2 2 2" xfId="16599" xr:uid="{00000000-0005-0000-0000-00003BA20000}"/>
    <cellStyle name="Separador de milhares 196 2 2 2 2" xfId="28073" xr:uid="{00000000-0005-0000-0000-00003CA20000}"/>
    <cellStyle name="Separador de milhares 196 2 2 3" xfId="35018" xr:uid="{00000000-0005-0000-0000-00003DA20000}"/>
    <cellStyle name="Separador de milhares 196 2 2 4" xfId="23545" xr:uid="{00000000-0005-0000-0000-00003EA20000}"/>
    <cellStyle name="Separador de milhares 196 2 2 5" xfId="12176" xr:uid="{00000000-0005-0000-0000-00003FA20000}"/>
    <cellStyle name="Separador de milhares 196 2 2 6" xfId="44044" xr:uid="{00000000-0005-0000-0000-000040A20000}"/>
    <cellStyle name="Separador de milhares 196 2 3" xfId="14359" xr:uid="{00000000-0005-0000-0000-000041A20000}"/>
    <cellStyle name="Separador de milhares 196 2 3 2" xfId="25834" xr:uid="{00000000-0005-0000-0000-000042A20000}"/>
    <cellStyle name="Separador de milhares 196 2 3 3" xfId="42323" xr:uid="{00000000-0005-0000-0000-000043A20000}"/>
    <cellStyle name="Separador de milhares 196 2 4" xfId="32933" xr:uid="{00000000-0005-0000-0000-000044A20000}"/>
    <cellStyle name="Separador de milhares 196 2 5" xfId="38090" xr:uid="{00000000-0005-0000-0000-000045A20000}"/>
    <cellStyle name="Separador de milhares 196 2 6" xfId="21460" xr:uid="{00000000-0005-0000-0000-000046A20000}"/>
    <cellStyle name="Separador de milhares 196 2 7" xfId="10455" xr:uid="{00000000-0005-0000-0000-000047A20000}"/>
    <cellStyle name="Separador de milhares 196 2 8" xfId="40448" xr:uid="{00000000-0005-0000-0000-000048A20000}"/>
    <cellStyle name="Separador de milhares 196 3" xfId="7521" xr:uid="{00000000-0005-0000-0000-000049A20000}"/>
    <cellStyle name="Separador de milhares 196 3 2" xfId="15575" xr:uid="{00000000-0005-0000-0000-00004AA20000}"/>
    <cellStyle name="Separador de milhares 196 3 2 2" xfId="27049" xr:uid="{00000000-0005-0000-0000-00004BA20000}"/>
    <cellStyle name="Separador de milhares 196 3 3" xfId="31909" xr:uid="{00000000-0005-0000-0000-00004CA20000}"/>
    <cellStyle name="Separador de milhares 196 3 4" xfId="20436" xr:uid="{00000000-0005-0000-0000-00004DA20000}"/>
    <cellStyle name="Separador de milhares 196 3 5" xfId="11411" xr:uid="{00000000-0005-0000-0000-00004EA20000}"/>
    <cellStyle name="Separador de milhares 196 3 6" xfId="43279" xr:uid="{00000000-0005-0000-0000-00004FA20000}"/>
    <cellStyle name="Separador de milhares 196 4" xfId="13334" xr:uid="{00000000-0005-0000-0000-000050A20000}"/>
    <cellStyle name="Separador de milhares 196 4 2" xfId="33994" xr:uid="{00000000-0005-0000-0000-000051A20000}"/>
    <cellStyle name="Separador de milhares 196 4 3" xfId="22521" xr:uid="{00000000-0005-0000-0000-000052A20000}"/>
    <cellStyle name="Separador de milhares 196 4 4" xfId="41558" xr:uid="{00000000-0005-0000-0000-000053A20000}"/>
    <cellStyle name="Separador de milhares 196 5" xfId="24810" xr:uid="{00000000-0005-0000-0000-000054A20000}"/>
    <cellStyle name="Separador de milhares 196 6" xfId="30694" xr:uid="{00000000-0005-0000-0000-000055A20000}"/>
    <cellStyle name="Separador de milhares 196 7" xfId="37066" xr:uid="{00000000-0005-0000-0000-000056A20000}"/>
    <cellStyle name="Separador de milhares 196 8" xfId="19221" xr:uid="{00000000-0005-0000-0000-000057A20000}"/>
    <cellStyle name="Separador de milhares 196 9" xfId="9690" xr:uid="{00000000-0005-0000-0000-000058A20000}"/>
    <cellStyle name="Separador de milhares 197" xfId="6516" xr:uid="{00000000-0005-0000-0000-000059A20000}"/>
    <cellStyle name="Separador de milhares 197 2" xfId="8944" xr:uid="{00000000-0005-0000-0000-00005AA20000}"/>
    <cellStyle name="Separador de milhares 197 3" xfId="38490" xr:uid="{00000000-0005-0000-0000-00005BA20000}"/>
    <cellStyle name="Separador de milhares 198" xfId="38573" xr:uid="{00000000-0005-0000-0000-00005CA20000}"/>
    <cellStyle name="Separador de milhares 199" xfId="38544" xr:uid="{00000000-0005-0000-0000-00005DA20000}"/>
    <cellStyle name="Separador de milhares 2" xfId="45" xr:uid="{00000000-0005-0000-0000-00005EA20000}"/>
    <cellStyle name="Separador de milhares 2 10" xfId="1332" xr:uid="{00000000-0005-0000-0000-00005FA20000}"/>
    <cellStyle name="Separador de milhares 2 10 2" xfId="1797" xr:uid="{00000000-0005-0000-0000-000060A20000}"/>
    <cellStyle name="Separador de milhares 2 10 2 2" xfId="2086" xr:uid="{00000000-0005-0000-0000-000061A20000}"/>
    <cellStyle name="Separador de milhares 2 10 2 2 2" xfId="44782" xr:uid="{00000000-0005-0000-0000-000062A20000}"/>
    <cellStyle name="Separador de milhares 2 10 2 2 3" xfId="44783" xr:uid="{00000000-0005-0000-0000-000063A20000}"/>
    <cellStyle name="Separador de milhares 2 10 2 3" xfId="44784" xr:uid="{00000000-0005-0000-0000-000064A20000}"/>
    <cellStyle name="Separador de milhares 2 10 2 4" xfId="44785" xr:uid="{00000000-0005-0000-0000-000065A20000}"/>
    <cellStyle name="Separador de milhares 2 11" xfId="1333" xr:uid="{00000000-0005-0000-0000-000066A20000}"/>
    <cellStyle name="Separador de milhares 2 11 2" xfId="1798" xr:uid="{00000000-0005-0000-0000-000067A20000}"/>
    <cellStyle name="Separador de milhares 2 11 2 2" xfId="2087" xr:uid="{00000000-0005-0000-0000-000068A20000}"/>
    <cellStyle name="Separador de milhares 2 11 2 2 2" xfId="44786" xr:uid="{00000000-0005-0000-0000-000069A20000}"/>
    <cellStyle name="Separador de milhares 2 11 2 2 3" xfId="44787" xr:uid="{00000000-0005-0000-0000-00006AA20000}"/>
    <cellStyle name="Separador de milhares 2 11 2 3" xfId="44788" xr:uid="{00000000-0005-0000-0000-00006BA20000}"/>
    <cellStyle name="Separador de milhares 2 11 2 4" xfId="44789" xr:uid="{00000000-0005-0000-0000-00006CA20000}"/>
    <cellStyle name="Separador de milhares 2 12" xfId="1334" xr:uid="{00000000-0005-0000-0000-00006DA20000}"/>
    <cellStyle name="Separador de milhares 2 12 2" xfId="1799" xr:uid="{00000000-0005-0000-0000-00006EA20000}"/>
    <cellStyle name="Separador de milhares 2 12 2 2" xfId="2088" xr:uid="{00000000-0005-0000-0000-00006FA20000}"/>
    <cellStyle name="Separador de milhares 2 12 2 2 2" xfId="44790" xr:uid="{00000000-0005-0000-0000-000070A20000}"/>
    <cellStyle name="Separador de milhares 2 12 2 2 3" xfId="44791" xr:uid="{00000000-0005-0000-0000-000071A20000}"/>
    <cellStyle name="Separador de milhares 2 12 2 3" xfId="44792" xr:uid="{00000000-0005-0000-0000-000072A20000}"/>
    <cellStyle name="Separador de milhares 2 12 2 4" xfId="44793" xr:uid="{00000000-0005-0000-0000-000073A20000}"/>
    <cellStyle name="Separador de milhares 2 13" xfId="1335" xr:uid="{00000000-0005-0000-0000-000074A20000}"/>
    <cellStyle name="Separador de milhares 2 13 2" xfId="1800" xr:uid="{00000000-0005-0000-0000-000075A20000}"/>
    <cellStyle name="Separador de milhares 2 13 2 2" xfId="2089" xr:uid="{00000000-0005-0000-0000-000076A20000}"/>
    <cellStyle name="Separador de milhares 2 13 2 2 2" xfId="44794" xr:uid="{00000000-0005-0000-0000-000077A20000}"/>
    <cellStyle name="Separador de milhares 2 13 2 2 3" xfId="44795" xr:uid="{00000000-0005-0000-0000-000078A20000}"/>
    <cellStyle name="Separador de milhares 2 13 2 3" xfId="44796" xr:uid="{00000000-0005-0000-0000-000079A20000}"/>
    <cellStyle name="Separador de milhares 2 13 2 4" xfId="44797" xr:uid="{00000000-0005-0000-0000-00007AA20000}"/>
    <cellStyle name="Separador de milhares 2 14" xfId="1336" xr:uid="{00000000-0005-0000-0000-00007BA20000}"/>
    <cellStyle name="Separador de milhares 2 14 2" xfId="1801" xr:uid="{00000000-0005-0000-0000-00007CA20000}"/>
    <cellStyle name="Separador de milhares 2 14 2 2" xfId="2090" xr:uid="{00000000-0005-0000-0000-00007DA20000}"/>
    <cellStyle name="Separador de milhares 2 14 2 2 2" xfId="44798" xr:uid="{00000000-0005-0000-0000-00007EA20000}"/>
    <cellStyle name="Separador de milhares 2 14 2 2 3" xfId="44799" xr:uid="{00000000-0005-0000-0000-00007FA20000}"/>
    <cellStyle name="Separador de milhares 2 14 2 3" xfId="44800" xr:uid="{00000000-0005-0000-0000-000080A20000}"/>
    <cellStyle name="Separador de milhares 2 14 2 4" xfId="44801" xr:uid="{00000000-0005-0000-0000-000081A20000}"/>
    <cellStyle name="Separador de milhares 2 15" xfId="1337" xr:uid="{00000000-0005-0000-0000-000082A20000}"/>
    <cellStyle name="Separador de milhares 2 15 2" xfId="1802" xr:uid="{00000000-0005-0000-0000-000083A20000}"/>
    <cellStyle name="Separador de milhares 2 15 2 2" xfId="2091" xr:uid="{00000000-0005-0000-0000-000084A20000}"/>
    <cellStyle name="Separador de milhares 2 15 2 2 2" xfId="44802" xr:uid="{00000000-0005-0000-0000-000085A20000}"/>
    <cellStyle name="Separador de milhares 2 15 2 2 3" xfId="44803" xr:uid="{00000000-0005-0000-0000-000086A20000}"/>
    <cellStyle name="Separador de milhares 2 15 2 3" xfId="44804" xr:uid="{00000000-0005-0000-0000-000087A20000}"/>
    <cellStyle name="Separador de milhares 2 15 2 4" xfId="44805" xr:uid="{00000000-0005-0000-0000-000088A20000}"/>
    <cellStyle name="Separador de milhares 2 16" xfId="1338" xr:uid="{00000000-0005-0000-0000-000089A20000}"/>
    <cellStyle name="Separador de milhares 2 16 2" xfId="1803" xr:uid="{00000000-0005-0000-0000-00008AA20000}"/>
    <cellStyle name="Separador de milhares 2 16 2 2" xfId="2092" xr:uid="{00000000-0005-0000-0000-00008BA20000}"/>
    <cellStyle name="Separador de milhares 2 16 2 2 2" xfId="44806" xr:uid="{00000000-0005-0000-0000-00008CA20000}"/>
    <cellStyle name="Separador de milhares 2 16 2 2 3" xfId="44807" xr:uid="{00000000-0005-0000-0000-00008DA20000}"/>
    <cellStyle name="Separador de milhares 2 16 2 3" xfId="44808" xr:uid="{00000000-0005-0000-0000-00008EA20000}"/>
    <cellStyle name="Separador de milhares 2 16 2 4" xfId="44809" xr:uid="{00000000-0005-0000-0000-00008FA20000}"/>
    <cellStyle name="Separador de milhares 2 17" xfId="1339" xr:uid="{00000000-0005-0000-0000-000090A20000}"/>
    <cellStyle name="Separador de milhares 2 17 2" xfId="1804" xr:uid="{00000000-0005-0000-0000-000091A20000}"/>
    <cellStyle name="Separador de milhares 2 17 2 2" xfId="2093" xr:uid="{00000000-0005-0000-0000-000092A20000}"/>
    <cellStyle name="Separador de milhares 2 17 2 2 2" xfId="44810" xr:uid="{00000000-0005-0000-0000-000093A20000}"/>
    <cellStyle name="Separador de milhares 2 17 2 2 3" xfId="44811" xr:uid="{00000000-0005-0000-0000-000094A20000}"/>
    <cellStyle name="Separador de milhares 2 17 2 3" xfId="44812" xr:uid="{00000000-0005-0000-0000-000095A20000}"/>
    <cellStyle name="Separador de milhares 2 17 2 4" xfId="44813" xr:uid="{00000000-0005-0000-0000-000096A20000}"/>
    <cellStyle name="Separador de milhares 2 18" xfId="1340" xr:uid="{00000000-0005-0000-0000-000097A20000}"/>
    <cellStyle name="Separador de milhares 2 18 2" xfId="1805" xr:uid="{00000000-0005-0000-0000-000098A20000}"/>
    <cellStyle name="Separador de milhares 2 18 2 2" xfId="2094" xr:uid="{00000000-0005-0000-0000-000099A20000}"/>
    <cellStyle name="Separador de milhares 2 18 2 2 2" xfId="44814" xr:uid="{00000000-0005-0000-0000-00009AA20000}"/>
    <cellStyle name="Separador de milhares 2 18 2 2 3" xfId="44815" xr:uid="{00000000-0005-0000-0000-00009BA20000}"/>
    <cellStyle name="Separador de milhares 2 18 2 3" xfId="44816" xr:uid="{00000000-0005-0000-0000-00009CA20000}"/>
    <cellStyle name="Separador de milhares 2 18 2 4" xfId="44817" xr:uid="{00000000-0005-0000-0000-00009DA20000}"/>
    <cellStyle name="Separador de milhares 2 19" xfId="1341" xr:uid="{00000000-0005-0000-0000-00009EA20000}"/>
    <cellStyle name="Separador de milhares 2 19 2" xfId="1806" xr:uid="{00000000-0005-0000-0000-00009FA20000}"/>
    <cellStyle name="Separador de milhares 2 19 2 2" xfId="2095" xr:uid="{00000000-0005-0000-0000-0000A0A20000}"/>
    <cellStyle name="Separador de milhares 2 19 2 2 2" xfId="44818" xr:uid="{00000000-0005-0000-0000-0000A1A20000}"/>
    <cellStyle name="Separador de milhares 2 19 2 2 3" xfId="44819" xr:uid="{00000000-0005-0000-0000-0000A2A20000}"/>
    <cellStyle name="Separador de milhares 2 19 2 3" xfId="44820" xr:uid="{00000000-0005-0000-0000-0000A3A20000}"/>
    <cellStyle name="Separador de milhares 2 19 2 4" xfId="44821" xr:uid="{00000000-0005-0000-0000-0000A4A20000}"/>
    <cellStyle name="Separador de milhares 2 2" xfId="1342" xr:uid="{00000000-0005-0000-0000-0000A5A20000}"/>
    <cellStyle name="Separador de milhares 2 2 10" xfId="1343" xr:uid="{00000000-0005-0000-0000-0000A6A20000}"/>
    <cellStyle name="Separador de milhares 2 2 10 2" xfId="1807" xr:uid="{00000000-0005-0000-0000-0000A7A20000}"/>
    <cellStyle name="Separador de milhares 2 2 10 2 2" xfId="2096" xr:uid="{00000000-0005-0000-0000-0000A8A20000}"/>
    <cellStyle name="Separador de milhares 2 2 10 2 2 2" xfId="44822" xr:uid="{00000000-0005-0000-0000-0000A9A20000}"/>
    <cellStyle name="Separador de milhares 2 2 10 2 2 3" xfId="44823" xr:uid="{00000000-0005-0000-0000-0000AAA20000}"/>
    <cellStyle name="Separador de milhares 2 2 10 2 3" xfId="44824" xr:uid="{00000000-0005-0000-0000-0000ABA20000}"/>
    <cellStyle name="Separador de milhares 2 2 10 2 4" xfId="44825" xr:uid="{00000000-0005-0000-0000-0000ACA20000}"/>
    <cellStyle name="Separador de milhares 2 2 11" xfId="1344" xr:uid="{00000000-0005-0000-0000-0000ADA20000}"/>
    <cellStyle name="Separador de milhares 2 2 11 2" xfId="1808" xr:uid="{00000000-0005-0000-0000-0000AEA20000}"/>
    <cellStyle name="Separador de milhares 2 2 11 2 2" xfId="2097" xr:uid="{00000000-0005-0000-0000-0000AFA20000}"/>
    <cellStyle name="Separador de milhares 2 2 11 2 2 2" xfId="44826" xr:uid="{00000000-0005-0000-0000-0000B0A20000}"/>
    <cellStyle name="Separador de milhares 2 2 11 2 2 3" xfId="44827" xr:uid="{00000000-0005-0000-0000-0000B1A20000}"/>
    <cellStyle name="Separador de milhares 2 2 11 2 3" xfId="44828" xr:uid="{00000000-0005-0000-0000-0000B2A20000}"/>
    <cellStyle name="Separador de milhares 2 2 11 2 4" xfId="44829" xr:uid="{00000000-0005-0000-0000-0000B3A20000}"/>
    <cellStyle name="Separador de milhares 2 2 12" xfId="1345" xr:uid="{00000000-0005-0000-0000-0000B4A20000}"/>
    <cellStyle name="Separador de milhares 2 2 12 2" xfId="1809" xr:uid="{00000000-0005-0000-0000-0000B5A20000}"/>
    <cellStyle name="Separador de milhares 2 2 12 2 2" xfId="2098" xr:uid="{00000000-0005-0000-0000-0000B6A20000}"/>
    <cellStyle name="Separador de milhares 2 2 12 2 2 2" xfId="44830" xr:uid="{00000000-0005-0000-0000-0000B7A20000}"/>
    <cellStyle name="Separador de milhares 2 2 12 2 2 3" xfId="44831" xr:uid="{00000000-0005-0000-0000-0000B8A20000}"/>
    <cellStyle name="Separador de milhares 2 2 12 2 3" xfId="44832" xr:uid="{00000000-0005-0000-0000-0000B9A20000}"/>
    <cellStyle name="Separador de milhares 2 2 12 2 4" xfId="44833" xr:uid="{00000000-0005-0000-0000-0000BAA20000}"/>
    <cellStyle name="Separador de milhares 2 2 13" xfId="1810" xr:uid="{00000000-0005-0000-0000-0000BBA20000}"/>
    <cellStyle name="Separador de milhares 2 2 13 2" xfId="2099" xr:uid="{00000000-0005-0000-0000-0000BCA20000}"/>
    <cellStyle name="Separador de milhares 2 2 13 2 2" xfId="44834" xr:uid="{00000000-0005-0000-0000-0000BDA20000}"/>
    <cellStyle name="Separador de milhares 2 2 13 2 3" xfId="44835" xr:uid="{00000000-0005-0000-0000-0000BEA20000}"/>
    <cellStyle name="Separador de milhares 2 2 13 3" xfId="44836" xr:uid="{00000000-0005-0000-0000-0000BFA20000}"/>
    <cellStyle name="Separador de milhares 2 2 13 4" xfId="44837" xr:uid="{00000000-0005-0000-0000-0000C0A20000}"/>
    <cellStyle name="Separador de milhares 2 2 14" xfId="4038" xr:uid="{00000000-0005-0000-0000-0000C1A20000}"/>
    <cellStyle name="Separador de milhares 2 2 2" xfId="1346" xr:uid="{00000000-0005-0000-0000-0000C2A20000}"/>
    <cellStyle name="Separador de milhares 2 2 2 2" xfId="1347" xr:uid="{00000000-0005-0000-0000-0000C3A20000}"/>
    <cellStyle name="Separador de milhares 2 2 2 2 2" xfId="1811" xr:uid="{00000000-0005-0000-0000-0000C4A20000}"/>
    <cellStyle name="Separador de milhares 2 2 2 2 2 2" xfId="2100" xr:uid="{00000000-0005-0000-0000-0000C5A20000}"/>
    <cellStyle name="Separador de milhares 2 2 2 2 2 2 2" xfId="44838" xr:uid="{00000000-0005-0000-0000-0000C6A20000}"/>
    <cellStyle name="Separador de milhares 2 2 2 2 2 2 3" xfId="44839" xr:uid="{00000000-0005-0000-0000-0000C7A20000}"/>
    <cellStyle name="Separador de milhares 2 2 2 2 2 3" xfId="44840" xr:uid="{00000000-0005-0000-0000-0000C8A20000}"/>
    <cellStyle name="Separador de milhares 2 2 2 2 2 4" xfId="44841" xr:uid="{00000000-0005-0000-0000-0000C9A20000}"/>
    <cellStyle name="Separador de milhares 2 2 2 2 3" xfId="45447" xr:uid="{00000000-0005-0000-0000-0000CAA20000}"/>
    <cellStyle name="Separador de milhares 2 2 2 3" xfId="1812" xr:uid="{00000000-0005-0000-0000-0000CBA20000}"/>
    <cellStyle name="Separador de milhares 2 2 2 3 2" xfId="2101" xr:uid="{00000000-0005-0000-0000-0000CCA20000}"/>
    <cellStyle name="Separador de milhares 2 2 2 3 2 2" xfId="44842" xr:uid="{00000000-0005-0000-0000-0000CDA20000}"/>
    <cellStyle name="Separador de milhares 2 2 2 3 2 3" xfId="44843" xr:uid="{00000000-0005-0000-0000-0000CEA20000}"/>
    <cellStyle name="Separador de milhares 2 2 2 3 3" xfId="44844" xr:uid="{00000000-0005-0000-0000-0000CFA20000}"/>
    <cellStyle name="Separador de milhares 2 2 2 3 4" xfId="44845" xr:uid="{00000000-0005-0000-0000-0000D0A20000}"/>
    <cellStyle name="Separador de milhares 2 2 2 4" xfId="45448" xr:uid="{00000000-0005-0000-0000-0000D1A20000}"/>
    <cellStyle name="Separador de milhares 2 2 3" xfId="1348" xr:uid="{00000000-0005-0000-0000-0000D2A20000}"/>
    <cellStyle name="Separador de milhares 2 2 3 2" xfId="1813" xr:uid="{00000000-0005-0000-0000-0000D3A20000}"/>
    <cellStyle name="Separador de milhares 2 2 3 2 2" xfId="2102" xr:uid="{00000000-0005-0000-0000-0000D4A20000}"/>
    <cellStyle name="Separador de milhares 2 2 3 2 2 2" xfId="44846" xr:uid="{00000000-0005-0000-0000-0000D5A20000}"/>
    <cellStyle name="Separador de milhares 2 2 3 2 2 3" xfId="44847" xr:uid="{00000000-0005-0000-0000-0000D6A20000}"/>
    <cellStyle name="Separador de milhares 2 2 3 2 3" xfId="44848" xr:uid="{00000000-0005-0000-0000-0000D7A20000}"/>
    <cellStyle name="Separador de milhares 2 2 3 2 4" xfId="44849" xr:uid="{00000000-0005-0000-0000-0000D8A20000}"/>
    <cellStyle name="Separador de milhares 2 2 3 3" xfId="45449" xr:uid="{00000000-0005-0000-0000-0000D9A20000}"/>
    <cellStyle name="Separador de milhares 2 2 4" xfId="1349" xr:uid="{00000000-0005-0000-0000-0000DAA20000}"/>
    <cellStyle name="Separador de milhares 2 2 4 2" xfId="1814" xr:uid="{00000000-0005-0000-0000-0000DBA20000}"/>
    <cellStyle name="Separador de milhares 2 2 4 2 2" xfId="2103" xr:uid="{00000000-0005-0000-0000-0000DCA20000}"/>
    <cellStyle name="Separador de milhares 2 2 4 2 2 2" xfId="44850" xr:uid="{00000000-0005-0000-0000-0000DDA20000}"/>
    <cellStyle name="Separador de milhares 2 2 4 2 2 3" xfId="44851" xr:uid="{00000000-0005-0000-0000-0000DEA20000}"/>
    <cellStyle name="Separador de milhares 2 2 4 2 3" xfId="44852" xr:uid="{00000000-0005-0000-0000-0000DFA20000}"/>
    <cellStyle name="Separador de milhares 2 2 4 2 4" xfId="44853" xr:uid="{00000000-0005-0000-0000-0000E0A20000}"/>
    <cellStyle name="Separador de milhares 2 2 5" xfId="1350" xr:uid="{00000000-0005-0000-0000-0000E1A20000}"/>
    <cellStyle name="Separador de milhares 2 2 5 2" xfId="1815" xr:uid="{00000000-0005-0000-0000-0000E2A20000}"/>
    <cellStyle name="Separador de milhares 2 2 5 2 2" xfId="2104" xr:uid="{00000000-0005-0000-0000-0000E3A20000}"/>
    <cellStyle name="Separador de milhares 2 2 5 2 2 2" xfId="44854" xr:uid="{00000000-0005-0000-0000-0000E4A20000}"/>
    <cellStyle name="Separador de milhares 2 2 5 2 2 3" xfId="44855" xr:uid="{00000000-0005-0000-0000-0000E5A20000}"/>
    <cellStyle name="Separador de milhares 2 2 5 2 3" xfId="44856" xr:uid="{00000000-0005-0000-0000-0000E6A20000}"/>
    <cellStyle name="Separador de milhares 2 2 5 2 4" xfId="44857" xr:uid="{00000000-0005-0000-0000-0000E7A20000}"/>
    <cellStyle name="Separador de milhares 2 2 6" xfId="1351" xr:uid="{00000000-0005-0000-0000-0000E8A20000}"/>
    <cellStyle name="Separador de milhares 2 2 6 2" xfId="1816" xr:uid="{00000000-0005-0000-0000-0000E9A20000}"/>
    <cellStyle name="Separador de milhares 2 2 6 2 2" xfId="2105" xr:uid="{00000000-0005-0000-0000-0000EAA20000}"/>
    <cellStyle name="Separador de milhares 2 2 6 2 2 2" xfId="44858" xr:uid="{00000000-0005-0000-0000-0000EBA20000}"/>
    <cellStyle name="Separador de milhares 2 2 6 2 2 3" xfId="44859" xr:uid="{00000000-0005-0000-0000-0000ECA20000}"/>
    <cellStyle name="Separador de milhares 2 2 6 2 3" xfId="44860" xr:uid="{00000000-0005-0000-0000-0000EDA20000}"/>
    <cellStyle name="Separador de milhares 2 2 6 2 4" xfId="44861" xr:uid="{00000000-0005-0000-0000-0000EEA20000}"/>
    <cellStyle name="Separador de milhares 2 2 7" xfId="1352" xr:uid="{00000000-0005-0000-0000-0000EFA20000}"/>
    <cellStyle name="Separador de milhares 2 2 7 2" xfId="1817" xr:uid="{00000000-0005-0000-0000-0000F0A20000}"/>
    <cellStyle name="Separador de milhares 2 2 7 2 2" xfId="2106" xr:uid="{00000000-0005-0000-0000-0000F1A20000}"/>
    <cellStyle name="Separador de milhares 2 2 7 2 2 2" xfId="44862" xr:uid="{00000000-0005-0000-0000-0000F2A20000}"/>
    <cellStyle name="Separador de milhares 2 2 7 2 2 3" xfId="44863" xr:uid="{00000000-0005-0000-0000-0000F3A20000}"/>
    <cellStyle name="Separador de milhares 2 2 7 2 3" xfId="44864" xr:uid="{00000000-0005-0000-0000-0000F4A20000}"/>
    <cellStyle name="Separador de milhares 2 2 7 2 4" xfId="44865" xr:uid="{00000000-0005-0000-0000-0000F5A20000}"/>
    <cellStyle name="Separador de milhares 2 2 8" xfId="1353" xr:uid="{00000000-0005-0000-0000-0000F6A20000}"/>
    <cellStyle name="Separador de milhares 2 2 8 2" xfId="1818" xr:uid="{00000000-0005-0000-0000-0000F7A20000}"/>
    <cellStyle name="Separador de milhares 2 2 8 2 2" xfId="2107" xr:uid="{00000000-0005-0000-0000-0000F8A20000}"/>
    <cellStyle name="Separador de milhares 2 2 8 2 2 2" xfId="44866" xr:uid="{00000000-0005-0000-0000-0000F9A20000}"/>
    <cellStyle name="Separador de milhares 2 2 8 2 2 3" xfId="44867" xr:uid="{00000000-0005-0000-0000-0000FAA20000}"/>
    <cellStyle name="Separador de milhares 2 2 8 2 3" xfId="44868" xr:uid="{00000000-0005-0000-0000-0000FBA20000}"/>
    <cellStyle name="Separador de milhares 2 2 8 2 4" xfId="44869" xr:uid="{00000000-0005-0000-0000-0000FCA20000}"/>
    <cellStyle name="Separador de milhares 2 2 9" xfId="1354" xr:uid="{00000000-0005-0000-0000-0000FDA20000}"/>
    <cellStyle name="Separador de milhares 2 2 9 2" xfId="1819" xr:uid="{00000000-0005-0000-0000-0000FEA20000}"/>
    <cellStyle name="Separador de milhares 2 2 9 2 2" xfId="2108" xr:uid="{00000000-0005-0000-0000-0000FFA20000}"/>
    <cellStyle name="Separador de milhares 2 2 9 2 2 2" xfId="44870" xr:uid="{00000000-0005-0000-0000-000000A30000}"/>
    <cellStyle name="Separador de milhares 2 2 9 2 2 3" xfId="44871" xr:uid="{00000000-0005-0000-0000-000001A30000}"/>
    <cellStyle name="Separador de milhares 2 2 9 2 3" xfId="44872" xr:uid="{00000000-0005-0000-0000-000002A30000}"/>
    <cellStyle name="Separador de milhares 2 2 9 2 4" xfId="44873" xr:uid="{00000000-0005-0000-0000-000003A30000}"/>
    <cellStyle name="Separador de milhares 2 20" xfId="1355" xr:uid="{00000000-0005-0000-0000-000004A30000}"/>
    <cellStyle name="Separador de milhares 2 20 2" xfId="1820" xr:uid="{00000000-0005-0000-0000-000005A30000}"/>
    <cellStyle name="Separador de milhares 2 20 2 2" xfId="2109" xr:uid="{00000000-0005-0000-0000-000006A30000}"/>
    <cellStyle name="Separador de milhares 2 20 2 2 2" xfId="44874" xr:uid="{00000000-0005-0000-0000-000007A30000}"/>
    <cellStyle name="Separador de milhares 2 20 2 2 3" xfId="44875" xr:uid="{00000000-0005-0000-0000-000008A30000}"/>
    <cellStyle name="Separador de milhares 2 20 2 3" xfId="44876" xr:uid="{00000000-0005-0000-0000-000009A30000}"/>
    <cellStyle name="Separador de milhares 2 20 2 4" xfId="44877" xr:uid="{00000000-0005-0000-0000-00000AA30000}"/>
    <cellStyle name="Separador de milhares 2 21" xfId="1356" xr:uid="{00000000-0005-0000-0000-00000BA30000}"/>
    <cellStyle name="Separador de milhares 2 21 2" xfId="1821" xr:uid="{00000000-0005-0000-0000-00000CA30000}"/>
    <cellStyle name="Separador de milhares 2 21 2 2" xfId="2110" xr:uid="{00000000-0005-0000-0000-00000DA30000}"/>
    <cellStyle name="Separador de milhares 2 21 2 2 2" xfId="44878" xr:uid="{00000000-0005-0000-0000-00000EA30000}"/>
    <cellStyle name="Separador de milhares 2 21 2 2 3" xfId="44879" xr:uid="{00000000-0005-0000-0000-00000FA30000}"/>
    <cellStyle name="Separador de milhares 2 21 2 3" xfId="44880" xr:uid="{00000000-0005-0000-0000-000010A30000}"/>
    <cellStyle name="Separador de milhares 2 21 2 4" xfId="44881" xr:uid="{00000000-0005-0000-0000-000011A30000}"/>
    <cellStyle name="Separador de milhares 2 22" xfId="1357" xr:uid="{00000000-0005-0000-0000-000012A30000}"/>
    <cellStyle name="Separador de milhares 2 22 2" xfId="1822" xr:uid="{00000000-0005-0000-0000-000013A30000}"/>
    <cellStyle name="Separador de milhares 2 22 2 2" xfId="2111" xr:uid="{00000000-0005-0000-0000-000014A30000}"/>
    <cellStyle name="Separador de milhares 2 22 2 2 2" xfId="44882" xr:uid="{00000000-0005-0000-0000-000015A30000}"/>
    <cellStyle name="Separador de milhares 2 22 2 2 3" xfId="44883" xr:uid="{00000000-0005-0000-0000-000016A30000}"/>
    <cellStyle name="Separador de milhares 2 22 2 3" xfId="44884" xr:uid="{00000000-0005-0000-0000-000017A30000}"/>
    <cellStyle name="Separador de milhares 2 22 2 4" xfId="44885" xr:uid="{00000000-0005-0000-0000-000018A30000}"/>
    <cellStyle name="Separador de milhares 2 23" xfId="1358" xr:uid="{00000000-0005-0000-0000-000019A30000}"/>
    <cellStyle name="Separador de milhares 2 23 2" xfId="1823" xr:uid="{00000000-0005-0000-0000-00001AA30000}"/>
    <cellStyle name="Separador de milhares 2 23 2 2" xfId="2112" xr:uid="{00000000-0005-0000-0000-00001BA30000}"/>
    <cellStyle name="Separador de milhares 2 23 2 2 2" xfId="44886" xr:uid="{00000000-0005-0000-0000-00001CA30000}"/>
    <cellStyle name="Separador de milhares 2 23 2 2 3" xfId="44887" xr:uid="{00000000-0005-0000-0000-00001DA30000}"/>
    <cellStyle name="Separador de milhares 2 23 2 3" xfId="44888" xr:uid="{00000000-0005-0000-0000-00001EA30000}"/>
    <cellStyle name="Separador de milhares 2 23 2 4" xfId="44889" xr:uid="{00000000-0005-0000-0000-00001FA30000}"/>
    <cellStyle name="Separador de milhares 2 24" xfId="1359" xr:uid="{00000000-0005-0000-0000-000020A30000}"/>
    <cellStyle name="Separador de milhares 2 24 2" xfId="1824" xr:uid="{00000000-0005-0000-0000-000021A30000}"/>
    <cellStyle name="Separador de milhares 2 24 2 2" xfId="2113" xr:uid="{00000000-0005-0000-0000-000022A30000}"/>
    <cellStyle name="Separador de milhares 2 24 2 2 2" xfId="44890" xr:uid="{00000000-0005-0000-0000-000023A30000}"/>
    <cellStyle name="Separador de milhares 2 24 2 2 3" xfId="44891" xr:uid="{00000000-0005-0000-0000-000024A30000}"/>
    <cellStyle name="Separador de milhares 2 24 2 3" xfId="44892" xr:uid="{00000000-0005-0000-0000-000025A30000}"/>
    <cellStyle name="Separador de milhares 2 24 2 4" xfId="44893" xr:uid="{00000000-0005-0000-0000-000026A30000}"/>
    <cellStyle name="Separador de milhares 2 25" xfId="1360" xr:uid="{00000000-0005-0000-0000-000027A30000}"/>
    <cellStyle name="Separador de milhares 2 25 2" xfId="1825" xr:uid="{00000000-0005-0000-0000-000028A30000}"/>
    <cellStyle name="Separador de milhares 2 25 2 2" xfId="2114" xr:uid="{00000000-0005-0000-0000-000029A30000}"/>
    <cellStyle name="Separador de milhares 2 25 2 2 2" xfId="44894" xr:uid="{00000000-0005-0000-0000-00002AA30000}"/>
    <cellStyle name="Separador de milhares 2 25 2 2 3" xfId="44895" xr:uid="{00000000-0005-0000-0000-00002BA30000}"/>
    <cellStyle name="Separador de milhares 2 25 2 3" xfId="44896" xr:uid="{00000000-0005-0000-0000-00002CA30000}"/>
    <cellStyle name="Separador de milhares 2 25 2 4" xfId="44897" xr:uid="{00000000-0005-0000-0000-00002DA30000}"/>
    <cellStyle name="Separador de milhares 2 26" xfId="1361" xr:uid="{00000000-0005-0000-0000-00002EA30000}"/>
    <cellStyle name="Separador de milhares 2 26 2" xfId="1826" xr:uid="{00000000-0005-0000-0000-00002FA30000}"/>
    <cellStyle name="Separador de milhares 2 26 2 2" xfId="2115" xr:uid="{00000000-0005-0000-0000-000030A30000}"/>
    <cellStyle name="Separador de milhares 2 26 2 2 2" xfId="44898" xr:uid="{00000000-0005-0000-0000-000031A30000}"/>
    <cellStyle name="Separador de milhares 2 26 2 2 3" xfId="44899" xr:uid="{00000000-0005-0000-0000-000032A30000}"/>
    <cellStyle name="Separador de milhares 2 26 2 3" xfId="44900" xr:uid="{00000000-0005-0000-0000-000033A30000}"/>
    <cellStyle name="Separador de milhares 2 26 2 4" xfId="44901" xr:uid="{00000000-0005-0000-0000-000034A30000}"/>
    <cellStyle name="Separador de milhares 2 27" xfId="1362" xr:uid="{00000000-0005-0000-0000-000035A30000}"/>
    <cellStyle name="Separador de milhares 2 27 2" xfId="1827" xr:uid="{00000000-0005-0000-0000-000036A30000}"/>
    <cellStyle name="Separador de milhares 2 27 2 2" xfId="2116" xr:uid="{00000000-0005-0000-0000-000037A30000}"/>
    <cellStyle name="Separador de milhares 2 27 2 2 2" xfId="44902" xr:uid="{00000000-0005-0000-0000-000038A30000}"/>
    <cellStyle name="Separador de milhares 2 27 2 2 3" xfId="44903" xr:uid="{00000000-0005-0000-0000-000039A30000}"/>
    <cellStyle name="Separador de milhares 2 27 2 3" xfId="44904" xr:uid="{00000000-0005-0000-0000-00003AA30000}"/>
    <cellStyle name="Separador de milhares 2 27 2 4" xfId="44905" xr:uid="{00000000-0005-0000-0000-00003BA30000}"/>
    <cellStyle name="Separador de milhares 2 28" xfId="1363" xr:uid="{00000000-0005-0000-0000-00003CA30000}"/>
    <cellStyle name="Separador de milhares 2 28 2" xfId="1828" xr:uid="{00000000-0005-0000-0000-00003DA30000}"/>
    <cellStyle name="Separador de milhares 2 28 2 2" xfId="2117" xr:uid="{00000000-0005-0000-0000-00003EA30000}"/>
    <cellStyle name="Separador de milhares 2 28 2 2 2" xfId="44906" xr:uid="{00000000-0005-0000-0000-00003FA30000}"/>
    <cellStyle name="Separador de milhares 2 28 2 2 3" xfId="44907" xr:uid="{00000000-0005-0000-0000-000040A30000}"/>
    <cellStyle name="Separador de milhares 2 28 2 3" xfId="44908" xr:uid="{00000000-0005-0000-0000-000041A30000}"/>
    <cellStyle name="Separador de milhares 2 28 2 4" xfId="44909" xr:uid="{00000000-0005-0000-0000-000042A30000}"/>
    <cellStyle name="Separador de milhares 2 29" xfId="1364" xr:uid="{00000000-0005-0000-0000-000043A30000}"/>
    <cellStyle name="Separador de milhares 2 29 2" xfId="1365" xr:uid="{00000000-0005-0000-0000-000044A30000}"/>
    <cellStyle name="Separador de milhares 2 29 2 2" xfId="1829" xr:uid="{00000000-0005-0000-0000-000045A30000}"/>
    <cellStyle name="Separador de milhares 2 29 2 2 2" xfId="2118" xr:uid="{00000000-0005-0000-0000-000046A30000}"/>
    <cellStyle name="Separador de milhares 2 29 2 2 2 2" xfId="44910" xr:uid="{00000000-0005-0000-0000-000047A30000}"/>
    <cellStyle name="Separador de milhares 2 29 2 2 2 3" xfId="44911" xr:uid="{00000000-0005-0000-0000-000048A30000}"/>
    <cellStyle name="Separador de milhares 2 29 2 2 3" xfId="44912" xr:uid="{00000000-0005-0000-0000-000049A30000}"/>
    <cellStyle name="Separador de milhares 2 29 2 2 4" xfId="44913" xr:uid="{00000000-0005-0000-0000-00004AA30000}"/>
    <cellStyle name="Separador de milhares 2 29 3" xfId="1830" xr:uid="{00000000-0005-0000-0000-00004BA30000}"/>
    <cellStyle name="Separador de milhares 2 29 3 2" xfId="2119" xr:uid="{00000000-0005-0000-0000-00004CA30000}"/>
    <cellStyle name="Separador de milhares 2 29 3 2 2" xfId="44914" xr:uid="{00000000-0005-0000-0000-00004DA30000}"/>
    <cellStyle name="Separador de milhares 2 29 3 2 3" xfId="44915" xr:uid="{00000000-0005-0000-0000-00004EA30000}"/>
    <cellStyle name="Separador de milhares 2 29 3 3" xfId="44916" xr:uid="{00000000-0005-0000-0000-00004FA30000}"/>
    <cellStyle name="Separador de milhares 2 29 3 4" xfId="44917" xr:uid="{00000000-0005-0000-0000-000050A30000}"/>
    <cellStyle name="Separador de milhares 2 3" xfId="1366" xr:uid="{00000000-0005-0000-0000-000051A30000}"/>
    <cellStyle name="Separador de milhares 2 3 2" xfId="1831" xr:uid="{00000000-0005-0000-0000-000052A30000}"/>
    <cellStyle name="Separador de milhares 2 3 2 2" xfId="2120" xr:uid="{00000000-0005-0000-0000-000053A30000}"/>
    <cellStyle name="Separador de milhares 2 3 2 2 2" xfId="44918" xr:uid="{00000000-0005-0000-0000-000054A30000}"/>
    <cellStyle name="Separador de milhares 2 3 2 2 3" xfId="44919" xr:uid="{00000000-0005-0000-0000-000055A30000}"/>
    <cellStyle name="Separador de milhares 2 3 2 3" xfId="3598" xr:uid="{00000000-0005-0000-0000-000056A30000}"/>
    <cellStyle name="Separador de milhares 2 3 2 4" xfId="44920" xr:uid="{00000000-0005-0000-0000-000057A30000}"/>
    <cellStyle name="Separador de milhares 2 3 2 5" xfId="44921" xr:uid="{00000000-0005-0000-0000-000058A30000}"/>
    <cellStyle name="Separador de milhares 2 3 3" xfId="4759" xr:uid="{00000000-0005-0000-0000-000059A30000}"/>
    <cellStyle name="Separador de milhares 2 3 3 2" xfId="45450" xr:uid="{00000000-0005-0000-0000-00005AA30000}"/>
    <cellStyle name="Separador de milhares 2 3 4" xfId="4069" xr:uid="{00000000-0005-0000-0000-00005BA30000}"/>
    <cellStyle name="Separador de milhares 2 3 4 10" xfId="39288" xr:uid="{00000000-0005-0000-0000-00005CA30000}"/>
    <cellStyle name="Separador de milhares 2 3 4 2" xfId="5545" xr:uid="{00000000-0005-0000-0000-00005DA30000}"/>
    <cellStyle name="Separador de milhares 2 3 4 2 2" xfId="8083" xr:uid="{00000000-0005-0000-0000-00005EA30000}"/>
    <cellStyle name="Separador de milhares 2 3 4 2 2 2" xfId="16137" xr:uid="{00000000-0005-0000-0000-00005FA30000}"/>
    <cellStyle name="Separador de milhares 2 3 4 2 2 2 2" xfId="27611" xr:uid="{00000000-0005-0000-0000-000060A30000}"/>
    <cellStyle name="Separador de milhares 2 3 4 2 2 3" xfId="34556" xr:uid="{00000000-0005-0000-0000-000061A30000}"/>
    <cellStyle name="Separador de milhares 2 3 4 2 2 4" xfId="23083" xr:uid="{00000000-0005-0000-0000-000062A30000}"/>
    <cellStyle name="Separador de milhares 2 3 4 2 2 5" xfId="11781" xr:uid="{00000000-0005-0000-0000-000063A30000}"/>
    <cellStyle name="Separador de milhares 2 3 4 2 2 6" xfId="43649" xr:uid="{00000000-0005-0000-0000-000064A30000}"/>
    <cellStyle name="Separador de milhares 2 3 4 2 3" xfId="13897" xr:uid="{00000000-0005-0000-0000-000065A30000}"/>
    <cellStyle name="Separador de milhares 2 3 4 2 3 2" xfId="25372" xr:uid="{00000000-0005-0000-0000-000066A30000}"/>
    <cellStyle name="Separador de milhares 2 3 4 2 3 3" xfId="41928" xr:uid="{00000000-0005-0000-0000-000067A30000}"/>
    <cellStyle name="Separador de milhares 2 3 4 2 4" xfId="32471" xr:uid="{00000000-0005-0000-0000-000068A30000}"/>
    <cellStyle name="Separador de milhares 2 3 4 2 5" xfId="37628" xr:uid="{00000000-0005-0000-0000-000069A30000}"/>
    <cellStyle name="Separador de milhares 2 3 4 2 6" xfId="20998" xr:uid="{00000000-0005-0000-0000-00006AA30000}"/>
    <cellStyle name="Separador de milhares 2 3 4 2 7" xfId="10060" xr:uid="{00000000-0005-0000-0000-00006BA30000}"/>
    <cellStyle name="Separador de milhares 2 3 4 2 8" xfId="40053" xr:uid="{00000000-0005-0000-0000-00006CA30000}"/>
    <cellStyle name="Separador de milhares 2 3 4 3" xfId="7059" xr:uid="{00000000-0005-0000-0000-00006DA30000}"/>
    <cellStyle name="Separador de milhares 2 3 4 3 2" xfId="15113" xr:uid="{00000000-0005-0000-0000-00006EA30000}"/>
    <cellStyle name="Separador de milhares 2 3 4 3 2 2" xfId="26587" xr:uid="{00000000-0005-0000-0000-00006FA30000}"/>
    <cellStyle name="Separador de milhares 2 3 4 3 3" xfId="31447" xr:uid="{00000000-0005-0000-0000-000070A30000}"/>
    <cellStyle name="Separador de milhares 2 3 4 3 4" xfId="19974" xr:uid="{00000000-0005-0000-0000-000071A30000}"/>
    <cellStyle name="Separador de milhares 2 3 4 3 5" xfId="11016" xr:uid="{00000000-0005-0000-0000-000072A30000}"/>
    <cellStyle name="Separador de milhares 2 3 4 3 6" xfId="42884" xr:uid="{00000000-0005-0000-0000-000073A30000}"/>
    <cellStyle name="Separador de milhares 2 3 4 4" xfId="12901" xr:uid="{00000000-0005-0000-0000-000074A30000}"/>
    <cellStyle name="Separador de milhares 2 3 4 4 2" xfId="33599" xr:uid="{00000000-0005-0000-0000-000075A30000}"/>
    <cellStyle name="Separador de milhares 2 3 4 4 3" xfId="22126" xr:uid="{00000000-0005-0000-0000-000076A30000}"/>
    <cellStyle name="Separador de milhares 2 3 4 4 4" xfId="41096" xr:uid="{00000000-0005-0000-0000-000077A30000}"/>
    <cellStyle name="Separador de milhares 2 3 4 5" xfId="24377" xr:uid="{00000000-0005-0000-0000-000078A30000}"/>
    <cellStyle name="Separador de milhares 2 3 4 6" xfId="30299" xr:uid="{00000000-0005-0000-0000-000079A30000}"/>
    <cellStyle name="Separador de milhares 2 3 4 7" xfId="36671" xr:uid="{00000000-0005-0000-0000-00007AA30000}"/>
    <cellStyle name="Separador de milhares 2 3 4 8" xfId="18826" xr:uid="{00000000-0005-0000-0000-00007BA30000}"/>
    <cellStyle name="Separador de milhares 2 3 4 9" xfId="9295" xr:uid="{00000000-0005-0000-0000-00007CA30000}"/>
    <cellStyle name="Separador de milhares 2 30" xfId="1367" xr:uid="{00000000-0005-0000-0000-00007DA30000}"/>
    <cellStyle name="Separador de milhares 2 30 2" xfId="1832" xr:uid="{00000000-0005-0000-0000-00007EA30000}"/>
    <cellStyle name="Separador de milhares 2 30 2 2" xfId="2121" xr:uid="{00000000-0005-0000-0000-00007FA30000}"/>
    <cellStyle name="Separador de milhares 2 30 2 2 2" xfId="44922" xr:uid="{00000000-0005-0000-0000-000080A30000}"/>
    <cellStyle name="Separador de milhares 2 30 2 2 3" xfId="44923" xr:uid="{00000000-0005-0000-0000-000081A30000}"/>
    <cellStyle name="Separador de milhares 2 30 2 3" xfId="44924" xr:uid="{00000000-0005-0000-0000-000082A30000}"/>
    <cellStyle name="Separador de milhares 2 30 2 4" xfId="44925" xr:uid="{00000000-0005-0000-0000-000083A30000}"/>
    <cellStyle name="Separador de milhares 2 31" xfId="1368" xr:uid="{00000000-0005-0000-0000-000084A30000}"/>
    <cellStyle name="Separador de milhares 2 31 2" xfId="1833" xr:uid="{00000000-0005-0000-0000-000085A30000}"/>
    <cellStyle name="Separador de milhares 2 31 2 2" xfId="2122" xr:uid="{00000000-0005-0000-0000-000086A30000}"/>
    <cellStyle name="Separador de milhares 2 31 2 2 2" xfId="44926" xr:uid="{00000000-0005-0000-0000-000087A30000}"/>
    <cellStyle name="Separador de milhares 2 31 2 2 3" xfId="44927" xr:uid="{00000000-0005-0000-0000-000088A30000}"/>
    <cellStyle name="Separador de milhares 2 31 2 3" xfId="44928" xr:uid="{00000000-0005-0000-0000-000089A30000}"/>
    <cellStyle name="Separador de milhares 2 31 2 4" xfId="44929" xr:uid="{00000000-0005-0000-0000-00008AA30000}"/>
    <cellStyle name="Separador de milhares 2 32" xfId="1369" xr:uid="{00000000-0005-0000-0000-00008BA30000}"/>
    <cellStyle name="Separador de milhares 2 32 2" xfId="1834" xr:uid="{00000000-0005-0000-0000-00008CA30000}"/>
    <cellStyle name="Separador de milhares 2 32 2 2" xfId="2123" xr:uid="{00000000-0005-0000-0000-00008DA30000}"/>
    <cellStyle name="Separador de milhares 2 32 2 2 2" xfId="44930" xr:uid="{00000000-0005-0000-0000-00008EA30000}"/>
    <cellStyle name="Separador de milhares 2 32 2 2 3" xfId="44931" xr:uid="{00000000-0005-0000-0000-00008FA30000}"/>
    <cellStyle name="Separador de milhares 2 32 2 3" xfId="44932" xr:uid="{00000000-0005-0000-0000-000090A30000}"/>
    <cellStyle name="Separador de milhares 2 32 2 4" xfId="44933" xr:uid="{00000000-0005-0000-0000-000091A30000}"/>
    <cellStyle name="Separador de milhares 2 33" xfId="1370" xr:uid="{00000000-0005-0000-0000-000092A30000}"/>
    <cellStyle name="Separador de milhares 2 33 2" xfId="1835" xr:uid="{00000000-0005-0000-0000-000093A30000}"/>
    <cellStyle name="Separador de milhares 2 33 2 2" xfId="2124" xr:uid="{00000000-0005-0000-0000-000094A30000}"/>
    <cellStyle name="Separador de milhares 2 33 2 2 2" xfId="44934" xr:uid="{00000000-0005-0000-0000-000095A30000}"/>
    <cellStyle name="Separador de milhares 2 33 2 2 3" xfId="44935" xr:uid="{00000000-0005-0000-0000-000096A30000}"/>
    <cellStyle name="Separador de milhares 2 33 2 3" xfId="44936" xr:uid="{00000000-0005-0000-0000-000097A30000}"/>
    <cellStyle name="Separador de milhares 2 33 2 4" xfId="44937" xr:uid="{00000000-0005-0000-0000-000098A30000}"/>
    <cellStyle name="Separador de milhares 2 34" xfId="1371" xr:uid="{00000000-0005-0000-0000-000099A30000}"/>
    <cellStyle name="Separador de milhares 2 34 2" xfId="1836" xr:uid="{00000000-0005-0000-0000-00009AA30000}"/>
    <cellStyle name="Separador de milhares 2 34 2 2" xfId="2125" xr:uid="{00000000-0005-0000-0000-00009BA30000}"/>
    <cellStyle name="Separador de milhares 2 34 2 2 2" xfId="44938" xr:uid="{00000000-0005-0000-0000-00009CA30000}"/>
    <cellStyle name="Separador de milhares 2 34 2 2 3" xfId="44939" xr:uid="{00000000-0005-0000-0000-00009DA30000}"/>
    <cellStyle name="Separador de milhares 2 34 2 3" xfId="44940" xr:uid="{00000000-0005-0000-0000-00009EA30000}"/>
    <cellStyle name="Separador de milhares 2 34 2 4" xfId="44941" xr:uid="{00000000-0005-0000-0000-00009FA30000}"/>
    <cellStyle name="Separador de milhares 2 35" xfId="1372" xr:uid="{00000000-0005-0000-0000-0000A0A30000}"/>
    <cellStyle name="Separador de milhares 2 35 2" xfId="1837" xr:uid="{00000000-0005-0000-0000-0000A1A30000}"/>
    <cellStyle name="Separador de milhares 2 35 2 2" xfId="2126" xr:uid="{00000000-0005-0000-0000-0000A2A30000}"/>
    <cellStyle name="Separador de milhares 2 35 2 2 2" xfId="44942" xr:uid="{00000000-0005-0000-0000-0000A3A30000}"/>
    <cellStyle name="Separador de milhares 2 35 2 2 3" xfId="44943" xr:uid="{00000000-0005-0000-0000-0000A4A30000}"/>
    <cellStyle name="Separador de milhares 2 35 2 3" xfId="44944" xr:uid="{00000000-0005-0000-0000-0000A5A30000}"/>
    <cellStyle name="Separador de milhares 2 35 2 4" xfId="44945" xr:uid="{00000000-0005-0000-0000-0000A6A30000}"/>
    <cellStyle name="Separador de milhares 2 36" xfId="1373" xr:uid="{00000000-0005-0000-0000-0000A7A30000}"/>
    <cellStyle name="Separador de milhares 2 36 2" xfId="1838" xr:uid="{00000000-0005-0000-0000-0000A8A30000}"/>
    <cellStyle name="Separador de milhares 2 36 2 2" xfId="2127" xr:uid="{00000000-0005-0000-0000-0000A9A30000}"/>
    <cellStyle name="Separador de milhares 2 36 2 2 2" xfId="44946" xr:uid="{00000000-0005-0000-0000-0000AAA30000}"/>
    <cellStyle name="Separador de milhares 2 36 2 2 3" xfId="44947" xr:uid="{00000000-0005-0000-0000-0000ABA30000}"/>
    <cellStyle name="Separador de milhares 2 36 2 3" xfId="44948" xr:uid="{00000000-0005-0000-0000-0000ACA30000}"/>
    <cellStyle name="Separador de milhares 2 36 2 4" xfId="44949" xr:uid="{00000000-0005-0000-0000-0000ADA30000}"/>
    <cellStyle name="Separador de milhares 2 37" xfId="1374" xr:uid="{00000000-0005-0000-0000-0000AEA30000}"/>
    <cellStyle name="Separador de milhares 2 37 2" xfId="1839" xr:uid="{00000000-0005-0000-0000-0000AFA30000}"/>
    <cellStyle name="Separador de milhares 2 37 2 2" xfId="2128" xr:uid="{00000000-0005-0000-0000-0000B0A30000}"/>
    <cellStyle name="Separador de milhares 2 37 2 2 2" xfId="44950" xr:uid="{00000000-0005-0000-0000-0000B1A30000}"/>
    <cellStyle name="Separador de milhares 2 37 2 2 3" xfId="44951" xr:uid="{00000000-0005-0000-0000-0000B2A30000}"/>
    <cellStyle name="Separador de milhares 2 37 2 3" xfId="44952" xr:uid="{00000000-0005-0000-0000-0000B3A30000}"/>
    <cellStyle name="Separador de milhares 2 37 2 4" xfId="44953" xr:uid="{00000000-0005-0000-0000-0000B4A30000}"/>
    <cellStyle name="Separador de milhares 2 38" xfId="1375" xr:uid="{00000000-0005-0000-0000-0000B5A30000}"/>
    <cellStyle name="Separador de milhares 2 38 2" xfId="1840" xr:uid="{00000000-0005-0000-0000-0000B6A30000}"/>
    <cellStyle name="Separador de milhares 2 38 2 2" xfId="2129" xr:uid="{00000000-0005-0000-0000-0000B7A30000}"/>
    <cellStyle name="Separador de milhares 2 38 2 2 2" xfId="44954" xr:uid="{00000000-0005-0000-0000-0000B8A30000}"/>
    <cellStyle name="Separador de milhares 2 38 2 2 3" xfId="44955" xr:uid="{00000000-0005-0000-0000-0000B9A30000}"/>
    <cellStyle name="Separador de milhares 2 38 2 3" xfId="44956" xr:uid="{00000000-0005-0000-0000-0000BAA30000}"/>
    <cellStyle name="Separador de milhares 2 38 2 4" xfId="44957" xr:uid="{00000000-0005-0000-0000-0000BBA30000}"/>
    <cellStyle name="Separador de milhares 2 39" xfId="1376" xr:uid="{00000000-0005-0000-0000-0000BCA30000}"/>
    <cellStyle name="Separador de milhares 2 39 2" xfId="1841" xr:uid="{00000000-0005-0000-0000-0000BDA30000}"/>
    <cellStyle name="Separador de milhares 2 39 2 2" xfId="2130" xr:uid="{00000000-0005-0000-0000-0000BEA30000}"/>
    <cellStyle name="Separador de milhares 2 39 2 2 2" xfId="44958" xr:uid="{00000000-0005-0000-0000-0000BFA30000}"/>
    <cellStyle name="Separador de milhares 2 39 2 2 3" xfId="44959" xr:uid="{00000000-0005-0000-0000-0000C0A30000}"/>
    <cellStyle name="Separador de milhares 2 39 2 3" xfId="44960" xr:uid="{00000000-0005-0000-0000-0000C1A30000}"/>
    <cellStyle name="Separador de milhares 2 39 2 4" xfId="44961" xr:uid="{00000000-0005-0000-0000-0000C2A30000}"/>
    <cellStyle name="Separador de milhares 2 4" xfId="1377" xr:uid="{00000000-0005-0000-0000-0000C3A30000}"/>
    <cellStyle name="Separador de milhares 2 4 2" xfId="1842" xr:uid="{00000000-0005-0000-0000-0000C4A30000}"/>
    <cellStyle name="Separador de milhares 2 4 2 2" xfId="2131" xr:uid="{00000000-0005-0000-0000-0000C5A30000}"/>
    <cellStyle name="Separador de milhares 2 4 2 2 2" xfId="44962" xr:uid="{00000000-0005-0000-0000-0000C6A30000}"/>
    <cellStyle name="Separador de milhares 2 4 2 2 3" xfId="44963" xr:uid="{00000000-0005-0000-0000-0000C7A30000}"/>
    <cellStyle name="Separador de milhares 2 4 2 3" xfId="44964" xr:uid="{00000000-0005-0000-0000-0000C8A30000}"/>
    <cellStyle name="Separador de milhares 2 4 2 4" xfId="44965" xr:uid="{00000000-0005-0000-0000-0000C9A30000}"/>
    <cellStyle name="Separador de milhares 2 4 3" xfId="45451" xr:uid="{00000000-0005-0000-0000-0000CAA30000}"/>
    <cellStyle name="Separador de milhares 2 4 3 2" xfId="45452" xr:uid="{00000000-0005-0000-0000-0000CBA30000}"/>
    <cellStyle name="Separador de milhares 2 4 4" xfId="45453" xr:uid="{00000000-0005-0000-0000-0000CCA30000}"/>
    <cellStyle name="Separador de milhares 2 40" xfId="1378" xr:uid="{00000000-0005-0000-0000-0000CDA30000}"/>
    <cellStyle name="Separador de milhares 2 40 2" xfId="1843" xr:uid="{00000000-0005-0000-0000-0000CEA30000}"/>
    <cellStyle name="Separador de milhares 2 40 2 2" xfId="2132" xr:uid="{00000000-0005-0000-0000-0000CFA30000}"/>
    <cellStyle name="Separador de milhares 2 40 2 2 2" xfId="44966" xr:uid="{00000000-0005-0000-0000-0000D0A30000}"/>
    <cellStyle name="Separador de milhares 2 40 2 2 3" xfId="44967" xr:uid="{00000000-0005-0000-0000-0000D1A30000}"/>
    <cellStyle name="Separador de milhares 2 40 2 3" xfId="44968" xr:uid="{00000000-0005-0000-0000-0000D2A30000}"/>
    <cellStyle name="Separador de milhares 2 40 2 4" xfId="44969" xr:uid="{00000000-0005-0000-0000-0000D3A30000}"/>
    <cellStyle name="Separador de milhares 2 41" xfId="1379" xr:uid="{00000000-0005-0000-0000-0000D4A30000}"/>
    <cellStyle name="Separador de milhares 2 41 2" xfId="1844" xr:uid="{00000000-0005-0000-0000-0000D5A30000}"/>
    <cellStyle name="Separador de milhares 2 41 2 2" xfId="2133" xr:uid="{00000000-0005-0000-0000-0000D6A30000}"/>
    <cellStyle name="Separador de milhares 2 41 2 2 2" xfId="44970" xr:uid="{00000000-0005-0000-0000-0000D7A30000}"/>
    <cellStyle name="Separador de milhares 2 41 2 2 3" xfId="44971" xr:uid="{00000000-0005-0000-0000-0000D8A30000}"/>
    <cellStyle name="Separador de milhares 2 41 2 3" xfId="44972" xr:uid="{00000000-0005-0000-0000-0000D9A30000}"/>
    <cellStyle name="Separador de milhares 2 41 2 4" xfId="44973" xr:uid="{00000000-0005-0000-0000-0000DAA30000}"/>
    <cellStyle name="Separador de milhares 2 42" xfId="1380" xr:uid="{00000000-0005-0000-0000-0000DBA30000}"/>
    <cellStyle name="Separador de milhares 2 42 2" xfId="1845" xr:uid="{00000000-0005-0000-0000-0000DCA30000}"/>
    <cellStyle name="Separador de milhares 2 42 2 2" xfId="2134" xr:uid="{00000000-0005-0000-0000-0000DDA30000}"/>
    <cellStyle name="Separador de milhares 2 42 2 2 2" xfId="44974" xr:uid="{00000000-0005-0000-0000-0000DEA30000}"/>
    <cellStyle name="Separador de milhares 2 42 2 2 3" xfId="44975" xr:uid="{00000000-0005-0000-0000-0000DFA30000}"/>
    <cellStyle name="Separador de milhares 2 42 2 3" xfId="44976" xr:uid="{00000000-0005-0000-0000-0000E0A30000}"/>
    <cellStyle name="Separador de milhares 2 42 2 4" xfId="44977" xr:uid="{00000000-0005-0000-0000-0000E1A30000}"/>
    <cellStyle name="Separador de milhares 2 43" xfId="1381" xr:uid="{00000000-0005-0000-0000-0000E2A30000}"/>
    <cellStyle name="Separador de milhares 2 43 2" xfId="1846" xr:uid="{00000000-0005-0000-0000-0000E3A30000}"/>
    <cellStyle name="Separador de milhares 2 43 2 2" xfId="2135" xr:uid="{00000000-0005-0000-0000-0000E4A30000}"/>
    <cellStyle name="Separador de milhares 2 43 2 2 2" xfId="44978" xr:uid="{00000000-0005-0000-0000-0000E5A30000}"/>
    <cellStyle name="Separador de milhares 2 43 2 2 3" xfId="44979" xr:uid="{00000000-0005-0000-0000-0000E6A30000}"/>
    <cellStyle name="Separador de milhares 2 43 2 3" xfId="44980" xr:uid="{00000000-0005-0000-0000-0000E7A30000}"/>
    <cellStyle name="Separador de milhares 2 43 2 4" xfId="44981" xr:uid="{00000000-0005-0000-0000-0000E8A30000}"/>
    <cellStyle name="Separador de milhares 2 44" xfId="1847" xr:uid="{00000000-0005-0000-0000-0000E9A30000}"/>
    <cellStyle name="Separador de milhares 2 44 2" xfId="2136" xr:uid="{00000000-0005-0000-0000-0000EAA30000}"/>
    <cellStyle name="Separador de milhares 2 44 2 2" xfId="44982" xr:uid="{00000000-0005-0000-0000-0000EBA30000}"/>
    <cellStyle name="Separador de milhares 2 44 2 3" xfId="44983" xr:uid="{00000000-0005-0000-0000-0000ECA30000}"/>
    <cellStyle name="Separador de milhares 2 44 3" xfId="44984" xr:uid="{00000000-0005-0000-0000-0000EDA30000}"/>
    <cellStyle name="Separador de milhares 2 44 4" xfId="44985" xr:uid="{00000000-0005-0000-0000-0000EEA30000}"/>
    <cellStyle name="Separador de milhares 2 45" xfId="3599" xr:uid="{00000000-0005-0000-0000-0000EFA30000}"/>
    <cellStyle name="Separador de milhares 2 45 2" xfId="4625" xr:uid="{00000000-0005-0000-0000-0000F0A30000}"/>
    <cellStyle name="Separador de milhares 2 46" xfId="3600" xr:uid="{00000000-0005-0000-0000-0000F1A30000}"/>
    <cellStyle name="Separador de milhares 2 46 2" xfId="4803" xr:uid="{00000000-0005-0000-0000-0000F2A30000}"/>
    <cellStyle name="Separador de milhares 2 46 2 10" xfId="39613" xr:uid="{00000000-0005-0000-0000-0000F3A30000}"/>
    <cellStyle name="Separador de milhares 2 46 2 2" xfId="5937" xr:uid="{00000000-0005-0000-0000-0000F4A30000}"/>
    <cellStyle name="Separador de milhares 2 46 2 2 2" xfId="8475" xr:uid="{00000000-0005-0000-0000-0000F5A30000}"/>
    <cellStyle name="Separador de milhares 2 46 2 2 2 2" xfId="16529" xr:uid="{00000000-0005-0000-0000-0000F6A30000}"/>
    <cellStyle name="Separador de milhares 2 46 2 2 2 2 2" xfId="28003" xr:uid="{00000000-0005-0000-0000-0000F7A30000}"/>
    <cellStyle name="Separador de milhares 2 46 2 2 2 3" xfId="34948" xr:uid="{00000000-0005-0000-0000-0000F8A30000}"/>
    <cellStyle name="Separador de milhares 2 46 2 2 2 4" xfId="23475" xr:uid="{00000000-0005-0000-0000-0000F9A30000}"/>
    <cellStyle name="Separador de milhares 2 46 2 2 2 5" xfId="12106" xr:uid="{00000000-0005-0000-0000-0000FAA30000}"/>
    <cellStyle name="Separador de milhares 2 46 2 2 2 6" xfId="43974" xr:uid="{00000000-0005-0000-0000-0000FBA30000}"/>
    <cellStyle name="Separador de milhares 2 46 2 2 3" xfId="14289" xr:uid="{00000000-0005-0000-0000-0000FCA30000}"/>
    <cellStyle name="Separador de milhares 2 46 2 2 3 2" xfId="25764" xr:uid="{00000000-0005-0000-0000-0000FDA30000}"/>
    <cellStyle name="Separador de milhares 2 46 2 2 3 3" xfId="42253" xr:uid="{00000000-0005-0000-0000-0000FEA30000}"/>
    <cellStyle name="Separador de milhares 2 46 2 2 4" xfId="32863" xr:uid="{00000000-0005-0000-0000-0000FFA30000}"/>
    <cellStyle name="Separador de milhares 2 46 2 2 5" xfId="38020" xr:uid="{00000000-0005-0000-0000-000000A40000}"/>
    <cellStyle name="Separador de milhares 2 46 2 2 6" xfId="21390" xr:uid="{00000000-0005-0000-0000-000001A40000}"/>
    <cellStyle name="Separador de milhares 2 46 2 2 7" xfId="10385" xr:uid="{00000000-0005-0000-0000-000002A40000}"/>
    <cellStyle name="Separador de milhares 2 46 2 2 8" xfId="40378" xr:uid="{00000000-0005-0000-0000-000003A40000}"/>
    <cellStyle name="Separador de milhares 2 46 2 3" xfId="7451" xr:uid="{00000000-0005-0000-0000-000004A40000}"/>
    <cellStyle name="Separador de milhares 2 46 2 3 2" xfId="15505" xr:uid="{00000000-0005-0000-0000-000005A40000}"/>
    <cellStyle name="Separador de milhares 2 46 2 3 2 2" xfId="26979" xr:uid="{00000000-0005-0000-0000-000006A40000}"/>
    <cellStyle name="Separador de milhares 2 46 2 3 3" xfId="31839" xr:uid="{00000000-0005-0000-0000-000007A40000}"/>
    <cellStyle name="Separador de milhares 2 46 2 3 4" xfId="20366" xr:uid="{00000000-0005-0000-0000-000008A40000}"/>
    <cellStyle name="Separador de milhares 2 46 2 3 5" xfId="11341" xr:uid="{00000000-0005-0000-0000-000009A40000}"/>
    <cellStyle name="Separador de milhares 2 46 2 3 6" xfId="43209" xr:uid="{00000000-0005-0000-0000-00000AA40000}"/>
    <cellStyle name="Separador de milhares 2 46 2 4" xfId="13264" xr:uid="{00000000-0005-0000-0000-00000BA40000}"/>
    <cellStyle name="Separador de milhares 2 46 2 4 2" xfId="33924" xr:uid="{00000000-0005-0000-0000-00000CA40000}"/>
    <cellStyle name="Separador de milhares 2 46 2 4 3" xfId="22451" xr:uid="{00000000-0005-0000-0000-00000DA40000}"/>
    <cellStyle name="Separador de milhares 2 46 2 4 4" xfId="41488" xr:uid="{00000000-0005-0000-0000-00000EA40000}"/>
    <cellStyle name="Separador de milhares 2 46 2 5" xfId="24740" xr:uid="{00000000-0005-0000-0000-00000FA40000}"/>
    <cellStyle name="Separador de milhares 2 46 2 6" xfId="30624" xr:uid="{00000000-0005-0000-0000-000010A40000}"/>
    <cellStyle name="Separador de milhares 2 46 2 7" xfId="36996" xr:uid="{00000000-0005-0000-0000-000011A40000}"/>
    <cellStyle name="Separador de milhares 2 46 2 8" xfId="19151" xr:uid="{00000000-0005-0000-0000-000012A40000}"/>
    <cellStyle name="Separador de milhares 2 46 2 9" xfId="9620" xr:uid="{00000000-0005-0000-0000-000013A40000}"/>
    <cellStyle name="Separador de milhares 2 47" xfId="4037" xr:uid="{00000000-0005-0000-0000-000014A40000}"/>
    <cellStyle name="Separador de milhares 2 47 10" xfId="39259" xr:uid="{00000000-0005-0000-0000-000015A40000}"/>
    <cellStyle name="Separador de milhares 2 47 2" xfId="5516" xr:uid="{00000000-0005-0000-0000-000016A40000}"/>
    <cellStyle name="Separador de milhares 2 47 2 2" xfId="8054" xr:uid="{00000000-0005-0000-0000-000017A40000}"/>
    <cellStyle name="Separador de milhares 2 47 2 2 2" xfId="16108" xr:uid="{00000000-0005-0000-0000-000018A40000}"/>
    <cellStyle name="Separador de milhares 2 47 2 2 2 2" xfId="27582" xr:uid="{00000000-0005-0000-0000-000019A40000}"/>
    <cellStyle name="Separador de milhares 2 47 2 2 3" xfId="34527" xr:uid="{00000000-0005-0000-0000-00001AA40000}"/>
    <cellStyle name="Separador de milhares 2 47 2 2 4" xfId="23054" xr:uid="{00000000-0005-0000-0000-00001BA40000}"/>
    <cellStyle name="Separador de milhares 2 47 2 2 5" xfId="11752" xr:uid="{00000000-0005-0000-0000-00001CA40000}"/>
    <cellStyle name="Separador de milhares 2 47 2 2 6" xfId="43620" xr:uid="{00000000-0005-0000-0000-00001DA40000}"/>
    <cellStyle name="Separador de milhares 2 47 2 3" xfId="13868" xr:uid="{00000000-0005-0000-0000-00001EA40000}"/>
    <cellStyle name="Separador de milhares 2 47 2 3 2" xfId="25343" xr:uid="{00000000-0005-0000-0000-00001FA40000}"/>
    <cellStyle name="Separador de milhares 2 47 2 3 3" xfId="41899" xr:uid="{00000000-0005-0000-0000-000020A40000}"/>
    <cellStyle name="Separador de milhares 2 47 2 4" xfId="32442" xr:uid="{00000000-0005-0000-0000-000021A40000}"/>
    <cellStyle name="Separador de milhares 2 47 2 5" xfId="37599" xr:uid="{00000000-0005-0000-0000-000022A40000}"/>
    <cellStyle name="Separador de milhares 2 47 2 6" xfId="20969" xr:uid="{00000000-0005-0000-0000-000023A40000}"/>
    <cellStyle name="Separador de milhares 2 47 2 7" xfId="10031" xr:uid="{00000000-0005-0000-0000-000024A40000}"/>
    <cellStyle name="Separador de milhares 2 47 2 8" xfId="40024" xr:uid="{00000000-0005-0000-0000-000025A40000}"/>
    <cellStyle name="Separador de milhares 2 47 3" xfId="7030" xr:uid="{00000000-0005-0000-0000-000026A40000}"/>
    <cellStyle name="Separador de milhares 2 47 3 2" xfId="15084" xr:uid="{00000000-0005-0000-0000-000027A40000}"/>
    <cellStyle name="Separador de milhares 2 47 3 2 2" xfId="26558" xr:uid="{00000000-0005-0000-0000-000028A40000}"/>
    <cellStyle name="Separador de milhares 2 47 3 3" xfId="31418" xr:uid="{00000000-0005-0000-0000-000029A40000}"/>
    <cellStyle name="Separador de milhares 2 47 3 4" xfId="19945" xr:uid="{00000000-0005-0000-0000-00002AA40000}"/>
    <cellStyle name="Separador de milhares 2 47 3 5" xfId="10987" xr:uid="{00000000-0005-0000-0000-00002BA40000}"/>
    <cellStyle name="Separador de milhares 2 47 3 6" xfId="42855" xr:uid="{00000000-0005-0000-0000-00002CA40000}"/>
    <cellStyle name="Separador de milhares 2 47 4" xfId="12871" xr:uid="{00000000-0005-0000-0000-00002DA40000}"/>
    <cellStyle name="Separador de milhares 2 47 4 2" xfId="33570" xr:uid="{00000000-0005-0000-0000-00002EA40000}"/>
    <cellStyle name="Separador de milhares 2 47 4 3" xfId="22097" xr:uid="{00000000-0005-0000-0000-00002FA40000}"/>
    <cellStyle name="Separador de milhares 2 47 4 4" xfId="41067" xr:uid="{00000000-0005-0000-0000-000030A40000}"/>
    <cellStyle name="Separador de milhares 2 47 5" xfId="24348" xr:uid="{00000000-0005-0000-0000-000031A40000}"/>
    <cellStyle name="Separador de milhares 2 47 6" xfId="30270" xr:uid="{00000000-0005-0000-0000-000032A40000}"/>
    <cellStyle name="Separador de milhares 2 47 7" xfId="36642" xr:uid="{00000000-0005-0000-0000-000033A40000}"/>
    <cellStyle name="Separador de milhares 2 47 8" xfId="18797" xr:uid="{00000000-0005-0000-0000-000034A40000}"/>
    <cellStyle name="Separador de milhares 2 47 9" xfId="9266" xr:uid="{00000000-0005-0000-0000-000035A40000}"/>
    <cellStyle name="Separador de milhares 2 48" xfId="3760" xr:uid="{00000000-0005-0000-0000-000036A40000}"/>
    <cellStyle name="Separador de milhares 2 48 10" xfId="39134" xr:uid="{00000000-0005-0000-0000-000037A40000}"/>
    <cellStyle name="Separador de milhares 2 48 2" xfId="5304" xr:uid="{00000000-0005-0000-0000-000038A40000}"/>
    <cellStyle name="Separador de milhares 2 48 2 2" xfId="7842" xr:uid="{00000000-0005-0000-0000-000039A40000}"/>
    <cellStyle name="Separador de milhares 2 48 2 2 2" xfId="15896" xr:uid="{00000000-0005-0000-0000-00003AA40000}"/>
    <cellStyle name="Separador de milhares 2 48 2 2 2 2" xfId="27370" xr:uid="{00000000-0005-0000-0000-00003BA40000}"/>
    <cellStyle name="Separador de milhares 2 48 2 2 3" xfId="34315" xr:uid="{00000000-0005-0000-0000-00003CA40000}"/>
    <cellStyle name="Separador de milhares 2 48 2 2 4" xfId="22842" xr:uid="{00000000-0005-0000-0000-00003DA40000}"/>
    <cellStyle name="Separador de milhares 2 48 2 2 5" xfId="11627" xr:uid="{00000000-0005-0000-0000-00003EA40000}"/>
    <cellStyle name="Separador de milhares 2 48 2 2 6" xfId="43495" xr:uid="{00000000-0005-0000-0000-00003FA40000}"/>
    <cellStyle name="Separador de milhares 2 48 2 3" xfId="13656" xr:uid="{00000000-0005-0000-0000-000040A40000}"/>
    <cellStyle name="Separador de milhares 2 48 2 3 2" xfId="25131" xr:uid="{00000000-0005-0000-0000-000041A40000}"/>
    <cellStyle name="Separador de milhares 2 48 2 3 3" xfId="41774" xr:uid="{00000000-0005-0000-0000-000042A40000}"/>
    <cellStyle name="Separador de milhares 2 48 2 4" xfId="32230" xr:uid="{00000000-0005-0000-0000-000043A40000}"/>
    <cellStyle name="Separador de milhares 2 48 2 5" xfId="37387" xr:uid="{00000000-0005-0000-0000-000044A40000}"/>
    <cellStyle name="Separador de milhares 2 48 2 6" xfId="20757" xr:uid="{00000000-0005-0000-0000-000045A40000}"/>
    <cellStyle name="Separador de milhares 2 48 2 7" xfId="9906" xr:uid="{00000000-0005-0000-0000-000046A40000}"/>
    <cellStyle name="Separador de milhares 2 48 2 8" xfId="39899" xr:uid="{00000000-0005-0000-0000-000047A40000}"/>
    <cellStyle name="Separador de milhares 2 48 3" xfId="6818" xr:uid="{00000000-0005-0000-0000-000048A40000}"/>
    <cellStyle name="Separador de milhares 2 48 3 2" xfId="14872" xr:uid="{00000000-0005-0000-0000-000049A40000}"/>
    <cellStyle name="Separador de milhares 2 48 3 2 2" xfId="26346" xr:uid="{00000000-0005-0000-0000-00004AA40000}"/>
    <cellStyle name="Separador de milhares 2 48 3 3" xfId="31206" xr:uid="{00000000-0005-0000-0000-00004BA40000}"/>
    <cellStyle name="Separador de milhares 2 48 3 4" xfId="19733" xr:uid="{00000000-0005-0000-0000-00004CA40000}"/>
    <cellStyle name="Separador de milhares 2 48 3 5" xfId="10862" xr:uid="{00000000-0005-0000-0000-00004DA40000}"/>
    <cellStyle name="Separador de milhares 2 48 3 6" xfId="42730" xr:uid="{00000000-0005-0000-0000-00004EA40000}"/>
    <cellStyle name="Separador de milhares 2 48 4" xfId="12740" xr:uid="{00000000-0005-0000-0000-00004FA40000}"/>
    <cellStyle name="Separador de milhares 2 48 4 2" xfId="33445" xr:uid="{00000000-0005-0000-0000-000050A40000}"/>
    <cellStyle name="Separador de milhares 2 48 4 3" xfId="21972" xr:uid="{00000000-0005-0000-0000-000051A40000}"/>
    <cellStyle name="Separador de milhares 2 48 4 4" xfId="40855" xr:uid="{00000000-0005-0000-0000-000052A40000}"/>
    <cellStyle name="Separador de milhares 2 48 5" xfId="24216" xr:uid="{00000000-0005-0000-0000-000053A40000}"/>
    <cellStyle name="Separador de milhares 2 48 6" xfId="30145" xr:uid="{00000000-0005-0000-0000-000054A40000}"/>
    <cellStyle name="Separador de milhares 2 48 7" xfId="36517" xr:uid="{00000000-0005-0000-0000-000055A40000}"/>
    <cellStyle name="Separador de milhares 2 48 8" xfId="18672" xr:uid="{00000000-0005-0000-0000-000056A40000}"/>
    <cellStyle name="Separador de milhares 2 48 9" xfId="9141" xr:uid="{00000000-0005-0000-0000-000057A40000}"/>
    <cellStyle name="Separador de milhares 2 5" xfId="1382" xr:uid="{00000000-0005-0000-0000-000058A40000}"/>
    <cellStyle name="Separador de milhares 2 5 2" xfId="1848" xr:uid="{00000000-0005-0000-0000-000059A40000}"/>
    <cellStyle name="Separador de milhares 2 5 2 2" xfId="2137" xr:uid="{00000000-0005-0000-0000-00005AA40000}"/>
    <cellStyle name="Separador de milhares 2 5 2 2 2" xfId="44986" xr:uid="{00000000-0005-0000-0000-00005BA40000}"/>
    <cellStyle name="Separador de milhares 2 5 2 2 3" xfId="44987" xr:uid="{00000000-0005-0000-0000-00005CA40000}"/>
    <cellStyle name="Separador de milhares 2 5 2 3" xfId="44988" xr:uid="{00000000-0005-0000-0000-00005DA40000}"/>
    <cellStyle name="Separador de milhares 2 5 2 4" xfId="44989" xr:uid="{00000000-0005-0000-0000-00005EA40000}"/>
    <cellStyle name="Separador de milhares 2 6" xfId="1383" xr:uid="{00000000-0005-0000-0000-00005FA40000}"/>
    <cellStyle name="Separador de milhares 2 6 2" xfId="1849" xr:uid="{00000000-0005-0000-0000-000060A40000}"/>
    <cellStyle name="Separador de milhares 2 6 2 2" xfId="2138" xr:uid="{00000000-0005-0000-0000-000061A40000}"/>
    <cellStyle name="Separador de milhares 2 6 2 2 2" xfId="44990" xr:uid="{00000000-0005-0000-0000-000062A40000}"/>
    <cellStyle name="Separador de milhares 2 6 2 2 3" xfId="44991" xr:uid="{00000000-0005-0000-0000-000063A40000}"/>
    <cellStyle name="Separador de milhares 2 6 2 3" xfId="44992" xr:uid="{00000000-0005-0000-0000-000064A40000}"/>
    <cellStyle name="Separador de milhares 2 6 2 4" xfId="44993" xr:uid="{00000000-0005-0000-0000-000065A40000}"/>
    <cellStyle name="Separador de milhares 2 6 3" xfId="3601" xr:uid="{00000000-0005-0000-0000-000066A40000}"/>
    <cellStyle name="Separador de milhares 2 6 3 2" xfId="4626" xr:uid="{00000000-0005-0000-0000-000067A40000}"/>
    <cellStyle name="Separador de milhares 2 6 4" xfId="4627" xr:uid="{00000000-0005-0000-0000-000068A40000}"/>
    <cellStyle name="Separador de milhares 2 7" xfId="1384" xr:uid="{00000000-0005-0000-0000-000069A40000}"/>
    <cellStyle name="Separador de milhares 2 7 2" xfId="1850" xr:uid="{00000000-0005-0000-0000-00006AA40000}"/>
    <cellStyle name="Separador de milhares 2 7 2 2" xfId="2139" xr:uid="{00000000-0005-0000-0000-00006BA40000}"/>
    <cellStyle name="Separador de milhares 2 7 2 2 2" xfId="44994" xr:uid="{00000000-0005-0000-0000-00006CA40000}"/>
    <cellStyle name="Separador de milhares 2 7 2 2 3" xfId="44995" xr:uid="{00000000-0005-0000-0000-00006DA40000}"/>
    <cellStyle name="Separador de milhares 2 7 2 3" xfId="44996" xr:uid="{00000000-0005-0000-0000-00006EA40000}"/>
    <cellStyle name="Separador de milhares 2 7 2 4" xfId="44997" xr:uid="{00000000-0005-0000-0000-00006FA40000}"/>
    <cellStyle name="Separador de milhares 2 7 3" xfId="3602" xr:uid="{00000000-0005-0000-0000-000070A40000}"/>
    <cellStyle name="Separador de milhares 2 7 3 2" xfId="4628" xr:uid="{00000000-0005-0000-0000-000071A40000}"/>
    <cellStyle name="Separador de milhares 2 7 4" xfId="4629" xr:uid="{00000000-0005-0000-0000-000072A40000}"/>
    <cellStyle name="Separador de milhares 2 8" xfId="1385" xr:uid="{00000000-0005-0000-0000-000073A40000}"/>
    <cellStyle name="Separador de milhares 2 8 2" xfId="1851" xr:uid="{00000000-0005-0000-0000-000074A40000}"/>
    <cellStyle name="Separador de milhares 2 8 2 2" xfId="2140" xr:uid="{00000000-0005-0000-0000-000075A40000}"/>
    <cellStyle name="Separador de milhares 2 8 2 2 2" xfId="44998" xr:uid="{00000000-0005-0000-0000-000076A40000}"/>
    <cellStyle name="Separador de milhares 2 8 2 2 3" xfId="44999" xr:uid="{00000000-0005-0000-0000-000077A40000}"/>
    <cellStyle name="Separador de milhares 2 8 2 3" xfId="45000" xr:uid="{00000000-0005-0000-0000-000078A40000}"/>
    <cellStyle name="Separador de milhares 2 8 2 4" xfId="45001" xr:uid="{00000000-0005-0000-0000-000079A40000}"/>
    <cellStyle name="Separador de milhares 2 8 3" xfId="3603" xr:uid="{00000000-0005-0000-0000-00007AA40000}"/>
    <cellStyle name="Separador de milhares 2 8 3 2" xfId="4630" xr:uid="{00000000-0005-0000-0000-00007BA40000}"/>
    <cellStyle name="Separador de milhares 2 8 4" xfId="4631" xr:uid="{00000000-0005-0000-0000-00007CA40000}"/>
    <cellStyle name="Separador de milhares 2 9" xfId="1386" xr:uid="{00000000-0005-0000-0000-00007DA40000}"/>
    <cellStyle name="Separador de milhares 2 9 2" xfId="1852" xr:uid="{00000000-0005-0000-0000-00007EA40000}"/>
    <cellStyle name="Separador de milhares 2 9 2 2" xfId="2141" xr:uid="{00000000-0005-0000-0000-00007FA40000}"/>
    <cellStyle name="Separador de milhares 2 9 2 2 2" xfId="45002" xr:uid="{00000000-0005-0000-0000-000080A40000}"/>
    <cellStyle name="Separador de milhares 2 9 2 2 3" xfId="45003" xr:uid="{00000000-0005-0000-0000-000081A40000}"/>
    <cellStyle name="Separador de milhares 2 9 2 3" xfId="45004" xr:uid="{00000000-0005-0000-0000-000082A40000}"/>
    <cellStyle name="Separador de milhares 2 9 2 4" xfId="45005" xr:uid="{00000000-0005-0000-0000-000083A40000}"/>
    <cellStyle name="Separador de milhares 2 9 3" xfId="3604" xr:uid="{00000000-0005-0000-0000-000084A40000}"/>
    <cellStyle name="Separador de milhares 2 9 3 2" xfId="45006" xr:uid="{00000000-0005-0000-0000-000085A40000}"/>
    <cellStyle name="Separador de milhares 2 9 4" xfId="3605" xr:uid="{00000000-0005-0000-0000-000086A40000}"/>
    <cellStyle name="Separador de milhares 2 9 4 2" xfId="4632" xr:uid="{00000000-0005-0000-0000-000087A40000}"/>
    <cellStyle name="Separador de milhares 2 9 4 2 10" xfId="39575" xr:uid="{00000000-0005-0000-0000-000088A40000}"/>
    <cellStyle name="Separador de milhares 2 9 4 2 2" xfId="5883" xr:uid="{00000000-0005-0000-0000-000089A40000}"/>
    <cellStyle name="Separador de milhares 2 9 4 2 2 2" xfId="8421" xr:uid="{00000000-0005-0000-0000-00008AA40000}"/>
    <cellStyle name="Separador de milhares 2 9 4 2 2 2 2" xfId="16475" xr:uid="{00000000-0005-0000-0000-00008BA40000}"/>
    <cellStyle name="Separador de milhares 2 9 4 2 2 2 2 2" xfId="27949" xr:uid="{00000000-0005-0000-0000-00008CA40000}"/>
    <cellStyle name="Separador de milhares 2 9 4 2 2 2 3" xfId="34894" xr:uid="{00000000-0005-0000-0000-00008DA40000}"/>
    <cellStyle name="Separador de milhares 2 9 4 2 2 2 4" xfId="23421" xr:uid="{00000000-0005-0000-0000-00008EA40000}"/>
    <cellStyle name="Separador de milhares 2 9 4 2 2 2 5" xfId="12068" xr:uid="{00000000-0005-0000-0000-00008FA40000}"/>
    <cellStyle name="Separador de milhares 2 9 4 2 2 2 6" xfId="43936" xr:uid="{00000000-0005-0000-0000-000090A40000}"/>
    <cellStyle name="Separador de milhares 2 9 4 2 2 3" xfId="14235" xr:uid="{00000000-0005-0000-0000-000091A40000}"/>
    <cellStyle name="Separador de milhares 2 9 4 2 2 3 2" xfId="25710" xr:uid="{00000000-0005-0000-0000-000092A40000}"/>
    <cellStyle name="Separador de milhares 2 9 4 2 2 3 3" xfId="42215" xr:uid="{00000000-0005-0000-0000-000093A40000}"/>
    <cellStyle name="Separador de milhares 2 9 4 2 2 4" xfId="32809" xr:uid="{00000000-0005-0000-0000-000094A40000}"/>
    <cellStyle name="Separador de milhares 2 9 4 2 2 5" xfId="37966" xr:uid="{00000000-0005-0000-0000-000095A40000}"/>
    <cellStyle name="Separador de milhares 2 9 4 2 2 6" xfId="21336" xr:uid="{00000000-0005-0000-0000-000096A40000}"/>
    <cellStyle name="Separador de milhares 2 9 4 2 2 7" xfId="10347" xr:uid="{00000000-0005-0000-0000-000097A40000}"/>
    <cellStyle name="Separador de milhares 2 9 4 2 2 8" xfId="40340" xr:uid="{00000000-0005-0000-0000-000098A40000}"/>
    <cellStyle name="Separador de milhares 2 9 4 2 3" xfId="7397" xr:uid="{00000000-0005-0000-0000-000099A40000}"/>
    <cellStyle name="Separador de milhares 2 9 4 2 3 2" xfId="15451" xr:uid="{00000000-0005-0000-0000-00009AA40000}"/>
    <cellStyle name="Separador de milhares 2 9 4 2 3 2 2" xfId="26925" xr:uid="{00000000-0005-0000-0000-00009BA40000}"/>
    <cellStyle name="Separador de milhares 2 9 4 2 3 3" xfId="31785" xr:uid="{00000000-0005-0000-0000-00009CA40000}"/>
    <cellStyle name="Separador de milhares 2 9 4 2 3 4" xfId="20312" xr:uid="{00000000-0005-0000-0000-00009DA40000}"/>
    <cellStyle name="Separador de milhares 2 9 4 2 3 5" xfId="11303" xr:uid="{00000000-0005-0000-0000-00009EA40000}"/>
    <cellStyle name="Separador de milhares 2 9 4 2 3 6" xfId="43171" xr:uid="{00000000-0005-0000-0000-00009FA40000}"/>
    <cellStyle name="Separador de milhares 2 9 4 2 4" xfId="13206" xr:uid="{00000000-0005-0000-0000-0000A0A40000}"/>
    <cellStyle name="Separador de milhares 2 9 4 2 4 2" xfId="33886" xr:uid="{00000000-0005-0000-0000-0000A1A40000}"/>
    <cellStyle name="Separador de milhares 2 9 4 2 4 3" xfId="22413" xr:uid="{00000000-0005-0000-0000-0000A2A40000}"/>
    <cellStyle name="Separador de milhares 2 9 4 2 4 4" xfId="41434" xr:uid="{00000000-0005-0000-0000-0000A3A40000}"/>
    <cellStyle name="Separador de milhares 2 9 4 2 5" xfId="24678" xr:uid="{00000000-0005-0000-0000-0000A4A40000}"/>
    <cellStyle name="Separador de milhares 2 9 4 2 6" xfId="30586" xr:uid="{00000000-0005-0000-0000-0000A5A40000}"/>
    <cellStyle name="Separador de milhares 2 9 4 2 7" xfId="36958" xr:uid="{00000000-0005-0000-0000-0000A6A40000}"/>
    <cellStyle name="Separador de milhares 2 9 4 2 8" xfId="19113" xr:uid="{00000000-0005-0000-0000-0000A7A40000}"/>
    <cellStyle name="Separador de milhares 2 9 4 2 9" xfId="9582" xr:uid="{00000000-0005-0000-0000-0000A8A40000}"/>
    <cellStyle name="Separador de milhares 2 9 4 3" xfId="6413" xr:uid="{00000000-0005-0000-0000-0000A9A40000}"/>
    <cellStyle name="Separador de milhares 2 9 4 4" xfId="5279" xr:uid="{00000000-0005-0000-0000-0000AAA40000}"/>
    <cellStyle name="Separador de milhares 2 9 4 5" xfId="45007" xr:uid="{00000000-0005-0000-0000-0000ABA40000}"/>
    <cellStyle name="Separador de milhares 2 9 5" xfId="4633" xr:uid="{00000000-0005-0000-0000-0000ACA40000}"/>
    <cellStyle name="Separador de milhares 2 9 6" xfId="4634" xr:uid="{00000000-0005-0000-0000-0000ADA40000}"/>
    <cellStyle name="Separador de milhares 2 9 6 10" xfId="39576" xr:uid="{00000000-0005-0000-0000-0000AEA40000}"/>
    <cellStyle name="Separador de milhares 2 9 6 2" xfId="5884" xr:uid="{00000000-0005-0000-0000-0000AFA40000}"/>
    <cellStyle name="Separador de milhares 2 9 6 2 2" xfId="8422" xr:uid="{00000000-0005-0000-0000-0000B0A40000}"/>
    <cellStyle name="Separador de milhares 2 9 6 2 2 2" xfId="16476" xr:uid="{00000000-0005-0000-0000-0000B1A40000}"/>
    <cellStyle name="Separador de milhares 2 9 6 2 2 2 2" xfId="27950" xr:uid="{00000000-0005-0000-0000-0000B2A40000}"/>
    <cellStyle name="Separador de milhares 2 9 6 2 2 3" xfId="34895" xr:uid="{00000000-0005-0000-0000-0000B3A40000}"/>
    <cellStyle name="Separador de milhares 2 9 6 2 2 4" xfId="23422" xr:uid="{00000000-0005-0000-0000-0000B4A40000}"/>
    <cellStyle name="Separador de milhares 2 9 6 2 2 5" xfId="12069" xr:uid="{00000000-0005-0000-0000-0000B5A40000}"/>
    <cellStyle name="Separador de milhares 2 9 6 2 2 6" xfId="43937" xr:uid="{00000000-0005-0000-0000-0000B6A40000}"/>
    <cellStyle name="Separador de milhares 2 9 6 2 3" xfId="14236" xr:uid="{00000000-0005-0000-0000-0000B7A40000}"/>
    <cellStyle name="Separador de milhares 2 9 6 2 3 2" xfId="25711" xr:uid="{00000000-0005-0000-0000-0000B8A40000}"/>
    <cellStyle name="Separador de milhares 2 9 6 2 3 3" xfId="42216" xr:uid="{00000000-0005-0000-0000-0000B9A40000}"/>
    <cellStyle name="Separador de milhares 2 9 6 2 4" xfId="32810" xr:uid="{00000000-0005-0000-0000-0000BAA40000}"/>
    <cellStyle name="Separador de milhares 2 9 6 2 5" xfId="37967" xr:uid="{00000000-0005-0000-0000-0000BBA40000}"/>
    <cellStyle name="Separador de milhares 2 9 6 2 6" xfId="21337" xr:uid="{00000000-0005-0000-0000-0000BCA40000}"/>
    <cellStyle name="Separador de milhares 2 9 6 2 7" xfId="10348" xr:uid="{00000000-0005-0000-0000-0000BDA40000}"/>
    <cellStyle name="Separador de milhares 2 9 6 2 8" xfId="40341" xr:uid="{00000000-0005-0000-0000-0000BEA40000}"/>
    <cellStyle name="Separador de milhares 2 9 6 3" xfId="7398" xr:uid="{00000000-0005-0000-0000-0000BFA40000}"/>
    <cellStyle name="Separador de milhares 2 9 6 3 2" xfId="15452" xr:uid="{00000000-0005-0000-0000-0000C0A40000}"/>
    <cellStyle name="Separador de milhares 2 9 6 3 2 2" xfId="26926" xr:uid="{00000000-0005-0000-0000-0000C1A40000}"/>
    <cellStyle name="Separador de milhares 2 9 6 3 3" xfId="31786" xr:uid="{00000000-0005-0000-0000-0000C2A40000}"/>
    <cellStyle name="Separador de milhares 2 9 6 3 4" xfId="20313" xr:uid="{00000000-0005-0000-0000-0000C3A40000}"/>
    <cellStyle name="Separador de milhares 2 9 6 3 5" xfId="11304" xr:uid="{00000000-0005-0000-0000-0000C4A40000}"/>
    <cellStyle name="Separador de milhares 2 9 6 3 6" xfId="43172" xr:uid="{00000000-0005-0000-0000-0000C5A40000}"/>
    <cellStyle name="Separador de milhares 2 9 6 4" xfId="13207" xr:uid="{00000000-0005-0000-0000-0000C6A40000}"/>
    <cellStyle name="Separador de milhares 2 9 6 4 2" xfId="33887" xr:uid="{00000000-0005-0000-0000-0000C7A40000}"/>
    <cellStyle name="Separador de milhares 2 9 6 4 3" xfId="22414" xr:uid="{00000000-0005-0000-0000-0000C8A40000}"/>
    <cellStyle name="Separador de milhares 2 9 6 4 4" xfId="41435" xr:uid="{00000000-0005-0000-0000-0000C9A40000}"/>
    <cellStyle name="Separador de milhares 2 9 6 5" xfId="24679" xr:uid="{00000000-0005-0000-0000-0000CAA40000}"/>
    <cellStyle name="Separador de milhares 2 9 6 6" xfId="30587" xr:uid="{00000000-0005-0000-0000-0000CBA40000}"/>
    <cellStyle name="Separador de milhares 2 9 6 7" xfId="36959" xr:uid="{00000000-0005-0000-0000-0000CCA40000}"/>
    <cellStyle name="Separador de milhares 2 9 6 8" xfId="19114" xr:uid="{00000000-0005-0000-0000-0000CDA40000}"/>
    <cellStyle name="Separador de milhares 2 9 6 9" xfId="9583" xr:uid="{00000000-0005-0000-0000-0000CEA40000}"/>
    <cellStyle name="Separador de milhares 20" xfId="1387" xr:uid="{00000000-0005-0000-0000-0000CFA40000}"/>
    <cellStyle name="Separador de milhares 20 2" xfId="1853" xr:uid="{00000000-0005-0000-0000-0000D0A40000}"/>
    <cellStyle name="Separador de milhares 20 2 2" xfId="2142" xr:uid="{00000000-0005-0000-0000-0000D1A40000}"/>
    <cellStyle name="Separador de milhares 20 2 2 2" xfId="45008" xr:uid="{00000000-0005-0000-0000-0000D2A40000}"/>
    <cellStyle name="Separador de milhares 20 2 2 3" xfId="45009" xr:uid="{00000000-0005-0000-0000-0000D3A40000}"/>
    <cellStyle name="Separador de milhares 20 2 3" xfId="45010" xr:uid="{00000000-0005-0000-0000-0000D4A40000}"/>
    <cellStyle name="Separador de milhares 20 2 4" xfId="45011" xr:uid="{00000000-0005-0000-0000-0000D5A40000}"/>
    <cellStyle name="Separador de milhares 21" xfId="1388" xr:uid="{00000000-0005-0000-0000-0000D6A40000}"/>
    <cellStyle name="Separador de milhares 21 2" xfId="1854" xr:uid="{00000000-0005-0000-0000-0000D7A40000}"/>
    <cellStyle name="Separador de milhares 21 2 2" xfId="2143" xr:uid="{00000000-0005-0000-0000-0000D8A40000}"/>
    <cellStyle name="Separador de milhares 21 2 2 2" xfId="45012" xr:uid="{00000000-0005-0000-0000-0000D9A40000}"/>
    <cellStyle name="Separador de milhares 21 2 2 3" xfId="45013" xr:uid="{00000000-0005-0000-0000-0000DAA40000}"/>
    <cellStyle name="Separador de milhares 21 2 3" xfId="45014" xr:uid="{00000000-0005-0000-0000-0000DBA40000}"/>
    <cellStyle name="Separador de milhares 21 2 4" xfId="45015" xr:uid="{00000000-0005-0000-0000-0000DCA40000}"/>
    <cellStyle name="Separador de milhares 22" xfId="1389" xr:uid="{00000000-0005-0000-0000-0000DDA40000}"/>
    <cellStyle name="Separador de milhares 22 2" xfId="1390" xr:uid="{00000000-0005-0000-0000-0000DEA40000}"/>
    <cellStyle name="Separador de milhares 22 2 2" xfId="1855" xr:uid="{00000000-0005-0000-0000-0000DFA40000}"/>
    <cellStyle name="Separador de milhares 22 2 2 2" xfId="2144" xr:uid="{00000000-0005-0000-0000-0000E0A40000}"/>
    <cellStyle name="Separador de milhares 22 2 2 2 2" xfId="45016" xr:uid="{00000000-0005-0000-0000-0000E1A40000}"/>
    <cellStyle name="Separador de milhares 22 2 2 2 3" xfId="45017" xr:uid="{00000000-0005-0000-0000-0000E2A40000}"/>
    <cellStyle name="Separador de milhares 22 2 2 3" xfId="45018" xr:uid="{00000000-0005-0000-0000-0000E3A40000}"/>
    <cellStyle name="Separador de milhares 22 2 2 4" xfId="45019" xr:uid="{00000000-0005-0000-0000-0000E4A40000}"/>
    <cellStyle name="Separador de milhares 22 3" xfId="1856" xr:uid="{00000000-0005-0000-0000-0000E5A40000}"/>
    <cellStyle name="Separador de milhares 22 3 2" xfId="2145" xr:uid="{00000000-0005-0000-0000-0000E6A40000}"/>
    <cellStyle name="Separador de milhares 22 3 2 2" xfId="45020" xr:uid="{00000000-0005-0000-0000-0000E7A40000}"/>
    <cellStyle name="Separador de milhares 22 3 2 3" xfId="45021" xr:uid="{00000000-0005-0000-0000-0000E8A40000}"/>
    <cellStyle name="Separador de milhares 22 3 3" xfId="45022" xr:uid="{00000000-0005-0000-0000-0000E9A40000}"/>
    <cellStyle name="Separador de milhares 22 3 4" xfId="45023" xr:uid="{00000000-0005-0000-0000-0000EAA40000}"/>
    <cellStyle name="Separador de milhares 23" xfId="1391" xr:uid="{00000000-0005-0000-0000-0000EBA40000}"/>
    <cellStyle name="Separador de milhares 23 2" xfId="1857" xr:uid="{00000000-0005-0000-0000-0000ECA40000}"/>
    <cellStyle name="Separador de milhares 23 2 2" xfId="2146" xr:uid="{00000000-0005-0000-0000-0000EDA40000}"/>
    <cellStyle name="Separador de milhares 23 2 2 2" xfId="45024" xr:uid="{00000000-0005-0000-0000-0000EEA40000}"/>
    <cellStyle name="Separador de milhares 23 2 2 3" xfId="45025" xr:uid="{00000000-0005-0000-0000-0000EFA40000}"/>
    <cellStyle name="Separador de milhares 23 2 3" xfId="45026" xr:uid="{00000000-0005-0000-0000-0000F0A40000}"/>
    <cellStyle name="Separador de milhares 23 2 4" xfId="45027" xr:uid="{00000000-0005-0000-0000-0000F1A40000}"/>
    <cellStyle name="Separador de milhares 24" xfId="1392" xr:uid="{00000000-0005-0000-0000-0000F2A40000}"/>
    <cellStyle name="Separador de milhares 24 2" xfId="1858" xr:uid="{00000000-0005-0000-0000-0000F3A40000}"/>
    <cellStyle name="Separador de milhares 24 2 2" xfId="2147" xr:uid="{00000000-0005-0000-0000-0000F4A40000}"/>
    <cellStyle name="Separador de milhares 24 2 2 2" xfId="45028" xr:uid="{00000000-0005-0000-0000-0000F5A40000}"/>
    <cellStyle name="Separador de milhares 24 2 2 3" xfId="45029" xr:uid="{00000000-0005-0000-0000-0000F6A40000}"/>
    <cellStyle name="Separador de milhares 24 2 3" xfId="45030" xr:uid="{00000000-0005-0000-0000-0000F7A40000}"/>
    <cellStyle name="Separador de milhares 24 2 4" xfId="45031" xr:uid="{00000000-0005-0000-0000-0000F8A40000}"/>
    <cellStyle name="Separador de milhares 25" xfId="1393" xr:uid="{00000000-0005-0000-0000-0000F9A40000}"/>
    <cellStyle name="Separador de milhares 25 2" xfId="1394" xr:uid="{00000000-0005-0000-0000-0000FAA40000}"/>
    <cellStyle name="Separador de milhares 25 2 2" xfId="1859" xr:uid="{00000000-0005-0000-0000-0000FBA40000}"/>
    <cellStyle name="Separador de milhares 25 2 2 2" xfId="2148" xr:uid="{00000000-0005-0000-0000-0000FCA40000}"/>
    <cellStyle name="Separador de milhares 25 2 2 2 2" xfId="45032" xr:uid="{00000000-0005-0000-0000-0000FDA40000}"/>
    <cellStyle name="Separador de milhares 25 2 2 2 3" xfId="45033" xr:uid="{00000000-0005-0000-0000-0000FEA40000}"/>
    <cellStyle name="Separador de milhares 25 2 2 3" xfId="45034" xr:uid="{00000000-0005-0000-0000-0000FFA40000}"/>
    <cellStyle name="Separador de milhares 25 2 2 4" xfId="45035" xr:uid="{00000000-0005-0000-0000-000000A50000}"/>
    <cellStyle name="Separador de milhares 25 3" xfId="1860" xr:uid="{00000000-0005-0000-0000-000001A50000}"/>
    <cellStyle name="Separador de milhares 25 3 2" xfId="2149" xr:uid="{00000000-0005-0000-0000-000002A50000}"/>
    <cellStyle name="Separador de milhares 25 3 2 2" xfId="45036" xr:uid="{00000000-0005-0000-0000-000003A50000}"/>
    <cellStyle name="Separador de milhares 25 3 2 3" xfId="45037" xr:uid="{00000000-0005-0000-0000-000004A50000}"/>
    <cellStyle name="Separador de milhares 25 3 3" xfId="45038" xr:uid="{00000000-0005-0000-0000-000005A50000}"/>
    <cellStyle name="Separador de milhares 25 3 4" xfId="45039" xr:uid="{00000000-0005-0000-0000-000006A50000}"/>
    <cellStyle name="Separador de milhares 26" xfId="1395" xr:uid="{00000000-0005-0000-0000-000007A50000}"/>
    <cellStyle name="Separador de milhares 26 2" xfId="1396" xr:uid="{00000000-0005-0000-0000-000008A50000}"/>
    <cellStyle name="Separador de milhares 26 2 2" xfId="1861" xr:uid="{00000000-0005-0000-0000-000009A50000}"/>
    <cellStyle name="Separador de milhares 26 2 2 2" xfId="2150" xr:uid="{00000000-0005-0000-0000-00000AA50000}"/>
    <cellStyle name="Separador de milhares 26 2 2 2 2" xfId="45040" xr:uid="{00000000-0005-0000-0000-00000BA50000}"/>
    <cellStyle name="Separador de milhares 26 2 2 2 3" xfId="45041" xr:uid="{00000000-0005-0000-0000-00000CA50000}"/>
    <cellStyle name="Separador de milhares 26 2 2 3" xfId="45042" xr:uid="{00000000-0005-0000-0000-00000DA50000}"/>
    <cellStyle name="Separador de milhares 26 2 2 4" xfId="45043" xr:uid="{00000000-0005-0000-0000-00000EA50000}"/>
    <cellStyle name="Separador de milhares 26 3" xfId="1862" xr:uid="{00000000-0005-0000-0000-00000FA50000}"/>
    <cellStyle name="Separador de milhares 26 3 2" xfId="2151" xr:uid="{00000000-0005-0000-0000-000010A50000}"/>
    <cellStyle name="Separador de milhares 26 3 2 2" xfId="45044" xr:uid="{00000000-0005-0000-0000-000011A50000}"/>
    <cellStyle name="Separador de milhares 26 3 2 3" xfId="45045" xr:uid="{00000000-0005-0000-0000-000012A50000}"/>
    <cellStyle name="Separador de milhares 26 3 3" xfId="45046" xr:uid="{00000000-0005-0000-0000-000013A50000}"/>
    <cellStyle name="Separador de milhares 26 3 4" xfId="45047" xr:uid="{00000000-0005-0000-0000-000014A50000}"/>
    <cellStyle name="Separador de milhares 27" xfId="1397" xr:uid="{00000000-0005-0000-0000-000015A50000}"/>
    <cellStyle name="Separador de milhares 27 2" xfId="1863" xr:uid="{00000000-0005-0000-0000-000016A50000}"/>
    <cellStyle name="Separador de milhares 27 2 2" xfId="2152" xr:uid="{00000000-0005-0000-0000-000017A50000}"/>
    <cellStyle name="Separador de milhares 27 2 2 2" xfId="45048" xr:uid="{00000000-0005-0000-0000-000018A50000}"/>
    <cellStyle name="Separador de milhares 27 2 2 3" xfId="45049" xr:uid="{00000000-0005-0000-0000-000019A50000}"/>
    <cellStyle name="Separador de milhares 27 2 3" xfId="45050" xr:uid="{00000000-0005-0000-0000-00001AA50000}"/>
    <cellStyle name="Separador de milhares 27 2 4" xfId="45051" xr:uid="{00000000-0005-0000-0000-00001BA50000}"/>
    <cellStyle name="Separador de milhares 28" xfId="1398" xr:uid="{00000000-0005-0000-0000-00001CA50000}"/>
    <cellStyle name="Separador de milhares 28 2" xfId="1864" xr:uid="{00000000-0005-0000-0000-00001DA50000}"/>
    <cellStyle name="Separador de milhares 28 2 2" xfId="2153" xr:uid="{00000000-0005-0000-0000-00001EA50000}"/>
    <cellStyle name="Separador de milhares 28 2 2 2" xfId="45052" xr:uid="{00000000-0005-0000-0000-00001FA50000}"/>
    <cellStyle name="Separador de milhares 28 2 2 3" xfId="45053" xr:uid="{00000000-0005-0000-0000-000020A50000}"/>
    <cellStyle name="Separador de milhares 28 2 3" xfId="45054" xr:uid="{00000000-0005-0000-0000-000021A50000}"/>
    <cellStyle name="Separador de milhares 28 2 4" xfId="45055" xr:uid="{00000000-0005-0000-0000-000022A50000}"/>
    <cellStyle name="Separador de milhares 29" xfId="1399" xr:uid="{00000000-0005-0000-0000-000023A50000}"/>
    <cellStyle name="Separador de milhares 29 2" xfId="1865" xr:uid="{00000000-0005-0000-0000-000024A50000}"/>
    <cellStyle name="Separador de milhares 29 2 2" xfId="2154" xr:uid="{00000000-0005-0000-0000-000025A50000}"/>
    <cellStyle name="Separador de milhares 29 2 2 2" xfId="45056" xr:uid="{00000000-0005-0000-0000-000026A50000}"/>
    <cellStyle name="Separador de milhares 29 2 2 3" xfId="45057" xr:uid="{00000000-0005-0000-0000-000027A50000}"/>
    <cellStyle name="Separador de milhares 29 2 3" xfId="45058" xr:uid="{00000000-0005-0000-0000-000028A50000}"/>
    <cellStyle name="Separador de milhares 29 2 4" xfId="45059" xr:uid="{00000000-0005-0000-0000-000029A50000}"/>
    <cellStyle name="Separador de milhares 3" xfId="1400" xr:uid="{00000000-0005-0000-0000-00002AA50000}"/>
    <cellStyle name="Separador de milhares 3 10" xfId="5280" xr:uid="{00000000-0005-0000-0000-00002BA50000}"/>
    <cellStyle name="Separador de milhares 3 11" xfId="6509" xr:uid="{00000000-0005-0000-0000-00002CA50000}"/>
    <cellStyle name="Separador de milhares 3 11 2" xfId="8937" xr:uid="{00000000-0005-0000-0000-00002DA50000}"/>
    <cellStyle name="Separador de milhares 3 11 3" xfId="38483" xr:uid="{00000000-0005-0000-0000-00002EA50000}"/>
    <cellStyle name="Separador de milhares 3 12" xfId="38566" xr:uid="{00000000-0005-0000-0000-00002FA50000}"/>
    <cellStyle name="Separador de milhares 3 13" xfId="3606" xr:uid="{00000000-0005-0000-0000-000030A50000}"/>
    <cellStyle name="Separador de milhares 3 2" xfId="1866" xr:uid="{00000000-0005-0000-0000-000031A50000}"/>
    <cellStyle name="Separador de milhares 3 2 2" xfId="2155" xr:uid="{00000000-0005-0000-0000-000032A50000}"/>
    <cellStyle name="Separador de milhares 3 2 2 2" xfId="3607" xr:uid="{00000000-0005-0000-0000-000033A50000}"/>
    <cellStyle name="Separador de milhares 3 2 2 2 2" xfId="4635" xr:uid="{00000000-0005-0000-0000-000034A50000}"/>
    <cellStyle name="Separador de milhares 3 2 2 3" xfId="45060" xr:uid="{00000000-0005-0000-0000-000035A50000}"/>
    <cellStyle name="Separador de milhares 3 2 2 4" xfId="45061" xr:uid="{00000000-0005-0000-0000-000036A50000}"/>
    <cellStyle name="Separador de milhares 3 2 3" xfId="3608" xr:uid="{00000000-0005-0000-0000-000037A50000}"/>
    <cellStyle name="Separador de milhares 3 2 3 2" xfId="4636" xr:uid="{00000000-0005-0000-0000-000038A50000}"/>
    <cellStyle name="Separador de milhares 3 2 4" xfId="3609" xr:uid="{00000000-0005-0000-0000-000039A50000}"/>
    <cellStyle name="Separador de milhares 3 2 4 2" xfId="4637" xr:uid="{00000000-0005-0000-0000-00003AA50000}"/>
    <cellStyle name="Separador de milhares 3 2 4 2 10" xfId="39577" xr:uid="{00000000-0005-0000-0000-00003BA50000}"/>
    <cellStyle name="Separador de milhares 3 2 4 2 2" xfId="5885" xr:uid="{00000000-0005-0000-0000-00003CA50000}"/>
    <cellStyle name="Separador de milhares 3 2 4 2 2 2" xfId="8423" xr:uid="{00000000-0005-0000-0000-00003DA50000}"/>
    <cellStyle name="Separador de milhares 3 2 4 2 2 2 2" xfId="16477" xr:uid="{00000000-0005-0000-0000-00003EA50000}"/>
    <cellStyle name="Separador de milhares 3 2 4 2 2 2 2 2" xfId="27951" xr:uid="{00000000-0005-0000-0000-00003FA50000}"/>
    <cellStyle name="Separador de milhares 3 2 4 2 2 2 3" xfId="34896" xr:uid="{00000000-0005-0000-0000-000040A50000}"/>
    <cellStyle name="Separador de milhares 3 2 4 2 2 2 4" xfId="23423" xr:uid="{00000000-0005-0000-0000-000041A50000}"/>
    <cellStyle name="Separador de milhares 3 2 4 2 2 2 5" xfId="12070" xr:uid="{00000000-0005-0000-0000-000042A50000}"/>
    <cellStyle name="Separador de milhares 3 2 4 2 2 2 6" xfId="43938" xr:uid="{00000000-0005-0000-0000-000043A50000}"/>
    <cellStyle name="Separador de milhares 3 2 4 2 2 3" xfId="14237" xr:uid="{00000000-0005-0000-0000-000044A50000}"/>
    <cellStyle name="Separador de milhares 3 2 4 2 2 3 2" xfId="25712" xr:uid="{00000000-0005-0000-0000-000045A50000}"/>
    <cellStyle name="Separador de milhares 3 2 4 2 2 3 3" xfId="42217" xr:uid="{00000000-0005-0000-0000-000046A50000}"/>
    <cellStyle name="Separador de milhares 3 2 4 2 2 4" xfId="32811" xr:uid="{00000000-0005-0000-0000-000047A50000}"/>
    <cellStyle name="Separador de milhares 3 2 4 2 2 5" xfId="37968" xr:uid="{00000000-0005-0000-0000-000048A50000}"/>
    <cellStyle name="Separador de milhares 3 2 4 2 2 6" xfId="21338" xr:uid="{00000000-0005-0000-0000-000049A50000}"/>
    <cellStyle name="Separador de milhares 3 2 4 2 2 7" xfId="10349" xr:uid="{00000000-0005-0000-0000-00004AA50000}"/>
    <cellStyle name="Separador de milhares 3 2 4 2 2 8" xfId="40342" xr:uid="{00000000-0005-0000-0000-00004BA50000}"/>
    <cellStyle name="Separador de milhares 3 2 4 2 3" xfId="7399" xr:uid="{00000000-0005-0000-0000-00004CA50000}"/>
    <cellStyle name="Separador de milhares 3 2 4 2 3 2" xfId="15453" xr:uid="{00000000-0005-0000-0000-00004DA50000}"/>
    <cellStyle name="Separador de milhares 3 2 4 2 3 2 2" xfId="26927" xr:uid="{00000000-0005-0000-0000-00004EA50000}"/>
    <cellStyle name="Separador de milhares 3 2 4 2 3 3" xfId="31787" xr:uid="{00000000-0005-0000-0000-00004FA50000}"/>
    <cellStyle name="Separador de milhares 3 2 4 2 3 4" xfId="20314" xr:uid="{00000000-0005-0000-0000-000050A50000}"/>
    <cellStyle name="Separador de milhares 3 2 4 2 3 5" xfId="11305" xr:uid="{00000000-0005-0000-0000-000051A50000}"/>
    <cellStyle name="Separador de milhares 3 2 4 2 3 6" xfId="43173" xr:uid="{00000000-0005-0000-0000-000052A50000}"/>
    <cellStyle name="Separador de milhares 3 2 4 2 4" xfId="13208" xr:uid="{00000000-0005-0000-0000-000053A50000}"/>
    <cellStyle name="Separador de milhares 3 2 4 2 4 2" xfId="33888" xr:uid="{00000000-0005-0000-0000-000054A50000}"/>
    <cellStyle name="Separador de milhares 3 2 4 2 4 3" xfId="22415" xr:uid="{00000000-0005-0000-0000-000055A50000}"/>
    <cellStyle name="Separador de milhares 3 2 4 2 4 4" xfId="41436" xr:uid="{00000000-0005-0000-0000-000056A50000}"/>
    <cellStyle name="Separador de milhares 3 2 4 2 5" xfId="24680" xr:uid="{00000000-0005-0000-0000-000057A50000}"/>
    <cellStyle name="Separador de milhares 3 2 4 2 6" xfId="30588" xr:uid="{00000000-0005-0000-0000-000058A50000}"/>
    <cellStyle name="Separador de milhares 3 2 4 2 7" xfId="36960" xr:uid="{00000000-0005-0000-0000-000059A50000}"/>
    <cellStyle name="Separador de milhares 3 2 4 2 8" xfId="19115" xr:uid="{00000000-0005-0000-0000-00005AA50000}"/>
    <cellStyle name="Separador de milhares 3 2 4 2 9" xfId="9584" xr:uid="{00000000-0005-0000-0000-00005BA50000}"/>
    <cellStyle name="Separador de milhares 3 2 4 3" xfId="6415" xr:uid="{00000000-0005-0000-0000-00005CA50000}"/>
    <cellStyle name="Separador de milhares 3 2 4 4" xfId="5281" xr:uid="{00000000-0005-0000-0000-00005DA50000}"/>
    <cellStyle name="Separador de milhares 3 2 5" xfId="4070" xr:uid="{00000000-0005-0000-0000-00005EA50000}"/>
    <cellStyle name="Separador de milhares 3 2 5 10" xfId="39289" xr:uid="{00000000-0005-0000-0000-00005FA50000}"/>
    <cellStyle name="Separador de milhares 3 2 5 2" xfId="5546" xr:uid="{00000000-0005-0000-0000-000060A50000}"/>
    <cellStyle name="Separador de milhares 3 2 5 2 2" xfId="8084" xr:uid="{00000000-0005-0000-0000-000061A50000}"/>
    <cellStyle name="Separador de milhares 3 2 5 2 2 2" xfId="16138" xr:uid="{00000000-0005-0000-0000-000062A50000}"/>
    <cellStyle name="Separador de milhares 3 2 5 2 2 2 2" xfId="27612" xr:uid="{00000000-0005-0000-0000-000063A50000}"/>
    <cellStyle name="Separador de milhares 3 2 5 2 2 3" xfId="34557" xr:uid="{00000000-0005-0000-0000-000064A50000}"/>
    <cellStyle name="Separador de milhares 3 2 5 2 2 4" xfId="23084" xr:uid="{00000000-0005-0000-0000-000065A50000}"/>
    <cellStyle name="Separador de milhares 3 2 5 2 2 5" xfId="11782" xr:uid="{00000000-0005-0000-0000-000066A50000}"/>
    <cellStyle name="Separador de milhares 3 2 5 2 2 6" xfId="43650" xr:uid="{00000000-0005-0000-0000-000067A50000}"/>
    <cellStyle name="Separador de milhares 3 2 5 2 3" xfId="13898" xr:uid="{00000000-0005-0000-0000-000068A50000}"/>
    <cellStyle name="Separador de milhares 3 2 5 2 3 2" xfId="25373" xr:uid="{00000000-0005-0000-0000-000069A50000}"/>
    <cellStyle name="Separador de milhares 3 2 5 2 3 3" xfId="41929" xr:uid="{00000000-0005-0000-0000-00006AA50000}"/>
    <cellStyle name="Separador de milhares 3 2 5 2 4" xfId="32472" xr:uid="{00000000-0005-0000-0000-00006BA50000}"/>
    <cellStyle name="Separador de milhares 3 2 5 2 5" xfId="37629" xr:uid="{00000000-0005-0000-0000-00006CA50000}"/>
    <cellStyle name="Separador de milhares 3 2 5 2 6" xfId="20999" xr:uid="{00000000-0005-0000-0000-00006DA50000}"/>
    <cellStyle name="Separador de milhares 3 2 5 2 7" xfId="10061" xr:uid="{00000000-0005-0000-0000-00006EA50000}"/>
    <cellStyle name="Separador de milhares 3 2 5 2 8" xfId="40054" xr:uid="{00000000-0005-0000-0000-00006FA50000}"/>
    <cellStyle name="Separador de milhares 3 2 5 3" xfId="7060" xr:uid="{00000000-0005-0000-0000-000070A50000}"/>
    <cellStyle name="Separador de milhares 3 2 5 3 2" xfId="15114" xr:uid="{00000000-0005-0000-0000-000071A50000}"/>
    <cellStyle name="Separador de milhares 3 2 5 3 2 2" xfId="26588" xr:uid="{00000000-0005-0000-0000-000072A50000}"/>
    <cellStyle name="Separador de milhares 3 2 5 3 3" xfId="31448" xr:uid="{00000000-0005-0000-0000-000073A50000}"/>
    <cellStyle name="Separador de milhares 3 2 5 3 4" xfId="19975" xr:uid="{00000000-0005-0000-0000-000074A50000}"/>
    <cellStyle name="Separador de milhares 3 2 5 3 5" xfId="11017" xr:uid="{00000000-0005-0000-0000-000075A50000}"/>
    <cellStyle name="Separador de milhares 3 2 5 3 6" xfId="42885" xr:uid="{00000000-0005-0000-0000-000076A50000}"/>
    <cellStyle name="Separador de milhares 3 2 5 4" xfId="12902" xr:uid="{00000000-0005-0000-0000-000077A50000}"/>
    <cellStyle name="Separador de milhares 3 2 5 4 2" xfId="33600" xr:uid="{00000000-0005-0000-0000-000078A50000}"/>
    <cellStyle name="Separador de milhares 3 2 5 4 3" xfId="22127" xr:uid="{00000000-0005-0000-0000-000079A50000}"/>
    <cellStyle name="Separador de milhares 3 2 5 4 4" xfId="41097" xr:uid="{00000000-0005-0000-0000-00007AA50000}"/>
    <cellStyle name="Separador de milhares 3 2 5 5" xfId="24378" xr:uid="{00000000-0005-0000-0000-00007BA50000}"/>
    <cellStyle name="Separador de milhares 3 2 5 6" xfId="30300" xr:uid="{00000000-0005-0000-0000-00007CA50000}"/>
    <cellStyle name="Separador de milhares 3 2 5 7" xfId="36672" xr:uid="{00000000-0005-0000-0000-00007DA50000}"/>
    <cellStyle name="Separador de milhares 3 2 5 8" xfId="18827" xr:uid="{00000000-0005-0000-0000-00007EA50000}"/>
    <cellStyle name="Separador de milhares 3 2 5 9" xfId="9296" xr:uid="{00000000-0005-0000-0000-00007FA50000}"/>
    <cellStyle name="Separador de milhares 3 2 6" xfId="45062" xr:uid="{00000000-0005-0000-0000-000080A50000}"/>
    <cellStyle name="Separador de milhares 3 2 7" xfId="45063" xr:uid="{00000000-0005-0000-0000-000081A50000}"/>
    <cellStyle name="Separador de milhares 3 3" xfId="1401" xr:uid="{00000000-0005-0000-0000-000082A50000}"/>
    <cellStyle name="Separador de milhares 3 3 2" xfId="1867" xr:uid="{00000000-0005-0000-0000-000083A50000}"/>
    <cellStyle name="Separador de milhares 3 3 2 2" xfId="2156" xr:uid="{00000000-0005-0000-0000-000084A50000}"/>
    <cellStyle name="Separador de milhares 3 3 2 2 2" xfId="45064" xr:uid="{00000000-0005-0000-0000-000085A50000}"/>
    <cellStyle name="Separador de milhares 3 3 2 2 3" xfId="45065" xr:uid="{00000000-0005-0000-0000-000086A50000}"/>
    <cellStyle name="Separador de milhares 3 3 2 3" xfId="3610" xr:uid="{00000000-0005-0000-0000-000087A50000}"/>
    <cellStyle name="Separador de milhares 3 3 2 4" xfId="45066" xr:uid="{00000000-0005-0000-0000-000088A50000}"/>
    <cellStyle name="Separador de milhares 3 3 2 5" xfId="45067" xr:uid="{00000000-0005-0000-0000-000089A50000}"/>
    <cellStyle name="Separador de milhares 3 3 3" xfId="3611" xr:uid="{00000000-0005-0000-0000-00008AA50000}"/>
    <cellStyle name="Separador de milhares 3 3 3 2" xfId="45068" xr:uid="{00000000-0005-0000-0000-00008BA50000}"/>
    <cellStyle name="Separador de milhares 3 3 4" xfId="4040" xr:uid="{00000000-0005-0000-0000-00008CA50000}"/>
    <cellStyle name="Separador de milhares 3 4" xfId="1964" xr:uid="{00000000-0005-0000-0000-00008DA50000}"/>
    <cellStyle name="Separador de milhares 3 4 10" xfId="45069" xr:uid="{00000000-0005-0000-0000-00008EA50000}"/>
    <cellStyle name="Separador de milhares 3 4 2" xfId="4638" xr:uid="{00000000-0005-0000-0000-00008FA50000}"/>
    <cellStyle name="Separador de milhares 3 4 2 10" xfId="39578" xr:uid="{00000000-0005-0000-0000-000090A50000}"/>
    <cellStyle name="Separador de milhares 3 4 2 2" xfId="5886" xr:uid="{00000000-0005-0000-0000-000091A50000}"/>
    <cellStyle name="Separador de milhares 3 4 2 2 2" xfId="8424" xr:uid="{00000000-0005-0000-0000-000092A50000}"/>
    <cellStyle name="Separador de milhares 3 4 2 2 2 2" xfId="16478" xr:uid="{00000000-0005-0000-0000-000093A50000}"/>
    <cellStyle name="Separador de milhares 3 4 2 2 2 2 2" xfId="27952" xr:uid="{00000000-0005-0000-0000-000094A50000}"/>
    <cellStyle name="Separador de milhares 3 4 2 2 2 3" xfId="34897" xr:uid="{00000000-0005-0000-0000-000095A50000}"/>
    <cellStyle name="Separador de milhares 3 4 2 2 2 4" xfId="23424" xr:uid="{00000000-0005-0000-0000-000096A50000}"/>
    <cellStyle name="Separador de milhares 3 4 2 2 2 5" xfId="12071" xr:uid="{00000000-0005-0000-0000-000097A50000}"/>
    <cellStyle name="Separador de milhares 3 4 2 2 2 6" xfId="43939" xr:uid="{00000000-0005-0000-0000-000098A50000}"/>
    <cellStyle name="Separador de milhares 3 4 2 2 3" xfId="14238" xr:uid="{00000000-0005-0000-0000-000099A50000}"/>
    <cellStyle name="Separador de milhares 3 4 2 2 3 2" xfId="25713" xr:uid="{00000000-0005-0000-0000-00009AA50000}"/>
    <cellStyle name="Separador de milhares 3 4 2 2 3 3" xfId="42218" xr:uid="{00000000-0005-0000-0000-00009BA50000}"/>
    <cellStyle name="Separador de milhares 3 4 2 2 4" xfId="32812" xr:uid="{00000000-0005-0000-0000-00009CA50000}"/>
    <cellStyle name="Separador de milhares 3 4 2 2 5" xfId="37969" xr:uid="{00000000-0005-0000-0000-00009DA50000}"/>
    <cellStyle name="Separador de milhares 3 4 2 2 6" xfId="21339" xr:uid="{00000000-0005-0000-0000-00009EA50000}"/>
    <cellStyle name="Separador de milhares 3 4 2 2 7" xfId="10350" xr:uid="{00000000-0005-0000-0000-00009FA50000}"/>
    <cellStyle name="Separador de milhares 3 4 2 2 8" xfId="40343" xr:uid="{00000000-0005-0000-0000-0000A0A50000}"/>
    <cellStyle name="Separador de milhares 3 4 2 3" xfId="7400" xr:uid="{00000000-0005-0000-0000-0000A1A50000}"/>
    <cellStyle name="Separador de milhares 3 4 2 3 2" xfId="15454" xr:uid="{00000000-0005-0000-0000-0000A2A50000}"/>
    <cellStyle name="Separador de milhares 3 4 2 3 2 2" xfId="26928" xr:uid="{00000000-0005-0000-0000-0000A3A50000}"/>
    <cellStyle name="Separador de milhares 3 4 2 3 3" xfId="31788" xr:uid="{00000000-0005-0000-0000-0000A4A50000}"/>
    <cellStyle name="Separador de milhares 3 4 2 3 4" xfId="20315" xr:uid="{00000000-0005-0000-0000-0000A5A50000}"/>
    <cellStyle name="Separador de milhares 3 4 2 3 5" xfId="11306" xr:uid="{00000000-0005-0000-0000-0000A6A50000}"/>
    <cellStyle name="Separador de milhares 3 4 2 3 6" xfId="43174" xr:uid="{00000000-0005-0000-0000-0000A7A50000}"/>
    <cellStyle name="Separador de milhares 3 4 2 4" xfId="13209" xr:uid="{00000000-0005-0000-0000-0000A8A50000}"/>
    <cellStyle name="Separador de milhares 3 4 2 4 2" xfId="33889" xr:uid="{00000000-0005-0000-0000-0000A9A50000}"/>
    <cellStyle name="Separador de milhares 3 4 2 4 3" xfId="22416" xr:uid="{00000000-0005-0000-0000-0000AAA50000}"/>
    <cellStyle name="Separador de milhares 3 4 2 4 4" xfId="41437" xr:uid="{00000000-0005-0000-0000-0000ABA50000}"/>
    <cellStyle name="Separador de milhares 3 4 2 5" xfId="24681" xr:uid="{00000000-0005-0000-0000-0000ACA50000}"/>
    <cellStyle name="Separador de milhares 3 4 2 6" xfId="30589" xr:uid="{00000000-0005-0000-0000-0000ADA50000}"/>
    <cellStyle name="Separador de milhares 3 4 2 7" xfId="36961" xr:uid="{00000000-0005-0000-0000-0000AEA50000}"/>
    <cellStyle name="Separador de milhares 3 4 2 8" xfId="19116" xr:uid="{00000000-0005-0000-0000-0000AFA50000}"/>
    <cellStyle name="Separador de milhares 3 4 2 9" xfId="9585" xr:uid="{00000000-0005-0000-0000-0000B0A50000}"/>
    <cellStyle name="Separador de milhares 3 4 3" xfId="4889" xr:uid="{00000000-0005-0000-0000-0000B1A50000}"/>
    <cellStyle name="Separador de milhares 3 4 3 10" xfId="39699" xr:uid="{00000000-0005-0000-0000-0000B2A50000}"/>
    <cellStyle name="Separador de milhares 3 4 3 2" xfId="6023" xr:uid="{00000000-0005-0000-0000-0000B3A50000}"/>
    <cellStyle name="Separador de milhares 3 4 3 2 2" xfId="8561" xr:uid="{00000000-0005-0000-0000-0000B4A50000}"/>
    <cellStyle name="Separador de milhares 3 4 3 2 2 2" xfId="16615" xr:uid="{00000000-0005-0000-0000-0000B5A50000}"/>
    <cellStyle name="Separador de milhares 3 4 3 2 2 2 2" xfId="28089" xr:uid="{00000000-0005-0000-0000-0000B6A50000}"/>
    <cellStyle name="Separador de milhares 3 4 3 2 2 3" xfId="35034" xr:uid="{00000000-0005-0000-0000-0000B7A50000}"/>
    <cellStyle name="Separador de milhares 3 4 3 2 2 4" xfId="23561" xr:uid="{00000000-0005-0000-0000-0000B8A50000}"/>
    <cellStyle name="Separador de milhares 3 4 3 2 2 5" xfId="12192" xr:uid="{00000000-0005-0000-0000-0000B9A50000}"/>
    <cellStyle name="Separador de milhares 3 4 3 2 2 6" xfId="44060" xr:uid="{00000000-0005-0000-0000-0000BAA50000}"/>
    <cellStyle name="Separador de milhares 3 4 3 2 3" xfId="14375" xr:uid="{00000000-0005-0000-0000-0000BBA50000}"/>
    <cellStyle name="Separador de milhares 3 4 3 2 3 2" xfId="25850" xr:uid="{00000000-0005-0000-0000-0000BCA50000}"/>
    <cellStyle name="Separador de milhares 3 4 3 2 3 3" xfId="42339" xr:uid="{00000000-0005-0000-0000-0000BDA50000}"/>
    <cellStyle name="Separador de milhares 3 4 3 2 4" xfId="32949" xr:uid="{00000000-0005-0000-0000-0000BEA50000}"/>
    <cellStyle name="Separador de milhares 3 4 3 2 5" xfId="38106" xr:uid="{00000000-0005-0000-0000-0000BFA50000}"/>
    <cellStyle name="Separador de milhares 3 4 3 2 6" xfId="21476" xr:uid="{00000000-0005-0000-0000-0000C0A50000}"/>
    <cellStyle name="Separador de milhares 3 4 3 2 7" xfId="10471" xr:uid="{00000000-0005-0000-0000-0000C1A50000}"/>
    <cellStyle name="Separador de milhares 3 4 3 2 8" xfId="40464" xr:uid="{00000000-0005-0000-0000-0000C2A50000}"/>
    <cellStyle name="Separador de milhares 3 4 3 3" xfId="7537" xr:uid="{00000000-0005-0000-0000-0000C3A50000}"/>
    <cellStyle name="Separador de milhares 3 4 3 3 2" xfId="15591" xr:uid="{00000000-0005-0000-0000-0000C4A50000}"/>
    <cellStyle name="Separador de milhares 3 4 3 3 2 2" xfId="27065" xr:uid="{00000000-0005-0000-0000-0000C5A50000}"/>
    <cellStyle name="Separador de milhares 3 4 3 3 3" xfId="31925" xr:uid="{00000000-0005-0000-0000-0000C6A50000}"/>
    <cellStyle name="Separador de milhares 3 4 3 3 4" xfId="20452" xr:uid="{00000000-0005-0000-0000-0000C7A50000}"/>
    <cellStyle name="Separador de milhares 3 4 3 3 5" xfId="11427" xr:uid="{00000000-0005-0000-0000-0000C8A50000}"/>
    <cellStyle name="Separador de milhares 3 4 3 3 6" xfId="43295" xr:uid="{00000000-0005-0000-0000-0000C9A50000}"/>
    <cellStyle name="Separador de milhares 3 4 3 4" xfId="13350" xr:uid="{00000000-0005-0000-0000-0000CAA50000}"/>
    <cellStyle name="Separador de milhares 3 4 3 4 2" xfId="34010" xr:uid="{00000000-0005-0000-0000-0000CBA50000}"/>
    <cellStyle name="Separador de milhares 3 4 3 4 3" xfId="22537" xr:uid="{00000000-0005-0000-0000-0000CCA50000}"/>
    <cellStyle name="Separador de milhares 3 4 3 4 4" xfId="41574" xr:uid="{00000000-0005-0000-0000-0000CDA50000}"/>
    <cellStyle name="Separador de milhares 3 4 3 5" xfId="24826" xr:uid="{00000000-0005-0000-0000-0000CEA50000}"/>
    <cellStyle name="Separador de milhares 3 4 3 6" xfId="30710" xr:uid="{00000000-0005-0000-0000-0000CFA50000}"/>
    <cellStyle name="Separador de milhares 3 4 3 7" xfId="37082" xr:uid="{00000000-0005-0000-0000-0000D0A50000}"/>
    <cellStyle name="Separador de milhares 3 4 3 8" xfId="19237" xr:uid="{00000000-0005-0000-0000-0000D1A50000}"/>
    <cellStyle name="Separador de milhares 3 4 3 9" xfId="9706" xr:uid="{00000000-0005-0000-0000-0000D2A50000}"/>
    <cellStyle name="Separador de milhares 3 4 4" xfId="6416" xr:uid="{00000000-0005-0000-0000-0000D3A50000}"/>
    <cellStyle name="Separador de milhares 3 4 5" xfId="5282" xr:uid="{00000000-0005-0000-0000-0000D4A50000}"/>
    <cellStyle name="Separador de milhares 3 4 6" xfId="6517" xr:uid="{00000000-0005-0000-0000-0000D5A50000}"/>
    <cellStyle name="Separador de milhares 3 4 6 2" xfId="8945" xr:uid="{00000000-0005-0000-0000-0000D6A50000}"/>
    <cellStyle name="Separador de milhares 3 4 6 3" xfId="38491" xr:uid="{00000000-0005-0000-0000-0000D7A50000}"/>
    <cellStyle name="Separador de milhares 3 4 7" xfId="38575" xr:uid="{00000000-0005-0000-0000-0000D8A50000}"/>
    <cellStyle name="Separador de milhares 3 4 8" xfId="3612" xr:uid="{00000000-0005-0000-0000-0000D9A50000}"/>
    <cellStyle name="Separador de milhares 3 4 9" xfId="45070" xr:uid="{00000000-0005-0000-0000-0000DAA50000}"/>
    <cellStyle name="Separador de milhares 3 5" xfId="4804" xr:uid="{00000000-0005-0000-0000-0000DBA50000}"/>
    <cellStyle name="Separador de milhares 3 5 10" xfId="39614" xr:uid="{00000000-0005-0000-0000-0000DCA50000}"/>
    <cellStyle name="Separador de milhares 3 5 2" xfId="5938" xr:uid="{00000000-0005-0000-0000-0000DDA50000}"/>
    <cellStyle name="Separador de milhares 3 5 2 2" xfId="8476" xr:uid="{00000000-0005-0000-0000-0000DEA50000}"/>
    <cellStyle name="Separador de milhares 3 5 2 2 2" xfId="16530" xr:uid="{00000000-0005-0000-0000-0000DFA50000}"/>
    <cellStyle name="Separador de milhares 3 5 2 2 2 2" xfId="28004" xr:uid="{00000000-0005-0000-0000-0000E0A50000}"/>
    <cellStyle name="Separador de milhares 3 5 2 2 3" xfId="34949" xr:uid="{00000000-0005-0000-0000-0000E1A50000}"/>
    <cellStyle name="Separador de milhares 3 5 2 2 4" xfId="23476" xr:uid="{00000000-0005-0000-0000-0000E2A50000}"/>
    <cellStyle name="Separador de milhares 3 5 2 2 5" xfId="12107" xr:uid="{00000000-0005-0000-0000-0000E3A50000}"/>
    <cellStyle name="Separador de milhares 3 5 2 2 6" xfId="43975" xr:uid="{00000000-0005-0000-0000-0000E4A50000}"/>
    <cellStyle name="Separador de milhares 3 5 2 3" xfId="14290" xr:uid="{00000000-0005-0000-0000-0000E5A50000}"/>
    <cellStyle name="Separador de milhares 3 5 2 3 2" xfId="25765" xr:uid="{00000000-0005-0000-0000-0000E6A50000}"/>
    <cellStyle name="Separador de milhares 3 5 2 3 3" xfId="42254" xr:uid="{00000000-0005-0000-0000-0000E7A50000}"/>
    <cellStyle name="Separador de milhares 3 5 2 4" xfId="32864" xr:uid="{00000000-0005-0000-0000-0000E8A50000}"/>
    <cellStyle name="Separador de milhares 3 5 2 5" xfId="38021" xr:uid="{00000000-0005-0000-0000-0000E9A50000}"/>
    <cellStyle name="Separador de milhares 3 5 2 6" xfId="21391" xr:uid="{00000000-0005-0000-0000-0000EAA50000}"/>
    <cellStyle name="Separador de milhares 3 5 2 7" xfId="10386" xr:uid="{00000000-0005-0000-0000-0000EBA50000}"/>
    <cellStyle name="Separador de milhares 3 5 2 8" xfId="40379" xr:uid="{00000000-0005-0000-0000-0000ECA50000}"/>
    <cellStyle name="Separador de milhares 3 5 3" xfId="7452" xr:uid="{00000000-0005-0000-0000-0000EDA50000}"/>
    <cellStyle name="Separador de milhares 3 5 3 2" xfId="15506" xr:uid="{00000000-0005-0000-0000-0000EEA50000}"/>
    <cellStyle name="Separador de milhares 3 5 3 2 2" xfId="26980" xr:uid="{00000000-0005-0000-0000-0000EFA50000}"/>
    <cellStyle name="Separador de milhares 3 5 3 3" xfId="31840" xr:uid="{00000000-0005-0000-0000-0000F0A50000}"/>
    <cellStyle name="Separador de milhares 3 5 3 4" xfId="20367" xr:uid="{00000000-0005-0000-0000-0000F1A50000}"/>
    <cellStyle name="Separador de milhares 3 5 3 5" xfId="11342" xr:uid="{00000000-0005-0000-0000-0000F2A50000}"/>
    <cellStyle name="Separador de milhares 3 5 3 6" xfId="43210" xr:uid="{00000000-0005-0000-0000-0000F3A50000}"/>
    <cellStyle name="Separador de milhares 3 5 4" xfId="13265" xr:uid="{00000000-0005-0000-0000-0000F4A50000}"/>
    <cellStyle name="Separador de milhares 3 5 4 2" xfId="33925" xr:uid="{00000000-0005-0000-0000-0000F5A50000}"/>
    <cellStyle name="Separador de milhares 3 5 4 3" xfId="22452" xr:uid="{00000000-0005-0000-0000-0000F6A50000}"/>
    <cellStyle name="Separador de milhares 3 5 4 4" xfId="41489" xr:uid="{00000000-0005-0000-0000-0000F7A50000}"/>
    <cellStyle name="Separador de milhares 3 5 5" xfId="24741" xr:uid="{00000000-0005-0000-0000-0000F8A50000}"/>
    <cellStyle name="Separador de milhares 3 5 6" xfId="30625" xr:uid="{00000000-0005-0000-0000-0000F9A50000}"/>
    <cellStyle name="Separador de milhares 3 5 7" xfId="36997" xr:uid="{00000000-0005-0000-0000-0000FAA50000}"/>
    <cellStyle name="Separador de milhares 3 5 8" xfId="19152" xr:uid="{00000000-0005-0000-0000-0000FBA50000}"/>
    <cellStyle name="Separador de milhares 3 5 9" xfId="9621" xr:uid="{00000000-0005-0000-0000-0000FCA50000}"/>
    <cellStyle name="Separador de milhares 3 6" xfId="4039" xr:uid="{00000000-0005-0000-0000-0000FDA50000}"/>
    <cellStyle name="Separador de milhares 3 6 10" xfId="39260" xr:uid="{00000000-0005-0000-0000-0000FEA50000}"/>
    <cellStyle name="Separador de milhares 3 6 2" xfId="5517" xr:uid="{00000000-0005-0000-0000-0000FFA50000}"/>
    <cellStyle name="Separador de milhares 3 6 2 2" xfId="8055" xr:uid="{00000000-0005-0000-0000-000000A60000}"/>
    <cellStyle name="Separador de milhares 3 6 2 2 2" xfId="16109" xr:uid="{00000000-0005-0000-0000-000001A60000}"/>
    <cellStyle name="Separador de milhares 3 6 2 2 2 2" xfId="27583" xr:uid="{00000000-0005-0000-0000-000002A60000}"/>
    <cellStyle name="Separador de milhares 3 6 2 2 3" xfId="34528" xr:uid="{00000000-0005-0000-0000-000003A60000}"/>
    <cellStyle name="Separador de milhares 3 6 2 2 4" xfId="23055" xr:uid="{00000000-0005-0000-0000-000004A60000}"/>
    <cellStyle name="Separador de milhares 3 6 2 2 5" xfId="11753" xr:uid="{00000000-0005-0000-0000-000005A60000}"/>
    <cellStyle name="Separador de milhares 3 6 2 2 6" xfId="43621" xr:uid="{00000000-0005-0000-0000-000006A60000}"/>
    <cellStyle name="Separador de milhares 3 6 2 3" xfId="13869" xr:uid="{00000000-0005-0000-0000-000007A60000}"/>
    <cellStyle name="Separador de milhares 3 6 2 3 2" xfId="25344" xr:uid="{00000000-0005-0000-0000-000008A60000}"/>
    <cellStyle name="Separador de milhares 3 6 2 3 3" xfId="41900" xr:uid="{00000000-0005-0000-0000-000009A60000}"/>
    <cellStyle name="Separador de milhares 3 6 2 4" xfId="32443" xr:uid="{00000000-0005-0000-0000-00000AA60000}"/>
    <cellStyle name="Separador de milhares 3 6 2 5" xfId="37600" xr:uid="{00000000-0005-0000-0000-00000BA60000}"/>
    <cellStyle name="Separador de milhares 3 6 2 6" xfId="20970" xr:uid="{00000000-0005-0000-0000-00000CA60000}"/>
    <cellStyle name="Separador de milhares 3 6 2 7" xfId="10032" xr:uid="{00000000-0005-0000-0000-00000DA60000}"/>
    <cellStyle name="Separador de milhares 3 6 2 8" xfId="40025" xr:uid="{00000000-0005-0000-0000-00000EA60000}"/>
    <cellStyle name="Separador de milhares 3 6 3" xfId="7031" xr:uid="{00000000-0005-0000-0000-00000FA60000}"/>
    <cellStyle name="Separador de milhares 3 6 3 2" xfId="15085" xr:uid="{00000000-0005-0000-0000-000010A60000}"/>
    <cellStyle name="Separador de milhares 3 6 3 2 2" xfId="26559" xr:uid="{00000000-0005-0000-0000-000011A60000}"/>
    <cellStyle name="Separador de milhares 3 6 3 3" xfId="31419" xr:uid="{00000000-0005-0000-0000-000012A60000}"/>
    <cellStyle name="Separador de milhares 3 6 3 4" xfId="19946" xr:uid="{00000000-0005-0000-0000-000013A60000}"/>
    <cellStyle name="Separador de milhares 3 6 3 5" xfId="10988" xr:uid="{00000000-0005-0000-0000-000014A60000}"/>
    <cellStyle name="Separador de milhares 3 6 3 6" xfId="42856" xr:uid="{00000000-0005-0000-0000-000015A60000}"/>
    <cellStyle name="Separador de milhares 3 6 4" xfId="12872" xr:uid="{00000000-0005-0000-0000-000016A60000}"/>
    <cellStyle name="Separador de milhares 3 6 4 2" xfId="33571" xr:uid="{00000000-0005-0000-0000-000017A60000}"/>
    <cellStyle name="Separador de milhares 3 6 4 3" xfId="22098" xr:uid="{00000000-0005-0000-0000-000018A60000}"/>
    <cellStyle name="Separador de milhares 3 6 4 4" xfId="41068" xr:uid="{00000000-0005-0000-0000-000019A60000}"/>
    <cellStyle name="Separador de milhares 3 6 5" xfId="24349" xr:uid="{00000000-0005-0000-0000-00001AA60000}"/>
    <cellStyle name="Separador de milhares 3 6 6" xfId="30271" xr:uid="{00000000-0005-0000-0000-00001BA60000}"/>
    <cellStyle name="Separador de milhares 3 6 7" xfId="36643" xr:uid="{00000000-0005-0000-0000-00001CA60000}"/>
    <cellStyle name="Separador de milhares 3 6 8" xfId="18798" xr:uid="{00000000-0005-0000-0000-00001DA60000}"/>
    <cellStyle name="Separador de milhares 3 6 9" xfId="9267" xr:uid="{00000000-0005-0000-0000-00001EA60000}"/>
    <cellStyle name="Separador de milhares 3 7" xfId="3827" xr:uid="{00000000-0005-0000-0000-00001FA60000}"/>
    <cellStyle name="Separador de milhares 3 7 10" xfId="39161" xr:uid="{00000000-0005-0000-0000-000020A60000}"/>
    <cellStyle name="Separador de milhares 3 7 2" xfId="5331" xr:uid="{00000000-0005-0000-0000-000021A60000}"/>
    <cellStyle name="Separador de milhares 3 7 2 2" xfId="7869" xr:uid="{00000000-0005-0000-0000-000022A60000}"/>
    <cellStyle name="Separador de milhares 3 7 2 2 2" xfId="15923" xr:uid="{00000000-0005-0000-0000-000023A60000}"/>
    <cellStyle name="Separador de milhares 3 7 2 2 2 2" xfId="27397" xr:uid="{00000000-0005-0000-0000-000024A60000}"/>
    <cellStyle name="Separador de milhares 3 7 2 2 3" xfId="34342" xr:uid="{00000000-0005-0000-0000-000025A60000}"/>
    <cellStyle name="Separador de milhares 3 7 2 2 4" xfId="22869" xr:uid="{00000000-0005-0000-0000-000026A60000}"/>
    <cellStyle name="Separador de milhares 3 7 2 2 5" xfId="11654" xr:uid="{00000000-0005-0000-0000-000027A60000}"/>
    <cellStyle name="Separador de milhares 3 7 2 2 6" xfId="43522" xr:uid="{00000000-0005-0000-0000-000028A60000}"/>
    <cellStyle name="Separador de milhares 3 7 2 3" xfId="13683" xr:uid="{00000000-0005-0000-0000-000029A60000}"/>
    <cellStyle name="Separador de milhares 3 7 2 3 2" xfId="25158" xr:uid="{00000000-0005-0000-0000-00002AA60000}"/>
    <cellStyle name="Separador de milhares 3 7 2 3 3" xfId="41801" xr:uid="{00000000-0005-0000-0000-00002BA60000}"/>
    <cellStyle name="Separador de milhares 3 7 2 4" xfId="32257" xr:uid="{00000000-0005-0000-0000-00002CA60000}"/>
    <cellStyle name="Separador de milhares 3 7 2 5" xfId="37414" xr:uid="{00000000-0005-0000-0000-00002DA60000}"/>
    <cellStyle name="Separador de milhares 3 7 2 6" xfId="20784" xr:uid="{00000000-0005-0000-0000-00002EA60000}"/>
    <cellStyle name="Separador de milhares 3 7 2 7" xfId="9933" xr:uid="{00000000-0005-0000-0000-00002FA60000}"/>
    <cellStyle name="Separador de milhares 3 7 2 8" xfId="39926" xr:uid="{00000000-0005-0000-0000-000030A60000}"/>
    <cellStyle name="Separador de milhares 3 7 3" xfId="6845" xr:uid="{00000000-0005-0000-0000-000031A60000}"/>
    <cellStyle name="Separador de milhares 3 7 3 2" xfId="14899" xr:uid="{00000000-0005-0000-0000-000032A60000}"/>
    <cellStyle name="Separador de milhares 3 7 3 2 2" xfId="26373" xr:uid="{00000000-0005-0000-0000-000033A60000}"/>
    <cellStyle name="Separador de milhares 3 7 3 3" xfId="31233" xr:uid="{00000000-0005-0000-0000-000034A60000}"/>
    <cellStyle name="Separador de milhares 3 7 3 4" xfId="19760" xr:uid="{00000000-0005-0000-0000-000035A60000}"/>
    <cellStyle name="Separador de milhares 3 7 3 5" xfId="10889" xr:uid="{00000000-0005-0000-0000-000036A60000}"/>
    <cellStyle name="Separador de milhares 3 7 3 6" xfId="42757" xr:uid="{00000000-0005-0000-0000-000037A60000}"/>
    <cellStyle name="Separador de milhares 3 7 4" xfId="12768" xr:uid="{00000000-0005-0000-0000-000038A60000}"/>
    <cellStyle name="Separador de milhares 3 7 4 2" xfId="33472" xr:uid="{00000000-0005-0000-0000-000039A60000}"/>
    <cellStyle name="Separador de milhares 3 7 4 3" xfId="21999" xr:uid="{00000000-0005-0000-0000-00003AA60000}"/>
    <cellStyle name="Separador de milhares 3 7 4 4" xfId="40882" xr:uid="{00000000-0005-0000-0000-00003BA60000}"/>
    <cellStyle name="Separador de milhares 3 7 5" xfId="24245" xr:uid="{00000000-0005-0000-0000-00003CA60000}"/>
    <cellStyle name="Separador de milhares 3 7 6" xfId="30172" xr:uid="{00000000-0005-0000-0000-00003DA60000}"/>
    <cellStyle name="Separador de milhares 3 7 7" xfId="36544" xr:uid="{00000000-0005-0000-0000-00003EA60000}"/>
    <cellStyle name="Separador de milhares 3 7 8" xfId="18699" xr:uid="{00000000-0005-0000-0000-00003FA60000}"/>
    <cellStyle name="Separador de milhares 3 7 9" xfId="9168" xr:uid="{00000000-0005-0000-0000-000040A60000}"/>
    <cellStyle name="Separador de milhares 3 8" xfId="4888" xr:uid="{00000000-0005-0000-0000-000041A60000}"/>
    <cellStyle name="Separador de milhares 3 8 10" xfId="39698" xr:uid="{00000000-0005-0000-0000-000042A60000}"/>
    <cellStyle name="Separador de milhares 3 8 2" xfId="6022" xr:uid="{00000000-0005-0000-0000-000043A60000}"/>
    <cellStyle name="Separador de milhares 3 8 2 2" xfId="8560" xr:uid="{00000000-0005-0000-0000-000044A60000}"/>
    <cellStyle name="Separador de milhares 3 8 2 2 2" xfId="16614" xr:uid="{00000000-0005-0000-0000-000045A60000}"/>
    <cellStyle name="Separador de milhares 3 8 2 2 2 2" xfId="28088" xr:uid="{00000000-0005-0000-0000-000046A60000}"/>
    <cellStyle name="Separador de milhares 3 8 2 2 3" xfId="35033" xr:uid="{00000000-0005-0000-0000-000047A60000}"/>
    <cellStyle name="Separador de milhares 3 8 2 2 4" xfId="23560" xr:uid="{00000000-0005-0000-0000-000048A60000}"/>
    <cellStyle name="Separador de milhares 3 8 2 2 5" xfId="12191" xr:uid="{00000000-0005-0000-0000-000049A60000}"/>
    <cellStyle name="Separador de milhares 3 8 2 2 6" xfId="44059" xr:uid="{00000000-0005-0000-0000-00004AA60000}"/>
    <cellStyle name="Separador de milhares 3 8 2 3" xfId="14374" xr:uid="{00000000-0005-0000-0000-00004BA60000}"/>
    <cellStyle name="Separador de milhares 3 8 2 3 2" xfId="25849" xr:uid="{00000000-0005-0000-0000-00004CA60000}"/>
    <cellStyle name="Separador de milhares 3 8 2 3 3" xfId="42338" xr:uid="{00000000-0005-0000-0000-00004DA60000}"/>
    <cellStyle name="Separador de milhares 3 8 2 4" xfId="32948" xr:uid="{00000000-0005-0000-0000-00004EA60000}"/>
    <cellStyle name="Separador de milhares 3 8 2 5" xfId="38105" xr:uid="{00000000-0005-0000-0000-00004FA60000}"/>
    <cellStyle name="Separador de milhares 3 8 2 6" xfId="21475" xr:uid="{00000000-0005-0000-0000-000050A60000}"/>
    <cellStyle name="Separador de milhares 3 8 2 7" xfId="10470" xr:uid="{00000000-0005-0000-0000-000051A60000}"/>
    <cellStyle name="Separador de milhares 3 8 2 8" xfId="40463" xr:uid="{00000000-0005-0000-0000-000052A60000}"/>
    <cellStyle name="Separador de milhares 3 8 3" xfId="7536" xr:uid="{00000000-0005-0000-0000-000053A60000}"/>
    <cellStyle name="Separador de milhares 3 8 3 2" xfId="15590" xr:uid="{00000000-0005-0000-0000-000054A60000}"/>
    <cellStyle name="Separador de milhares 3 8 3 2 2" xfId="27064" xr:uid="{00000000-0005-0000-0000-000055A60000}"/>
    <cellStyle name="Separador de milhares 3 8 3 3" xfId="31924" xr:uid="{00000000-0005-0000-0000-000056A60000}"/>
    <cellStyle name="Separador de milhares 3 8 3 4" xfId="20451" xr:uid="{00000000-0005-0000-0000-000057A60000}"/>
    <cellStyle name="Separador de milhares 3 8 3 5" xfId="11426" xr:uid="{00000000-0005-0000-0000-000058A60000}"/>
    <cellStyle name="Separador de milhares 3 8 3 6" xfId="43294" xr:uid="{00000000-0005-0000-0000-000059A60000}"/>
    <cellStyle name="Separador de milhares 3 8 4" xfId="13349" xr:uid="{00000000-0005-0000-0000-00005AA60000}"/>
    <cellStyle name="Separador de milhares 3 8 4 2" xfId="34009" xr:uid="{00000000-0005-0000-0000-00005BA60000}"/>
    <cellStyle name="Separador de milhares 3 8 4 3" xfId="22536" xr:uid="{00000000-0005-0000-0000-00005CA60000}"/>
    <cellStyle name="Separador de milhares 3 8 4 4" xfId="41573" xr:uid="{00000000-0005-0000-0000-00005DA60000}"/>
    <cellStyle name="Separador de milhares 3 8 5" xfId="24825" xr:uid="{00000000-0005-0000-0000-00005EA60000}"/>
    <cellStyle name="Separador de milhares 3 8 6" xfId="30709" xr:uid="{00000000-0005-0000-0000-00005FA60000}"/>
    <cellStyle name="Separador de milhares 3 8 7" xfId="37081" xr:uid="{00000000-0005-0000-0000-000060A60000}"/>
    <cellStyle name="Separador de milhares 3 8 8" xfId="19236" xr:uid="{00000000-0005-0000-0000-000061A60000}"/>
    <cellStyle name="Separador de milhares 3 8 9" xfId="9705" xr:uid="{00000000-0005-0000-0000-000062A60000}"/>
    <cellStyle name="Separador de milhares 3 9" xfId="6414" xr:uid="{00000000-0005-0000-0000-000063A60000}"/>
    <cellStyle name="Separador de milhares 30" xfId="1402" xr:uid="{00000000-0005-0000-0000-000064A60000}"/>
    <cellStyle name="Separador de milhares 30 2" xfId="1868" xr:uid="{00000000-0005-0000-0000-000065A60000}"/>
    <cellStyle name="Separador de milhares 30 2 2" xfId="2157" xr:uid="{00000000-0005-0000-0000-000066A60000}"/>
    <cellStyle name="Separador de milhares 30 2 2 2" xfId="45071" xr:uid="{00000000-0005-0000-0000-000067A60000}"/>
    <cellStyle name="Separador de milhares 30 2 2 3" xfId="45072" xr:uid="{00000000-0005-0000-0000-000068A60000}"/>
    <cellStyle name="Separador de milhares 30 2 3" xfId="45073" xr:uid="{00000000-0005-0000-0000-000069A60000}"/>
    <cellStyle name="Separador de milhares 30 2 4" xfId="45074" xr:uid="{00000000-0005-0000-0000-00006AA60000}"/>
    <cellStyle name="Separador de milhares 31" xfId="1403" xr:uid="{00000000-0005-0000-0000-00006BA60000}"/>
    <cellStyle name="Separador de milhares 31 2" xfId="1869" xr:uid="{00000000-0005-0000-0000-00006CA60000}"/>
    <cellStyle name="Separador de milhares 31 2 2" xfId="2158" xr:uid="{00000000-0005-0000-0000-00006DA60000}"/>
    <cellStyle name="Separador de milhares 31 2 2 2" xfId="45075" xr:uid="{00000000-0005-0000-0000-00006EA60000}"/>
    <cellStyle name="Separador de milhares 31 2 2 3" xfId="45076" xr:uid="{00000000-0005-0000-0000-00006FA60000}"/>
    <cellStyle name="Separador de milhares 31 2 3" xfId="45077" xr:uid="{00000000-0005-0000-0000-000070A60000}"/>
    <cellStyle name="Separador de milhares 31 2 4" xfId="45078" xr:uid="{00000000-0005-0000-0000-000071A60000}"/>
    <cellStyle name="Separador de milhares 32" xfId="1404" xr:uid="{00000000-0005-0000-0000-000072A60000}"/>
    <cellStyle name="Separador de milhares 32 2" xfId="1870" xr:uid="{00000000-0005-0000-0000-000073A60000}"/>
    <cellStyle name="Separador de milhares 32 2 2" xfId="2159" xr:uid="{00000000-0005-0000-0000-000074A60000}"/>
    <cellStyle name="Separador de milhares 32 2 2 2" xfId="45079" xr:uid="{00000000-0005-0000-0000-000075A60000}"/>
    <cellStyle name="Separador de milhares 32 2 2 3" xfId="45080" xr:uid="{00000000-0005-0000-0000-000076A60000}"/>
    <cellStyle name="Separador de milhares 32 2 3" xfId="45081" xr:uid="{00000000-0005-0000-0000-000077A60000}"/>
    <cellStyle name="Separador de milhares 32 2 4" xfId="45082" xr:uid="{00000000-0005-0000-0000-000078A60000}"/>
    <cellStyle name="Separador de milhares 33" xfId="1405" xr:uid="{00000000-0005-0000-0000-000079A60000}"/>
    <cellStyle name="Separador de milhares 33 2" xfId="1871" xr:uid="{00000000-0005-0000-0000-00007AA60000}"/>
    <cellStyle name="Separador de milhares 33 2 2" xfId="2160" xr:uid="{00000000-0005-0000-0000-00007BA60000}"/>
    <cellStyle name="Separador de milhares 33 2 2 2" xfId="45083" xr:uid="{00000000-0005-0000-0000-00007CA60000}"/>
    <cellStyle name="Separador de milhares 33 2 2 3" xfId="45084" xr:uid="{00000000-0005-0000-0000-00007DA60000}"/>
    <cellStyle name="Separador de milhares 33 2 3" xfId="45085" xr:uid="{00000000-0005-0000-0000-00007EA60000}"/>
    <cellStyle name="Separador de milhares 33 2 4" xfId="45086" xr:uid="{00000000-0005-0000-0000-00007FA60000}"/>
    <cellStyle name="Separador de milhares 34" xfId="1406" xr:uid="{00000000-0005-0000-0000-000080A60000}"/>
    <cellStyle name="Separador de milhares 34 2" xfId="1872" xr:uid="{00000000-0005-0000-0000-000081A60000}"/>
    <cellStyle name="Separador de milhares 34 2 2" xfId="2161" xr:uid="{00000000-0005-0000-0000-000082A60000}"/>
    <cellStyle name="Separador de milhares 34 2 2 2" xfId="45087" xr:uid="{00000000-0005-0000-0000-000083A60000}"/>
    <cellStyle name="Separador de milhares 34 2 2 3" xfId="45088" xr:uid="{00000000-0005-0000-0000-000084A60000}"/>
    <cellStyle name="Separador de milhares 34 2 3" xfId="45089" xr:uid="{00000000-0005-0000-0000-000085A60000}"/>
    <cellStyle name="Separador de milhares 34 2 4" xfId="45090" xr:uid="{00000000-0005-0000-0000-000086A60000}"/>
    <cellStyle name="Separador de milhares 35" xfId="1407" xr:uid="{00000000-0005-0000-0000-000087A60000}"/>
    <cellStyle name="Separador de milhares 35 2" xfId="1873" xr:uid="{00000000-0005-0000-0000-000088A60000}"/>
    <cellStyle name="Separador de milhares 35 2 2" xfId="2162" xr:uid="{00000000-0005-0000-0000-000089A60000}"/>
    <cellStyle name="Separador de milhares 35 2 2 2" xfId="45091" xr:uid="{00000000-0005-0000-0000-00008AA60000}"/>
    <cellStyle name="Separador de milhares 35 2 2 3" xfId="45092" xr:uid="{00000000-0005-0000-0000-00008BA60000}"/>
    <cellStyle name="Separador de milhares 35 2 3" xfId="45093" xr:uid="{00000000-0005-0000-0000-00008CA60000}"/>
    <cellStyle name="Separador de milhares 35 2 4" xfId="45094" xr:uid="{00000000-0005-0000-0000-00008DA60000}"/>
    <cellStyle name="Separador de milhares 36" xfId="1408" xr:uid="{00000000-0005-0000-0000-00008EA60000}"/>
    <cellStyle name="Separador de milhares 36 2" xfId="1874" xr:uid="{00000000-0005-0000-0000-00008FA60000}"/>
    <cellStyle name="Separador de milhares 36 2 2" xfId="2163" xr:uid="{00000000-0005-0000-0000-000090A60000}"/>
    <cellStyle name="Separador de milhares 36 2 2 2" xfId="45095" xr:uid="{00000000-0005-0000-0000-000091A60000}"/>
    <cellStyle name="Separador de milhares 36 2 2 3" xfId="45096" xr:uid="{00000000-0005-0000-0000-000092A60000}"/>
    <cellStyle name="Separador de milhares 36 2 3" xfId="45097" xr:uid="{00000000-0005-0000-0000-000093A60000}"/>
    <cellStyle name="Separador de milhares 36 2 4" xfId="45098" xr:uid="{00000000-0005-0000-0000-000094A60000}"/>
    <cellStyle name="Separador de milhares 37" xfId="1409" xr:uid="{00000000-0005-0000-0000-000095A60000}"/>
    <cellStyle name="Separador de milhares 37 2" xfId="1875" xr:uid="{00000000-0005-0000-0000-000096A60000}"/>
    <cellStyle name="Separador de milhares 37 2 2" xfId="2164" xr:uid="{00000000-0005-0000-0000-000097A60000}"/>
    <cellStyle name="Separador de milhares 37 2 2 2" xfId="45099" xr:uid="{00000000-0005-0000-0000-000098A60000}"/>
    <cellStyle name="Separador de milhares 37 2 2 3" xfId="45100" xr:uid="{00000000-0005-0000-0000-000099A60000}"/>
    <cellStyle name="Separador de milhares 37 2 3" xfId="45101" xr:uid="{00000000-0005-0000-0000-00009AA60000}"/>
    <cellStyle name="Separador de milhares 37 2 4" xfId="45102" xr:uid="{00000000-0005-0000-0000-00009BA60000}"/>
    <cellStyle name="Separador de milhares 38" xfId="1410" xr:uid="{00000000-0005-0000-0000-00009CA60000}"/>
    <cellStyle name="Separador de milhares 38 2" xfId="1876" xr:uid="{00000000-0005-0000-0000-00009DA60000}"/>
    <cellStyle name="Separador de milhares 38 2 2" xfId="2165" xr:uid="{00000000-0005-0000-0000-00009EA60000}"/>
    <cellStyle name="Separador de milhares 38 2 2 2" xfId="45103" xr:uid="{00000000-0005-0000-0000-00009FA60000}"/>
    <cellStyle name="Separador de milhares 38 2 2 3" xfId="45104" xr:uid="{00000000-0005-0000-0000-0000A0A60000}"/>
    <cellStyle name="Separador de milhares 38 2 3" xfId="45105" xr:uid="{00000000-0005-0000-0000-0000A1A60000}"/>
    <cellStyle name="Separador de milhares 38 2 4" xfId="45106" xr:uid="{00000000-0005-0000-0000-0000A2A60000}"/>
    <cellStyle name="Separador de milhares 39" xfId="1411" xr:uid="{00000000-0005-0000-0000-0000A3A60000}"/>
    <cellStyle name="Separador de milhares 39 2" xfId="1877" xr:uid="{00000000-0005-0000-0000-0000A4A60000}"/>
    <cellStyle name="Separador de milhares 39 2 2" xfId="2166" xr:uid="{00000000-0005-0000-0000-0000A5A60000}"/>
    <cellStyle name="Separador de milhares 39 2 2 2" xfId="45107" xr:uid="{00000000-0005-0000-0000-0000A6A60000}"/>
    <cellStyle name="Separador de milhares 39 2 2 3" xfId="45108" xr:uid="{00000000-0005-0000-0000-0000A7A60000}"/>
    <cellStyle name="Separador de milhares 39 2 3" xfId="45109" xr:uid="{00000000-0005-0000-0000-0000A8A60000}"/>
    <cellStyle name="Separador de milhares 39 2 4" xfId="45110" xr:uid="{00000000-0005-0000-0000-0000A9A60000}"/>
    <cellStyle name="Separador de milhares 4" xfId="1412" xr:uid="{00000000-0005-0000-0000-0000AAA60000}"/>
    <cellStyle name="Separador de milhares 4 10" xfId="38567" xr:uid="{00000000-0005-0000-0000-0000ABA60000}"/>
    <cellStyle name="Separador de milhares 4 11" xfId="45111" xr:uid="{00000000-0005-0000-0000-0000ACA60000}"/>
    <cellStyle name="Separador de milhares 4 12" xfId="45112" xr:uid="{00000000-0005-0000-0000-0000ADA60000}"/>
    <cellStyle name="Separador de milhares 4 2" xfId="1413" xr:uid="{00000000-0005-0000-0000-0000AEA60000}"/>
    <cellStyle name="Separador de milhares 4 2 2" xfId="1878" xr:uid="{00000000-0005-0000-0000-0000AFA60000}"/>
    <cellStyle name="Separador de milhares 4 2 2 2" xfId="2167" xr:uid="{00000000-0005-0000-0000-0000B0A60000}"/>
    <cellStyle name="Separador de milhares 4 2 2 2 2" xfId="45113" xr:uid="{00000000-0005-0000-0000-0000B1A60000}"/>
    <cellStyle name="Separador de milhares 4 2 2 2 3" xfId="45114" xr:uid="{00000000-0005-0000-0000-0000B2A60000}"/>
    <cellStyle name="Separador de milhares 4 2 2 3" xfId="45115" xr:uid="{00000000-0005-0000-0000-0000B3A60000}"/>
    <cellStyle name="Separador de milhares 4 2 2 4" xfId="45116" xr:uid="{00000000-0005-0000-0000-0000B4A60000}"/>
    <cellStyle name="Separador de milhares 4 2 3" xfId="3613" xr:uid="{00000000-0005-0000-0000-0000B5A60000}"/>
    <cellStyle name="Separador de milhares 4 2 3 2" xfId="4639" xr:uid="{00000000-0005-0000-0000-0000B6A60000}"/>
    <cellStyle name="Separador de milhares 4 2 3 3" xfId="6417" xr:uid="{00000000-0005-0000-0000-0000B7A60000}"/>
    <cellStyle name="Separador de milhares 4 2 3 4" xfId="5283" xr:uid="{00000000-0005-0000-0000-0000B8A60000}"/>
    <cellStyle name="Separador de milhares 4 2 4" xfId="4640" xr:uid="{00000000-0005-0000-0000-0000B9A60000}"/>
    <cellStyle name="Separador de milhares 4 2 4 10" xfId="39579" xr:uid="{00000000-0005-0000-0000-0000BAA60000}"/>
    <cellStyle name="Separador de milhares 4 2 4 2" xfId="5887" xr:uid="{00000000-0005-0000-0000-0000BBA60000}"/>
    <cellStyle name="Separador de milhares 4 2 4 2 2" xfId="8425" xr:uid="{00000000-0005-0000-0000-0000BCA60000}"/>
    <cellStyle name="Separador de milhares 4 2 4 2 2 2" xfId="16479" xr:uid="{00000000-0005-0000-0000-0000BDA60000}"/>
    <cellStyle name="Separador de milhares 4 2 4 2 2 2 2" xfId="27953" xr:uid="{00000000-0005-0000-0000-0000BEA60000}"/>
    <cellStyle name="Separador de milhares 4 2 4 2 2 3" xfId="34898" xr:uid="{00000000-0005-0000-0000-0000BFA60000}"/>
    <cellStyle name="Separador de milhares 4 2 4 2 2 4" xfId="23425" xr:uid="{00000000-0005-0000-0000-0000C0A60000}"/>
    <cellStyle name="Separador de milhares 4 2 4 2 2 5" xfId="12072" xr:uid="{00000000-0005-0000-0000-0000C1A60000}"/>
    <cellStyle name="Separador de milhares 4 2 4 2 2 6" xfId="43940" xr:uid="{00000000-0005-0000-0000-0000C2A60000}"/>
    <cellStyle name="Separador de milhares 4 2 4 2 3" xfId="14239" xr:uid="{00000000-0005-0000-0000-0000C3A60000}"/>
    <cellStyle name="Separador de milhares 4 2 4 2 3 2" xfId="25714" xr:uid="{00000000-0005-0000-0000-0000C4A60000}"/>
    <cellStyle name="Separador de milhares 4 2 4 2 3 3" xfId="42219" xr:uid="{00000000-0005-0000-0000-0000C5A60000}"/>
    <cellStyle name="Separador de milhares 4 2 4 2 4" xfId="32813" xr:uid="{00000000-0005-0000-0000-0000C6A60000}"/>
    <cellStyle name="Separador de milhares 4 2 4 2 5" xfId="37970" xr:uid="{00000000-0005-0000-0000-0000C7A60000}"/>
    <cellStyle name="Separador de milhares 4 2 4 2 6" xfId="21340" xr:uid="{00000000-0005-0000-0000-0000C8A60000}"/>
    <cellStyle name="Separador de milhares 4 2 4 2 7" xfId="10351" xr:uid="{00000000-0005-0000-0000-0000C9A60000}"/>
    <cellStyle name="Separador de milhares 4 2 4 2 8" xfId="40344" xr:uid="{00000000-0005-0000-0000-0000CAA60000}"/>
    <cellStyle name="Separador de milhares 4 2 4 3" xfId="7401" xr:uid="{00000000-0005-0000-0000-0000CBA60000}"/>
    <cellStyle name="Separador de milhares 4 2 4 3 2" xfId="15455" xr:uid="{00000000-0005-0000-0000-0000CCA60000}"/>
    <cellStyle name="Separador de milhares 4 2 4 3 2 2" xfId="26929" xr:uid="{00000000-0005-0000-0000-0000CDA60000}"/>
    <cellStyle name="Separador de milhares 4 2 4 3 3" xfId="31789" xr:uid="{00000000-0005-0000-0000-0000CEA60000}"/>
    <cellStyle name="Separador de milhares 4 2 4 3 4" xfId="20316" xr:uid="{00000000-0005-0000-0000-0000CFA60000}"/>
    <cellStyle name="Separador de milhares 4 2 4 3 5" xfId="11307" xr:uid="{00000000-0005-0000-0000-0000D0A60000}"/>
    <cellStyle name="Separador de milhares 4 2 4 3 6" xfId="43175" xr:uid="{00000000-0005-0000-0000-0000D1A60000}"/>
    <cellStyle name="Separador de milhares 4 2 4 4" xfId="13210" xr:uid="{00000000-0005-0000-0000-0000D2A60000}"/>
    <cellStyle name="Separador de milhares 4 2 4 4 2" xfId="33890" xr:uid="{00000000-0005-0000-0000-0000D3A60000}"/>
    <cellStyle name="Separador de milhares 4 2 4 4 3" xfId="22417" xr:uid="{00000000-0005-0000-0000-0000D4A60000}"/>
    <cellStyle name="Separador de milhares 4 2 4 4 4" xfId="41438" xr:uid="{00000000-0005-0000-0000-0000D5A60000}"/>
    <cellStyle name="Separador de milhares 4 2 4 5" xfId="24682" xr:uid="{00000000-0005-0000-0000-0000D6A60000}"/>
    <cellStyle name="Separador de milhares 4 2 4 6" xfId="30590" xr:uid="{00000000-0005-0000-0000-0000D7A60000}"/>
    <cellStyle name="Separador de milhares 4 2 4 7" xfId="36962" xr:uid="{00000000-0005-0000-0000-0000D8A60000}"/>
    <cellStyle name="Separador de milhares 4 2 4 8" xfId="19117" xr:uid="{00000000-0005-0000-0000-0000D9A60000}"/>
    <cellStyle name="Separador de milhares 4 2 4 9" xfId="9586" xr:uid="{00000000-0005-0000-0000-0000DAA60000}"/>
    <cellStyle name="Separador de milhares 4 2 5" xfId="4071" xr:uid="{00000000-0005-0000-0000-0000DBA60000}"/>
    <cellStyle name="Separador de milhares 4 2 5 10" xfId="39290" xr:uid="{00000000-0005-0000-0000-0000DCA60000}"/>
    <cellStyle name="Separador de milhares 4 2 5 2" xfId="5547" xr:uid="{00000000-0005-0000-0000-0000DDA60000}"/>
    <cellStyle name="Separador de milhares 4 2 5 2 2" xfId="8085" xr:uid="{00000000-0005-0000-0000-0000DEA60000}"/>
    <cellStyle name="Separador de milhares 4 2 5 2 2 2" xfId="16139" xr:uid="{00000000-0005-0000-0000-0000DFA60000}"/>
    <cellStyle name="Separador de milhares 4 2 5 2 2 2 2" xfId="27613" xr:uid="{00000000-0005-0000-0000-0000E0A60000}"/>
    <cellStyle name="Separador de milhares 4 2 5 2 2 3" xfId="34558" xr:uid="{00000000-0005-0000-0000-0000E1A60000}"/>
    <cellStyle name="Separador de milhares 4 2 5 2 2 4" xfId="23085" xr:uid="{00000000-0005-0000-0000-0000E2A60000}"/>
    <cellStyle name="Separador de milhares 4 2 5 2 2 5" xfId="11783" xr:uid="{00000000-0005-0000-0000-0000E3A60000}"/>
    <cellStyle name="Separador de milhares 4 2 5 2 2 6" xfId="43651" xr:uid="{00000000-0005-0000-0000-0000E4A60000}"/>
    <cellStyle name="Separador de milhares 4 2 5 2 3" xfId="13899" xr:uid="{00000000-0005-0000-0000-0000E5A60000}"/>
    <cellStyle name="Separador de milhares 4 2 5 2 3 2" xfId="25374" xr:uid="{00000000-0005-0000-0000-0000E6A60000}"/>
    <cellStyle name="Separador de milhares 4 2 5 2 3 3" xfId="41930" xr:uid="{00000000-0005-0000-0000-0000E7A60000}"/>
    <cellStyle name="Separador de milhares 4 2 5 2 4" xfId="32473" xr:uid="{00000000-0005-0000-0000-0000E8A60000}"/>
    <cellStyle name="Separador de milhares 4 2 5 2 5" xfId="37630" xr:uid="{00000000-0005-0000-0000-0000E9A60000}"/>
    <cellStyle name="Separador de milhares 4 2 5 2 6" xfId="21000" xr:uid="{00000000-0005-0000-0000-0000EAA60000}"/>
    <cellStyle name="Separador de milhares 4 2 5 2 7" xfId="10062" xr:uid="{00000000-0005-0000-0000-0000EBA60000}"/>
    <cellStyle name="Separador de milhares 4 2 5 2 8" xfId="40055" xr:uid="{00000000-0005-0000-0000-0000ECA60000}"/>
    <cellStyle name="Separador de milhares 4 2 5 3" xfId="7061" xr:uid="{00000000-0005-0000-0000-0000EDA60000}"/>
    <cellStyle name="Separador de milhares 4 2 5 3 2" xfId="15115" xr:uid="{00000000-0005-0000-0000-0000EEA60000}"/>
    <cellStyle name="Separador de milhares 4 2 5 3 2 2" xfId="26589" xr:uid="{00000000-0005-0000-0000-0000EFA60000}"/>
    <cellStyle name="Separador de milhares 4 2 5 3 3" xfId="31449" xr:uid="{00000000-0005-0000-0000-0000F0A60000}"/>
    <cellStyle name="Separador de milhares 4 2 5 3 4" xfId="19976" xr:uid="{00000000-0005-0000-0000-0000F1A60000}"/>
    <cellStyle name="Separador de milhares 4 2 5 3 5" xfId="11018" xr:uid="{00000000-0005-0000-0000-0000F2A60000}"/>
    <cellStyle name="Separador de milhares 4 2 5 3 6" xfId="42886" xr:uid="{00000000-0005-0000-0000-0000F3A60000}"/>
    <cellStyle name="Separador de milhares 4 2 5 4" xfId="12903" xr:uid="{00000000-0005-0000-0000-0000F4A60000}"/>
    <cellStyle name="Separador de milhares 4 2 5 4 2" xfId="33601" xr:uid="{00000000-0005-0000-0000-0000F5A60000}"/>
    <cellStyle name="Separador de milhares 4 2 5 4 3" xfId="22128" xr:uid="{00000000-0005-0000-0000-0000F6A60000}"/>
    <cellStyle name="Separador de milhares 4 2 5 4 4" xfId="41098" xr:uid="{00000000-0005-0000-0000-0000F7A60000}"/>
    <cellStyle name="Separador de milhares 4 2 5 5" xfId="24379" xr:uid="{00000000-0005-0000-0000-0000F8A60000}"/>
    <cellStyle name="Separador de milhares 4 2 5 6" xfId="30301" xr:uid="{00000000-0005-0000-0000-0000F9A60000}"/>
    <cellStyle name="Separador de milhares 4 2 5 7" xfId="36673" xr:uid="{00000000-0005-0000-0000-0000FAA60000}"/>
    <cellStyle name="Separador de milhares 4 2 5 8" xfId="18828" xr:uid="{00000000-0005-0000-0000-0000FBA60000}"/>
    <cellStyle name="Separador de milhares 4 2 5 9" xfId="9297" xr:uid="{00000000-0005-0000-0000-0000FCA60000}"/>
    <cellStyle name="Separador de milhares 4 3" xfId="1879" xr:uid="{00000000-0005-0000-0000-0000FDA60000}"/>
    <cellStyle name="Separador de milhares 4 3 2" xfId="2168" xr:uid="{00000000-0005-0000-0000-0000FEA60000}"/>
    <cellStyle name="Separador de milhares 4 3 2 2" xfId="45117" xr:uid="{00000000-0005-0000-0000-0000FFA60000}"/>
    <cellStyle name="Separador de milhares 4 3 2 3" xfId="45118" xr:uid="{00000000-0005-0000-0000-000000A70000}"/>
    <cellStyle name="Separador de milhares 4 3 3" xfId="3614" xr:uid="{00000000-0005-0000-0000-000001A70000}"/>
    <cellStyle name="Separador de milhares 4 3 3 2" xfId="4641" xr:uid="{00000000-0005-0000-0000-000002A70000}"/>
    <cellStyle name="Separador de milhares 4 3 3 2 10" xfId="39580" xr:uid="{00000000-0005-0000-0000-000003A70000}"/>
    <cellStyle name="Separador de milhares 4 3 3 2 2" xfId="5888" xr:uid="{00000000-0005-0000-0000-000004A70000}"/>
    <cellStyle name="Separador de milhares 4 3 3 2 2 2" xfId="8426" xr:uid="{00000000-0005-0000-0000-000005A70000}"/>
    <cellStyle name="Separador de milhares 4 3 3 2 2 2 2" xfId="16480" xr:uid="{00000000-0005-0000-0000-000006A70000}"/>
    <cellStyle name="Separador de milhares 4 3 3 2 2 2 2 2" xfId="27954" xr:uid="{00000000-0005-0000-0000-000007A70000}"/>
    <cellStyle name="Separador de milhares 4 3 3 2 2 2 3" xfId="34899" xr:uid="{00000000-0005-0000-0000-000008A70000}"/>
    <cellStyle name="Separador de milhares 4 3 3 2 2 2 4" xfId="23426" xr:uid="{00000000-0005-0000-0000-000009A70000}"/>
    <cellStyle name="Separador de milhares 4 3 3 2 2 2 5" xfId="12073" xr:uid="{00000000-0005-0000-0000-00000AA70000}"/>
    <cellStyle name="Separador de milhares 4 3 3 2 2 2 6" xfId="43941" xr:uid="{00000000-0005-0000-0000-00000BA70000}"/>
    <cellStyle name="Separador de milhares 4 3 3 2 2 3" xfId="14240" xr:uid="{00000000-0005-0000-0000-00000CA70000}"/>
    <cellStyle name="Separador de milhares 4 3 3 2 2 3 2" xfId="25715" xr:uid="{00000000-0005-0000-0000-00000DA70000}"/>
    <cellStyle name="Separador de milhares 4 3 3 2 2 3 3" xfId="42220" xr:uid="{00000000-0005-0000-0000-00000EA70000}"/>
    <cellStyle name="Separador de milhares 4 3 3 2 2 4" xfId="32814" xr:uid="{00000000-0005-0000-0000-00000FA70000}"/>
    <cellStyle name="Separador de milhares 4 3 3 2 2 5" xfId="37971" xr:uid="{00000000-0005-0000-0000-000010A70000}"/>
    <cellStyle name="Separador de milhares 4 3 3 2 2 6" xfId="21341" xr:uid="{00000000-0005-0000-0000-000011A70000}"/>
    <cellStyle name="Separador de milhares 4 3 3 2 2 7" xfId="10352" xr:uid="{00000000-0005-0000-0000-000012A70000}"/>
    <cellStyle name="Separador de milhares 4 3 3 2 2 8" xfId="40345" xr:uid="{00000000-0005-0000-0000-000013A70000}"/>
    <cellStyle name="Separador de milhares 4 3 3 2 3" xfId="7402" xr:uid="{00000000-0005-0000-0000-000014A70000}"/>
    <cellStyle name="Separador de milhares 4 3 3 2 3 2" xfId="15456" xr:uid="{00000000-0005-0000-0000-000015A70000}"/>
    <cellStyle name="Separador de milhares 4 3 3 2 3 2 2" xfId="26930" xr:uid="{00000000-0005-0000-0000-000016A70000}"/>
    <cellStyle name="Separador de milhares 4 3 3 2 3 3" xfId="31790" xr:uid="{00000000-0005-0000-0000-000017A70000}"/>
    <cellStyle name="Separador de milhares 4 3 3 2 3 4" xfId="20317" xr:uid="{00000000-0005-0000-0000-000018A70000}"/>
    <cellStyle name="Separador de milhares 4 3 3 2 3 5" xfId="11308" xr:uid="{00000000-0005-0000-0000-000019A70000}"/>
    <cellStyle name="Separador de milhares 4 3 3 2 3 6" xfId="43176" xr:uid="{00000000-0005-0000-0000-00001AA70000}"/>
    <cellStyle name="Separador de milhares 4 3 3 2 4" xfId="13211" xr:uid="{00000000-0005-0000-0000-00001BA70000}"/>
    <cellStyle name="Separador de milhares 4 3 3 2 4 2" xfId="33891" xr:uid="{00000000-0005-0000-0000-00001CA70000}"/>
    <cellStyle name="Separador de milhares 4 3 3 2 4 3" xfId="22418" xr:uid="{00000000-0005-0000-0000-00001DA70000}"/>
    <cellStyle name="Separador de milhares 4 3 3 2 4 4" xfId="41439" xr:uid="{00000000-0005-0000-0000-00001EA70000}"/>
    <cellStyle name="Separador de milhares 4 3 3 2 5" xfId="24683" xr:uid="{00000000-0005-0000-0000-00001FA70000}"/>
    <cellStyle name="Separador de milhares 4 3 3 2 6" xfId="30591" xr:uid="{00000000-0005-0000-0000-000020A70000}"/>
    <cellStyle name="Separador de milhares 4 3 3 2 7" xfId="36963" xr:uid="{00000000-0005-0000-0000-000021A70000}"/>
    <cellStyle name="Separador de milhares 4 3 3 2 8" xfId="19118" xr:uid="{00000000-0005-0000-0000-000022A70000}"/>
    <cellStyle name="Separador de milhares 4 3 3 2 9" xfId="9587" xr:uid="{00000000-0005-0000-0000-000023A70000}"/>
    <cellStyle name="Separador de milhares 4 3 3 3" xfId="6418" xr:uid="{00000000-0005-0000-0000-000024A70000}"/>
    <cellStyle name="Separador de milhares 4 3 3 4" xfId="5284" xr:uid="{00000000-0005-0000-0000-000025A70000}"/>
    <cellStyle name="Separador de milhares 4 3 4" xfId="45119" xr:uid="{00000000-0005-0000-0000-000026A70000}"/>
    <cellStyle name="Separador de milhares 4 3 5" xfId="45120" xr:uid="{00000000-0005-0000-0000-000027A70000}"/>
    <cellStyle name="Separador de milhares 4 4" xfId="1965" xr:uid="{00000000-0005-0000-0000-000028A70000}"/>
    <cellStyle name="Separador de milhares 4 4 10" xfId="45121" xr:uid="{00000000-0005-0000-0000-000029A70000}"/>
    <cellStyle name="Separador de milhares 4 4 2" xfId="4642" xr:uid="{00000000-0005-0000-0000-00002AA70000}"/>
    <cellStyle name="Separador de milhares 4 4 2 10" xfId="39581" xr:uid="{00000000-0005-0000-0000-00002BA70000}"/>
    <cellStyle name="Separador de milhares 4 4 2 2" xfId="5889" xr:uid="{00000000-0005-0000-0000-00002CA70000}"/>
    <cellStyle name="Separador de milhares 4 4 2 2 2" xfId="8427" xr:uid="{00000000-0005-0000-0000-00002DA70000}"/>
    <cellStyle name="Separador de milhares 4 4 2 2 2 2" xfId="16481" xr:uid="{00000000-0005-0000-0000-00002EA70000}"/>
    <cellStyle name="Separador de milhares 4 4 2 2 2 2 2" xfId="27955" xr:uid="{00000000-0005-0000-0000-00002FA70000}"/>
    <cellStyle name="Separador de milhares 4 4 2 2 2 3" xfId="34900" xr:uid="{00000000-0005-0000-0000-000030A70000}"/>
    <cellStyle name="Separador de milhares 4 4 2 2 2 4" xfId="23427" xr:uid="{00000000-0005-0000-0000-000031A70000}"/>
    <cellStyle name="Separador de milhares 4 4 2 2 2 5" xfId="12074" xr:uid="{00000000-0005-0000-0000-000032A70000}"/>
    <cellStyle name="Separador de milhares 4 4 2 2 2 6" xfId="43942" xr:uid="{00000000-0005-0000-0000-000033A70000}"/>
    <cellStyle name="Separador de milhares 4 4 2 2 3" xfId="14241" xr:uid="{00000000-0005-0000-0000-000034A70000}"/>
    <cellStyle name="Separador de milhares 4 4 2 2 3 2" xfId="25716" xr:uid="{00000000-0005-0000-0000-000035A70000}"/>
    <cellStyle name="Separador de milhares 4 4 2 2 3 3" xfId="42221" xr:uid="{00000000-0005-0000-0000-000036A70000}"/>
    <cellStyle name="Separador de milhares 4 4 2 2 4" xfId="32815" xr:uid="{00000000-0005-0000-0000-000037A70000}"/>
    <cellStyle name="Separador de milhares 4 4 2 2 5" xfId="37972" xr:uid="{00000000-0005-0000-0000-000038A70000}"/>
    <cellStyle name="Separador de milhares 4 4 2 2 6" xfId="21342" xr:uid="{00000000-0005-0000-0000-000039A70000}"/>
    <cellStyle name="Separador de milhares 4 4 2 2 7" xfId="10353" xr:uid="{00000000-0005-0000-0000-00003AA70000}"/>
    <cellStyle name="Separador de milhares 4 4 2 2 8" xfId="40346" xr:uid="{00000000-0005-0000-0000-00003BA70000}"/>
    <cellStyle name="Separador de milhares 4 4 2 3" xfId="7403" xr:uid="{00000000-0005-0000-0000-00003CA70000}"/>
    <cellStyle name="Separador de milhares 4 4 2 3 2" xfId="15457" xr:uid="{00000000-0005-0000-0000-00003DA70000}"/>
    <cellStyle name="Separador de milhares 4 4 2 3 2 2" xfId="26931" xr:uid="{00000000-0005-0000-0000-00003EA70000}"/>
    <cellStyle name="Separador de milhares 4 4 2 3 3" xfId="31791" xr:uid="{00000000-0005-0000-0000-00003FA70000}"/>
    <cellStyle name="Separador de milhares 4 4 2 3 4" xfId="20318" xr:uid="{00000000-0005-0000-0000-000040A70000}"/>
    <cellStyle name="Separador de milhares 4 4 2 3 5" xfId="11309" xr:uid="{00000000-0005-0000-0000-000041A70000}"/>
    <cellStyle name="Separador de milhares 4 4 2 3 6" xfId="43177" xr:uid="{00000000-0005-0000-0000-000042A70000}"/>
    <cellStyle name="Separador de milhares 4 4 2 4" xfId="13212" xr:uid="{00000000-0005-0000-0000-000043A70000}"/>
    <cellStyle name="Separador de milhares 4 4 2 4 2" xfId="33892" xr:uid="{00000000-0005-0000-0000-000044A70000}"/>
    <cellStyle name="Separador de milhares 4 4 2 4 3" xfId="22419" xr:uid="{00000000-0005-0000-0000-000045A70000}"/>
    <cellStyle name="Separador de milhares 4 4 2 4 4" xfId="41440" xr:uid="{00000000-0005-0000-0000-000046A70000}"/>
    <cellStyle name="Separador de milhares 4 4 2 5" xfId="24684" xr:uid="{00000000-0005-0000-0000-000047A70000}"/>
    <cellStyle name="Separador de milhares 4 4 2 6" xfId="30592" xr:uid="{00000000-0005-0000-0000-000048A70000}"/>
    <cellStyle name="Separador de milhares 4 4 2 7" xfId="36964" xr:uid="{00000000-0005-0000-0000-000049A70000}"/>
    <cellStyle name="Separador de milhares 4 4 2 8" xfId="19119" xr:uid="{00000000-0005-0000-0000-00004AA70000}"/>
    <cellStyle name="Separador de milhares 4 4 2 9" xfId="9588" xr:uid="{00000000-0005-0000-0000-00004BA70000}"/>
    <cellStyle name="Separador de milhares 4 4 3" xfId="4891" xr:uid="{00000000-0005-0000-0000-00004CA70000}"/>
    <cellStyle name="Separador de milhares 4 4 3 10" xfId="39701" xr:uid="{00000000-0005-0000-0000-00004DA70000}"/>
    <cellStyle name="Separador de milhares 4 4 3 2" xfId="6025" xr:uid="{00000000-0005-0000-0000-00004EA70000}"/>
    <cellStyle name="Separador de milhares 4 4 3 2 2" xfId="8563" xr:uid="{00000000-0005-0000-0000-00004FA70000}"/>
    <cellStyle name="Separador de milhares 4 4 3 2 2 2" xfId="16617" xr:uid="{00000000-0005-0000-0000-000050A70000}"/>
    <cellStyle name="Separador de milhares 4 4 3 2 2 2 2" xfId="28091" xr:uid="{00000000-0005-0000-0000-000051A70000}"/>
    <cellStyle name="Separador de milhares 4 4 3 2 2 3" xfId="35036" xr:uid="{00000000-0005-0000-0000-000052A70000}"/>
    <cellStyle name="Separador de milhares 4 4 3 2 2 4" xfId="23563" xr:uid="{00000000-0005-0000-0000-000053A70000}"/>
    <cellStyle name="Separador de milhares 4 4 3 2 2 5" xfId="12194" xr:uid="{00000000-0005-0000-0000-000054A70000}"/>
    <cellStyle name="Separador de milhares 4 4 3 2 2 6" xfId="44062" xr:uid="{00000000-0005-0000-0000-000055A70000}"/>
    <cellStyle name="Separador de milhares 4 4 3 2 3" xfId="14377" xr:uid="{00000000-0005-0000-0000-000056A70000}"/>
    <cellStyle name="Separador de milhares 4 4 3 2 3 2" xfId="25852" xr:uid="{00000000-0005-0000-0000-000057A70000}"/>
    <cellStyle name="Separador de milhares 4 4 3 2 3 3" xfId="42341" xr:uid="{00000000-0005-0000-0000-000058A70000}"/>
    <cellStyle name="Separador de milhares 4 4 3 2 4" xfId="32951" xr:uid="{00000000-0005-0000-0000-000059A70000}"/>
    <cellStyle name="Separador de milhares 4 4 3 2 5" xfId="38108" xr:uid="{00000000-0005-0000-0000-00005AA70000}"/>
    <cellStyle name="Separador de milhares 4 4 3 2 6" xfId="21478" xr:uid="{00000000-0005-0000-0000-00005BA70000}"/>
    <cellStyle name="Separador de milhares 4 4 3 2 7" xfId="10473" xr:uid="{00000000-0005-0000-0000-00005CA70000}"/>
    <cellStyle name="Separador de milhares 4 4 3 2 8" xfId="40466" xr:uid="{00000000-0005-0000-0000-00005DA70000}"/>
    <cellStyle name="Separador de milhares 4 4 3 3" xfId="7539" xr:uid="{00000000-0005-0000-0000-00005EA70000}"/>
    <cellStyle name="Separador de milhares 4 4 3 3 2" xfId="15593" xr:uid="{00000000-0005-0000-0000-00005FA70000}"/>
    <cellStyle name="Separador de milhares 4 4 3 3 2 2" xfId="27067" xr:uid="{00000000-0005-0000-0000-000060A70000}"/>
    <cellStyle name="Separador de milhares 4 4 3 3 3" xfId="31927" xr:uid="{00000000-0005-0000-0000-000061A70000}"/>
    <cellStyle name="Separador de milhares 4 4 3 3 4" xfId="20454" xr:uid="{00000000-0005-0000-0000-000062A70000}"/>
    <cellStyle name="Separador de milhares 4 4 3 3 5" xfId="11429" xr:uid="{00000000-0005-0000-0000-000063A70000}"/>
    <cellStyle name="Separador de milhares 4 4 3 3 6" xfId="43297" xr:uid="{00000000-0005-0000-0000-000064A70000}"/>
    <cellStyle name="Separador de milhares 4 4 3 4" xfId="13352" xr:uid="{00000000-0005-0000-0000-000065A70000}"/>
    <cellStyle name="Separador de milhares 4 4 3 4 2" xfId="34012" xr:uid="{00000000-0005-0000-0000-000066A70000}"/>
    <cellStyle name="Separador de milhares 4 4 3 4 3" xfId="22539" xr:uid="{00000000-0005-0000-0000-000067A70000}"/>
    <cellStyle name="Separador de milhares 4 4 3 4 4" xfId="41576" xr:uid="{00000000-0005-0000-0000-000068A70000}"/>
    <cellStyle name="Separador de milhares 4 4 3 5" xfId="24828" xr:uid="{00000000-0005-0000-0000-000069A70000}"/>
    <cellStyle name="Separador de milhares 4 4 3 6" xfId="30712" xr:uid="{00000000-0005-0000-0000-00006AA70000}"/>
    <cellStyle name="Separador de milhares 4 4 3 7" xfId="37084" xr:uid="{00000000-0005-0000-0000-00006BA70000}"/>
    <cellStyle name="Separador de milhares 4 4 3 8" xfId="19239" xr:uid="{00000000-0005-0000-0000-00006CA70000}"/>
    <cellStyle name="Separador de milhares 4 4 3 9" xfId="9708" xr:uid="{00000000-0005-0000-0000-00006DA70000}"/>
    <cellStyle name="Separador de milhares 4 4 4" xfId="6419" xr:uid="{00000000-0005-0000-0000-00006EA70000}"/>
    <cellStyle name="Separador de milhares 4 4 5" xfId="5285" xr:uid="{00000000-0005-0000-0000-00006FA70000}"/>
    <cellStyle name="Separador de milhares 4 4 6" xfId="6518" xr:uid="{00000000-0005-0000-0000-000070A70000}"/>
    <cellStyle name="Separador de milhares 4 4 6 2" xfId="8946" xr:uid="{00000000-0005-0000-0000-000071A70000}"/>
    <cellStyle name="Separador de milhares 4 4 6 3" xfId="38492" xr:uid="{00000000-0005-0000-0000-000072A70000}"/>
    <cellStyle name="Separador de milhares 4 4 7" xfId="38576" xr:uid="{00000000-0005-0000-0000-000073A70000}"/>
    <cellStyle name="Separador de milhares 4 4 8" xfId="3615" xr:uid="{00000000-0005-0000-0000-000074A70000}"/>
    <cellStyle name="Separador de milhares 4 4 9" xfId="45122" xr:uid="{00000000-0005-0000-0000-000075A70000}"/>
    <cellStyle name="Separador de milhares 4 5" xfId="4805" xr:uid="{00000000-0005-0000-0000-000076A70000}"/>
    <cellStyle name="Separador de milhares 4 5 10" xfId="39615" xr:uid="{00000000-0005-0000-0000-000077A70000}"/>
    <cellStyle name="Separador de milhares 4 5 2" xfId="5939" xr:uid="{00000000-0005-0000-0000-000078A70000}"/>
    <cellStyle name="Separador de milhares 4 5 2 2" xfId="8477" xr:uid="{00000000-0005-0000-0000-000079A70000}"/>
    <cellStyle name="Separador de milhares 4 5 2 2 2" xfId="16531" xr:uid="{00000000-0005-0000-0000-00007AA70000}"/>
    <cellStyle name="Separador de milhares 4 5 2 2 2 2" xfId="28005" xr:uid="{00000000-0005-0000-0000-00007BA70000}"/>
    <cellStyle name="Separador de milhares 4 5 2 2 3" xfId="34950" xr:uid="{00000000-0005-0000-0000-00007CA70000}"/>
    <cellStyle name="Separador de milhares 4 5 2 2 4" xfId="23477" xr:uid="{00000000-0005-0000-0000-00007DA70000}"/>
    <cellStyle name="Separador de milhares 4 5 2 2 5" xfId="12108" xr:uid="{00000000-0005-0000-0000-00007EA70000}"/>
    <cellStyle name="Separador de milhares 4 5 2 2 6" xfId="43976" xr:uid="{00000000-0005-0000-0000-00007FA70000}"/>
    <cellStyle name="Separador de milhares 4 5 2 3" xfId="14291" xr:uid="{00000000-0005-0000-0000-000080A70000}"/>
    <cellStyle name="Separador de milhares 4 5 2 3 2" xfId="25766" xr:uid="{00000000-0005-0000-0000-000081A70000}"/>
    <cellStyle name="Separador de milhares 4 5 2 3 3" xfId="42255" xr:uid="{00000000-0005-0000-0000-000082A70000}"/>
    <cellStyle name="Separador de milhares 4 5 2 4" xfId="32865" xr:uid="{00000000-0005-0000-0000-000083A70000}"/>
    <cellStyle name="Separador de milhares 4 5 2 5" xfId="38022" xr:uid="{00000000-0005-0000-0000-000084A70000}"/>
    <cellStyle name="Separador de milhares 4 5 2 6" xfId="21392" xr:uid="{00000000-0005-0000-0000-000085A70000}"/>
    <cellStyle name="Separador de milhares 4 5 2 7" xfId="10387" xr:uid="{00000000-0005-0000-0000-000086A70000}"/>
    <cellStyle name="Separador de milhares 4 5 2 8" xfId="40380" xr:uid="{00000000-0005-0000-0000-000087A70000}"/>
    <cellStyle name="Separador de milhares 4 5 3" xfId="7453" xr:uid="{00000000-0005-0000-0000-000088A70000}"/>
    <cellStyle name="Separador de milhares 4 5 3 2" xfId="15507" xr:uid="{00000000-0005-0000-0000-000089A70000}"/>
    <cellStyle name="Separador de milhares 4 5 3 2 2" xfId="26981" xr:uid="{00000000-0005-0000-0000-00008AA70000}"/>
    <cellStyle name="Separador de milhares 4 5 3 3" xfId="31841" xr:uid="{00000000-0005-0000-0000-00008BA70000}"/>
    <cellStyle name="Separador de milhares 4 5 3 4" xfId="20368" xr:uid="{00000000-0005-0000-0000-00008CA70000}"/>
    <cellStyle name="Separador de milhares 4 5 3 5" xfId="11343" xr:uid="{00000000-0005-0000-0000-00008DA70000}"/>
    <cellStyle name="Separador de milhares 4 5 3 6" xfId="43211" xr:uid="{00000000-0005-0000-0000-00008EA70000}"/>
    <cellStyle name="Separador de milhares 4 5 4" xfId="13266" xr:uid="{00000000-0005-0000-0000-00008FA70000}"/>
    <cellStyle name="Separador de milhares 4 5 4 2" xfId="33926" xr:uid="{00000000-0005-0000-0000-000090A70000}"/>
    <cellStyle name="Separador de milhares 4 5 4 3" xfId="22453" xr:uid="{00000000-0005-0000-0000-000091A70000}"/>
    <cellStyle name="Separador de milhares 4 5 4 4" xfId="41490" xr:uid="{00000000-0005-0000-0000-000092A70000}"/>
    <cellStyle name="Separador de milhares 4 5 5" xfId="24742" xr:uid="{00000000-0005-0000-0000-000093A70000}"/>
    <cellStyle name="Separador de milhares 4 5 6" xfId="30626" xr:uid="{00000000-0005-0000-0000-000094A70000}"/>
    <cellStyle name="Separador de milhares 4 5 7" xfId="36998" xr:uid="{00000000-0005-0000-0000-000095A70000}"/>
    <cellStyle name="Separador de milhares 4 5 8" xfId="19153" xr:uid="{00000000-0005-0000-0000-000096A70000}"/>
    <cellStyle name="Separador de milhares 4 5 9" xfId="9622" xr:uid="{00000000-0005-0000-0000-000097A70000}"/>
    <cellStyle name="Separador de milhares 4 6" xfId="4041" xr:uid="{00000000-0005-0000-0000-000098A70000}"/>
    <cellStyle name="Separador de milhares 4 6 10" xfId="39261" xr:uid="{00000000-0005-0000-0000-000099A70000}"/>
    <cellStyle name="Separador de milhares 4 6 2" xfId="5518" xr:uid="{00000000-0005-0000-0000-00009AA70000}"/>
    <cellStyle name="Separador de milhares 4 6 2 2" xfId="8056" xr:uid="{00000000-0005-0000-0000-00009BA70000}"/>
    <cellStyle name="Separador de milhares 4 6 2 2 2" xfId="16110" xr:uid="{00000000-0005-0000-0000-00009CA70000}"/>
    <cellStyle name="Separador de milhares 4 6 2 2 2 2" xfId="27584" xr:uid="{00000000-0005-0000-0000-00009DA70000}"/>
    <cellStyle name="Separador de milhares 4 6 2 2 3" xfId="34529" xr:uid="{00000000-0005-0000-0000-00009EA70000}"/>
    <cellStyle name="Separador de milhares 4 6 2 2 4" xfId="23056" xr:uid="{00000000-0005-0000-0000-00009FA70000}"/>
    <cellStyle name="Separador de milhares 4 6 2 2 5" xfId="11754" xr:uid="{00000000-0005-0000-0000-0000A0A70000}"/>
    <cellStyle name="Separador de milhares 4 6 2 2 6" xfId="43622" xr:uid="{00000000-0005-0000-0000-0000A1A70000}"/>
    <cellStyle name="Separador de milhares 4 6 2 3" xfId="13870" xr:uid="{00000000-0005-0000-0000-0000A2A70000}"/>
    <cellStyle name="Separador de milhares 4 6 2 3 2" xfId="25345" xr:uid="{00000000-0005-0000-0000-0000A3A70000}"/>
    <cellStyle name="Separador de milhares 4 6 2 3 3" xfId="41901" xr:uid="{00000000-0005-0000-0000-0000A4A70000}"/>
    <cellStyle name="Separador de milhares 4 6 2 4" xfId="32444" xr:uid="{00000000-0005-0000-0000-0000A5A70000}"/>
    <cellStyle name="Separador de milhares 4 6 2 5" xfId="37601" xr:uid="{00000000-0005-0000-0000-0000A6A70000}"/>
    <cellStyle name="Separador de milhares 4 6 2 6" xfId="20971" xr:uid="{00000000-0005-0000-0000-0000A7A70000}"/>
    <cellStyle name="Separador de milhares 4 6 2 7" xfId="10033" xr:uid="{00000000-0005-0000-0000-0000A8A70000}"/>
    <cellStyle name="Separador de milhares 4 6 2 8" xfId="40026" xr:uid="{00000000-0005-0000-0000-0000A9A70000}"/>
    <cellStyle name="Separador de milhares 4 6 3" xfId="7032" xr:uid="{00000000-0005-0000-0000-0000AAA70000}"/>
    <cellStyle name="Separador de milhares 4 6 3 2" xfId="15086" xr:uid="{00000000-0005-0000-0000-0000ABA70000}"/>
    <cellStyle name="Separador de milhares 4 6 3 2 2" xfId="26560" xr:uid="{00000000-0005-0000-0000-0000ACA70000}"/>
    <cellStyle name="Separador de milhares 4 6 3 3" xfId="31420" xr:uid="{00000000-0005-0000-0000-0000ADA70000}"/>
    <cellStyle name="Separador de milhares 4 6 3 4" xfId="19947" xr:uid="{00000000-0005-0000-0000-0000AEA70000}"/>
    <cellStyle name="Separador de milhares 4 6 3 5" xfId="10989" xr:uid="{00000000-0005-0000-0000-0000AFA70000}"/>
    <cellStyle name="Separador de milhares 4 6 3 6" xfId="42857" xr:uid="{00000000-0005-0000-0000-0000B0A70000}"/>
    <cellStyle name="Separador de milhares 4 6 4" xfId="12873" xr:uid="{00000000-0005-0000-0000-0000B1A70000}"/>
    <cellStyle name="Separador de milhares 4 6 4 2" xfId="33572" xr:uid="{00000000-0005-0000-0000-0000B2A70000}"/>
    <cellStyle name="Separador de milhares 4 6 4 3" xfId="22099" xr:uid="{00000000-0005-0000-0000-0000B3A70000}"/>
    <cellStyle name="Separador de milhares 4 6 4 4" xfId="41069" xr:uid="{00000000-0005-0000-0000-0000B4A70000}"/>
    <cellStyle name="Separador de milhares 4 6 5" xfId="24350" xr:uid="{00000000-0005-0000-0000-0000B5A70000}"/>
    <cellStyle name="Separador de milhares 4 6 6" xfId="30272" xr:uid="{00000000-0005-0000-0000-0000B6A70000}"/>
    <cellStyle name="Separador de milhares 4 6 7" xfId="36644" xr:uid="{00000000-0005-0000-0000-0000B7A70000}"/>
    <cellStyle name="Separador de milhares 4 6 8" xfId="18799" xr:uid="{00000000-0005-0000-0000-0000B8A70000}"/>
    <cellStyle name="Separador de milhares 4 6 9" xfId="9268" xr:uid="{00000000-0005-0000-0000-0000B9A70000}"/>
    <cellStyle name="Separador de milhares 4 7" xfId="3828" xr:uid="{00000000-0005-0000-0000-0000BAA70000}"/>
    <cellStyle name="Separador de milhares 4 7 10" xfId="39162" xr:uid="{00000000-0005-0000-0000-0000BBA70000}"/>
    <cellStyle name="Separador de milhares 4 7 2" xfId="5332" xr:uid="{00000000-0005-0000-0000-0000BCA70000}"/>
    <cellStyle name="Separador de milhares 4 7 2 2" xfId="7870" xr:uid="{00000000-0005-0000-0000-0000BDA70000}"/>
    <cellStyle name="Separador de milhares 4 7 2 2 2" xfId="15924" xr:uid="{00000000-0005-0000-0000-0000BEA70000}"/>
    <cellStyle name="Separador de milhares 4 7 2 2 2 2" xfId="27398" xr:uid="{00000000-0005-0000-0000-0000BFA70000}"/>
    <cellStyle name="Separador de milhares 4 7 2 2 3" xfId="34343" xr:uid="{00000000-0005-0000-0000-0000C0A70000}"/>
    <cellStyle name="Separador de milhares 4 7 2 2 4" xfId="22870" xr:uid="{00000000-0005-0000-0000-0000C1A70000}"/>
    <cellStyle name="Separador de milhares 4 7 2 2 5" xfId="11655" xr:uid="{00000000-0005-0000-0000-0000C2A70000}"/>
    <cellStyle name="Separador de milhares 4 7 2 2 6" xfId="43523" xr:uid="{00000000-0005-0000-0000-0000C3A70000}"/>
    <cellStyle name="Separador de milhares 4 7 2 3" xfId="13684" xr:uid="{00000000-0005-0000-0000-0000C4A70000}"/>
    <cellStyle name="Separador de milhares 4 7 2 3 2" xfId="25159" xr:uid="{00000000-0005-0000-0000-0000C5A70000}"/>
    <cellStyle name="Separador de milhares 4 7 2 3 3" xfId="41802" xr:uid="{00000000-0005-0000-0000-0000C6A70000}"/>
    <cellStyle name="Separador de milhares 4 7 2 4" xfId="32258" xr:uid="{00000000-0005-0000-0000-0000C7A70000}"/>
    <cellStyle name="Separador de milhares 4 7 2 5" xfId="37415" xr:uid="{00000000-0005-0000-0000-0000C8A70000}"/>
    <cellStyle name="Separador de milhares 4 7 2 6" xfId="20785" xr:uid="{00000000-0005-0000-0000-0000C9A70000}"/>
    <cellStyle name="Separador de milhares 4 7 2 7" xfId="9934" xr:uid="{00000000-0005-0000-0000-0000CAA70000}"/>
    <cellStyle name="Separador de milhares 4 7 2 8" xfId="39927" xr:uid="{00000000-0005-0000-0000-0000CBA70000}"/>
    <cellStyle name="Separador de milhares 4 7 3" xfId="6846" xr:uid="{00000000-0005-0000-0000-0000CCA70000}"/>
    <cellStyle name="Separador de milhares 4 7 3 2" xfId="14900" xr:uid="{00000000-0005-0000-0000-0000CDA70000}"/>
    <cellStyle name="Separador de milhares 4 7 3 2 2" xfId="26374" xr:uid="{00000000-0005-0000-0000-0000CEA70000}"/>
    <cellStyle name="Separador de milhares 4 7 3 3" xfId="31234" xr:uid="{00000000-0005-0000-0000-0000CFA70000}"/>
    <cellStyle name="Separador de milhares 4 7 3 4" xfId="19761" xr:uid="{00000000-0005-0000-0000-0000D0A70000}"/>
    <cellStyle name="Separador de milhares 4 7 3 5" xfId="10890" xr:uid="{00000000-0005-0000-0000-0000D1A70000}"/>
    <cellStyle name="Separador de milhares 4 7 3 6" xfId="42758" xr:uid="{00000000-0005-0000-0000-0000D2A70000}"/>
    <cellStyle name="Separador de milhares 4 7 4" xfId="12769" xr:uid="{00000000-0005-0000-0000-0000D3A70000}"/>
    <cellStyle name="Separador de milhares 4 7 4 2" xfId="33473" xr:uid="{00000000-0005-0000-0000-0000D4A70000}"/>
    <cellStyle name="Separador de milhares 4 7 4 3" xfId="22000" xr:uid="{00000000-0005-0000-0000-0000D5A70000}"/>
    <cellStyle name="Separador de milhares 4 7 4 4" xfId="40883" xr:uid="{00000000-0005-0000-0000-0000D6A70000}"/>
    <cellStyle name="Separador de milhares 4 7 5" xfId="24246" xr:uid="{00000000-0005-0000-0000-0000D7A70000}"/>
    <cellStyle name="Separador de milhares 4 7 6" xfId="30173" xr:uid="{00000000-0005-0000-0000-0000D8A70000}"/>
    <cellStyle name="Separador de milhares 4 7 7" xfId="36545" xr:uid="{00000000-0005-0000-0000-0000D9A70000}"/>
    <cellStyle name="Separador de milhares 4 7 8" xfId="18700" xr:uid="{00000000-0005-0000-0000-0000DAA70000}"/>
    <cellStyle name="Separador de milhares 4 7 9" xfId="9169" xr:uid="{00000000-0005-0000-0000-0000DBA70000}"/>
    <cellStyle name="Separador de milhares 4 8" xfId="4890" xr:uid="{00000000-0005-0000-0000-0000DCA70000}"/>
    <cellStyle name="Separador de milhares 4 8 10" xfId="39700" xr:uid="{00000000-0005-0000-0000-0000DDA70000}"/>
    <cellStyle name="Separador de milhares 4 8 2" xfId="6024" xr:uid="{00000000-0005-0000-0000-0000DEA70000}"/>
    <cellStyle name="Separador de milhares 4 8 2 2" xfId="8562" xr:uid="{00000000-0005-0000-0000-0000DFA70000}"/>
    <cellStyle name="Separador de milhares 4 8 2 2 2" xfId="16616" xr:uid="{00000000-0005-0000-0000-0000E0A70000}"/>
    <cellStyle name="Separador de milhares 4 8 2 2 2 2" xfId="28090" xr:uid="{00000000-0005-0000-0000-0000E1A70000}"/>
    <cellStyle name="Separador de milhares 4 8 2 2 3" xfId="35035" xr:uid="{00000000-0005-0000-0000-0000E2A70000}"/>
    <cellStyle name="Separador de milhares 4 8 2 2 4" xfId="23562" xr:uid="{00000000-0005-0000-0000-0000E3A70000}"/>
    <cellStyle name="Separador de milhares 4 8 2 2 5" xfId="12193" xr:uid="{00000000-0005-0000-0000-0000E4A70000}"/>
    <cellStyle name="Separador de milhares 4 8 2 2 6" xfId="44061" xr:uid="{00000000-0005-0000-0000-0000E5A70000}"/>
    <cellStyle name="Separador de milhares 4 8 2 3" xfId="14376" xr:uid="{00000000-0005-0000-0000-0000E6A70000}"/>
    <cellStyle name="Separador de milhares 4 8 2 3 2" xfId="25851" xr:uid="{00000000-0005-0000-0000-0000E7A70000}"/>
    <cellStyle name="Separador de milhares 4 8 2 3 3" xfId="42340" xr:uid="{00000000-0005-0000-0000-0000E8A70000}"/>
    <cellStyle name="Separador de milhares 4 8 2 4" xfId="32950" xr:uid="{00000000-0005-0000-0000-0000E9A70000}"/>
    <cellStyle name="Separador de milhares 4 8 2 5" xfId="38107" xr:uid="{00000000-0005-0000-0000-0000EAA70000}"/>
    <cellStyle name="Separador de milhares 4 8 2 6" xfId="21477" xr:uid="{00000000-0005-0000-0000-0000EBA70000}"/>
    <cellStyle name="Separador de milhares 4 8 2 7" xfId="10472" xr:uid="{00000000-0005-0000-0000-0000ECA70000}"/>
    <cellStyle name="Separador de milhares 4 8 2 8" xfId="40465" xr:uid="{00000000-0005-0000-0000-0000EDA70000}"/>
    <cellStyle name="Separador de milhares 4 8 3" xfId="7538" xr:uid="{00000000-0005-0000-0000-0000EEA70000}"/>
    <cellStyle name="Separador de milhares 4 8 3 2" xfId="15592" xr:uid="{00000000-0005-0000-0000-0000EFA70000}"/>
    <cellStyle name="Separador de milhares 4 8 3 2 2" xfId="27066" xr:uid="{00000000-0005-0000-0000-0000F0A70000}"/>
    <cellStyle name="Separador de milhares 4 8 3 3" xfId="31926" xr:uid="{00000000-0005-0000-0000-0000F1A70000}"/>
    <cellStyle name="Separador de milhares 4 8 3 4" xfId="20453" xr:uid="{00000000-0005-0000-0000-0000F2A70000}"/>
    <cellStyle name="Separador de milhares 4 8 3 5" xfId="11428" xr:uid="{00000000-0005-0000-0000-0000F3A70000}"/>
    <cellStyle name="Separador de milhares 4 8 3 6" xfId="43296" xr:uid="{00000000-0005-0000-0000-0000F4A70000}"/>
    <cellStyle name="Separador de milhares 4 8 4" xfId="13351" xr:uid="{00000000-0005-0000-0000-0000F5A70000}"/>
    <cellStyle name="Separador de milhares 4 8 4 2" xfId="34011" xr:uid="{00000000-0005-0000-0000-0000F6A70000}"/>
    <cellStyle name="Separador de milhares 4 8 4 3" xfId="22538" xr:uid="{00000000-0005-0000-0000-0000F7A70000}"/>
    <cellStyle name="Separador de milhares 4 8 4 4" xfId="41575" xr:uid="{00000000-0005-0000-0000-0000F8A70000}"/>
    <cellStyle name="Separador de milhares 4 8 5" xfId="24827" xr:uid="{00000000-0005-0000-0000-0000F9A70000}"/>
    <cellStyle name="Separador de milhares 4 8 6" xfId="30711" xr:uid="{00000000-0005-0000-0000-0000FAA70000}"/>
    <cellStyle name="Separador de milhares 4 8 7" xfId="37083" xr:uid="{00000000-0005-0000-0000-0000FBA70000}"/>
    <cellStyle name="Separador de milhares 4 8 8" xfId="19238" xr:uid="{00000000-0005-0000-0000-0000FCA70000}"/>
    <cellStyle name="Separador de milhares 4 8 9" xfId="9707" xr:uid="{00000000-0005-0000-0000-0000FDA70000}"/>
    <cellStyle name="Separador de milhares 4 9" xfId="6510" xr:uid="{00000000-0005-0000-0000-0000FEA70000}"/>
    <cellStyle name="Separador de milhares 4 9 2" xfId="8938" xr:uid="{00000000-0005-0000-0000-0000FFA70000}"/>
    <cellStyle name="Separador de milhares 4 9 3" xfId="38484" xr:uid="{00000000-0005-0000-0000-000000A80000}"/>
    <cellStyle name="Separador de milhares 40" xfId="1414" xr:uid="{00000000-0005-0000-0000-000001A80000}"/>
    <cellStyle name="Separador de milhares 40 2" xfId="1880" xr:uid="{00000000-0005-0000-0000-000002A80000}"/>
    <cellStyle name="Separador de milhares 40 2 2" xfId="2169" xr:uid="{00000000-0005-0000-0000-000003A80000}"/>
    <cellStyle name="Separador de milhares 40 2 2 2" xfId="45123" xr:uid="{00000000-0005-0000-0000-000004A80000}"/>
    <cellStyle name="Separador de milhares 40 2 2 3" xfId="45124" xr:uid="{00000000-0005-0000-0000-000005A80000}"/>
    <cellStyle name="Separador de milhares 40 2 3" xfId="45125" xr:uid="{00000000-0005-0000-0000-000006A80000}"/>
    <cellStyle name="Separador de milhares 40 2 4" xfId="45126" xr:uid="{00000000-0005-0000-0000-000007A80000}"/>
    <cellStyle name="Separador de milhares 41" xfId="1415" xr:uid="{00000000-0005-0000-0000-000008A80000}"/>
    <cellStyle name="Separador de milhares 41 2" xfId="1881" xr:uid="{00000000-0005-0000-0000-000009A80000}"/>
    <cellStyle name="Separador de milhares 41 2 2" xfId="2170" xr:uid="{00000000-0005-0000-0000-00000AA80000}"/>
    <cellStyle name="Separador de milhares 41 2 2 2" xfId="45127" xr:uid="{00000000-0005-0000-0000-00000BA80000}"/>
    <cellStyle name="Separador de milhares 41 2 2 3" xfId="45128" xr:uid="{00000000-0005-0000-0000-00000CA80000}"/>
    <cellStyle name="Separador de milhares 41 2 3" xfId="45129" xr:uid="{00000000-0005-0000-0000-00000DA80000}"/>
    <cellStyle name="Separador de milhares 41 2 4" xfId="45130" xr:uid="{00000000-0005-0000-0000-00000EA80000}"/>
    <cellStyle name="Separador de milhares 42" xfId="1416" xr:uid="{00000000-0005-0000-0000-00000FA80000}"/>
    <cellStyle name="Separador de milhares 42 2" xfId="1882" xr:uid="{00000000-0005-0000-0000-000010A80000}"/>
    <cellStyle name="Separador de milhares 42 2 2" xfId="2171" xr:uid="{00000000-0005-0000-0000-000011A80000}"/>
    <cellStyle name="Separador de milhares 42 2 2 2" xfId="45131" xr:uid="{00000000-0005-0000-0000-000012A80000}"/>
    <cellStyle name="Separador de milhares 42 2 2 3" xfId="45132" xr:uid="{00000000-0005-0000-0000-000013A80000}"/>
    <cellStyle name="Separador de milhares 42 2 3" xfId="45133" xr:uid="{00000000-0005-0000-0000-000014A80000}"/>
    <cellStyle name="Separador de milhares 42 2 4" xfId="45134" xr:uid="{00000000-0005-0000-0000-000015A80000}"/>
    <cellStyle name="Separador de milhares 43" xfId="1417" xr:uid="{00000000-0005-0000-0000-000016A80000}"/>
    <cellStyle name="Separador de milhares 43 2" xfId="1883" xr:uid="{00000000-0005-0000-0000-000017A80000}"/>
    <cellStyle name="Separador de milhares 43 2 2" xfId="2172" xr:uid="{00000000-0005-0000-0000-000018A80000}"/>
    <cellStyle name="Separador de milhares 43 2 2 2" xfId="45135" xr:uid="{00000000-0005-0000-0000-000019A80000}"/>
    <cellStyle name="Separador de milhares 43 2 2 3" xfId="45136" xr:uid="{00000000-0005-0000-0000-00001AA80000}"/>
    <cellStyle name="Separador de milhares 43 2 3" xfId="45137" xr:uid="{00000000-0005-0000-0000-00001BA80000}"/>
    <cellStyle name="Separador de milhares 43 2 4" xfId="45138" xr:uid="{00000000-0005-0000-0000-00001CA80000}"/>
    <cellStyle name="Separador de milhares 44" xfId="1418" xr:uid="{00000000-0005-0000-0000-00001DA80000}"/>
    <cellStyle name="Separador de milhares 44 2" xfId="1884" xr:uid="{00000000-0005-0000-0000-00001EA80000}"/>
    <cellStyle name="Separador de milhares 44 2 2" xfId="2173" xr:uid="{00000000-0005-0000-0000-00001FA80000}"/>
    <cellStyle name="Separador de milhares 44 2 2 2" xfId="45139" xr:uid="{00000000-0005-0000-0000-000020A80000}"/>
    <cellStyle name="Separador de milhares 44 2 2 3" xfId="45140" xr:uid="{00000000-0005-0000-0000-000021A80000}"/>
    <cellStyle name="Separador de milhares 44 2 3" xfId="45141" xr:uid="{00000000-0005-0000-0000-000022A80000}"/>
    <cellStyle name="Separador de milhares 44 2 4" xfId="45142" xr:uid="{00000000-0005-0000-0000-000023A80000}"/>
    <cellStyle name="Separador de milhares 45" xfId="1419" xr:uid="{00000000-0005-0000-0000-000024A80000}"/>
    <cellStyle name="Separador de milhares 45 2" xfId="1885" xr:uid="{00000000-0005-0000-0000-000025A80000}"/>
    <cellStyle name="Separador de milhares 45 2 2" xfId="2174" xr:uid="{00000000-0005-0000-0000-000026A80000}"/>
    <cellStyle name="Separador de milhares 45 2 2 2" xfId="45143" xr:uid="{00000000-0005-0000-0000-000027A80000}"/>
    <cellStyle name="Separador de milhares 45 2 2 3" xfId="45144" xr:uid="{00000000-0005-0000-0000-000028A80000}"/>
    <cellStyle name="Separador de milhares 45 2 3" xfId="45145" xr:uid="{00000000-0005-0000-0000-000029A80000}"/>
    <cellStyle name="Separador de milhares 45 2 4" xfId="45146" xr:uid="{00000000-0005-0000-0000-00002AA80000}"/>
    <cellStyle name="Separador de milhares 46" xfId="1420" xr:uid="{00000000-0005-0000-0000-00002BA80000}"/>
    <cellStyle name="Separador de milhares 46 2" xfId="1886" xr:uid="{00000000-0005-0000-0000-00002CA80000}"/>
    <cellStyle name="Separador de milhares 46 2 2" xfId="2175" xr:uid="{00000000-0005-0000-0000-00002DA80000}"/>
    <cellStyle name="Separador de milhares 46 2 2 2" xfId="45147" xr:uid="{00000000-0005-0000-0000-00002EA80000}"/>
    <cellStyle name="Separador de milhares 46 2 2 3" xfId="45148" xr:uid="{00000000-0005-0000-0000-00002FA80000}"/>
    <cellStyle name="Separador de milhares 46 2 3" xfId="45149" xr:uid="{00000000-0005-0000-0000-000030A80000}"/>
    <cellStyle name="Separador de milhares 46 2 4" xfId="45150" xr:uid="{00000000-0005-0000-0000-000031A80000}"/>
    <cellStyle name="Separador de milhares 47" xfId="1421" xr:uid="{00000000-0005-0000-0000-000032A80000}"/>
    <cellStyle name="Separador de milhares 47 2" xfId="1887" xr:uid="{00000000-0005-0000-0000-000033A80000}"/>
    <cellStyle name="Separador de milhares 47 2 2" xfId="2176" xr:uid="{00000000-0005-0000-0000-000034A80000}"/>
    <cellStyle name="Separador de milhares 47 2 2 2" xfId="45151" xr:uid="{00000000-0005-0000-0000-000035A80000}"/>
    <cellStyle name="Separador de milhares 47 2 2 3" xfId="45152" xr:uid="{00000000-0005-0000-0000-000036A80000}"/>
    <cellStyle name="Separador de milhares 47 2 3" xfId="45153" xr:uid="{00000000-0005-0000-0000-000037A80000}"/>
    <cellStyle name="Separador de milhares 47 2 4" xfId="45154" xr:uid="{00000000-0005-0000-0000-000038A80000}"/>
    <cellStyle name="Separador de milhares 48" xfId="1422" xr:uid="{00000000-0005-0000-0000-000039A80000}"/>
    <cellStyle name="Separador de milhares 48 2" xfId="1888" xr:uid="{00000000-0005-0000-0000-00003AA80000}"/>
    <cellStyle name="Separador de milhares 48 2 2" xfId="2177" xr:uid="{00000000-0005-0000-0000-00003BA80000}"/>
    <cellStyle name="Separador de milhares 48 2 2 2" xfId="45155" xr:uid="{00000000-0005-0000-0000-00003CA80000}"/>
    <cellStyle name="Separador de milhares 48 2 2 3" xfId="45156" xr:uid="{00000000-0005-0000-0000-00003DA80000}"/>
    <cellStyle name="Separador de milhares 48 2 3" xfId="45157" xr:uid="{00000000-0005-0000-0000-00003EA80000}"/>
    <cellStyle name="Separador de milhares 48 2 4" xfId="45158" xr:uid="{00000000-0005-0000-0000-00003FA80000}"/>
    <cellStyle name="Separador de milhares 49" xfId="1423" xr:uid="{00000000-0005-0000-0000-000040A80000}"/>
    <cellStyle name="Separador de milhares 49 2" xfId="1889" xr:uid="{00000000-0005-0000-0000-000041A80000}"/>
    <cellStyle name="Separador de milhares 49 2 2" xfId="2178" xr:uid="{00000000-0005-0000-0000-000042A80000}"/>
    <cellStyle name="Separador de milhares 49 2 2 2" xfId="45159" xr:uid="{00000000-0005-0000-0000-000043A80000}"/>
    <cellStyle name="Separador de milhares 49 2 2 3" xfId="45160" xr:uid="{00000000-0005-0000-0000-000044A80000}"/>
    <cellStyle name="Separador de milhares 49 2 3" xfId="45161" xr:uid="{00000000-0005-0000-0000-000045A80000}"/>
    <cellStyle name="Separador de milhares 49 2 4" xfId="45162" xr:uid="{00000000-0005-0000-0000-000046A80000}"/>
    <cellStyle name="Separador de milhares 5" xfId="1424" xr:uid="{00000000-0005-0000-0000-000047A80000}"/>
    <cellStyle name="Separador de milhares 5 2" xfId="1425" xr:uid="{00000000-0005-0000-0000-000048A80000}"/>
    <cellStyle name="Separador de milhares 5 2 2" xfId="3616" xr:uid="{00000000-0005-0000-0000-000049A80000}"/>
    <cellStyle name="Separador de milhares 5 2 2 2" xfId="4643" xr:uid="{00000000-0005-0000-0000-00004AA80000}"/>
    <cellStyle name="Separador de milhares 5 2 3" xfId="4644" xr:uid="{00000000-0005-0000-0000-00004BA80000}"/>
    <cellStyle name="Separador de milhares 5 3" xfId="3617" xr:uid="{00000000-0005-0000-0000-00004CA80000}"/>
    <cellStyle name="Separador de milhares 5 3 2" xfId="45163" xr:uid="{00000000-0005-0000-0000-00004DA80000}"/>
    <cellStyle name="Separador de milhares 5 4" xfId="4645" xr:uid="{00000000-0005-0000-0000-00004EA80000}"/>
    <cellStyle name="Separador de milhares 5 5" xfId="4646" xr:uid="{00000000-0005-0000-0000-00004FA80000}"/>
    <cellStyle name="Separador de milhares 50" xfId="1426" xr:uid="{00000000-0005-0000-0000-000050A80000}"/>
    <cellStyle name="Separador de milhares 50 2" xfId="1427" xr:uid="{00000000-0005-0000-0000-000051A80000}"/>
    <cellStyle name="Separador de milhares 50 2 2" xfId="1890" xr:uid="{00000000-0005-0000-0000-000052A80000}"/>
    <cellStyle name="Separador de milhares 50 2 2 2" xfId="2179" xr:uid="{00000000-0005-0000-0000-000053A80000}"/>
    <cellStyle name="Separador de milhares 50 2 2 2 2" xfId="45164" xr:uid="{00000000-0005-0000-0000-000054A80000}"/>
    <cellStyle name="Separador de milhares 50 2 2 2 3" xfId="45165" xr:uid="{00000000-0005-0000-0000-000055A80000}"/>
    <cellStyle name="Separador de milhares 50 2 2 3" xfId="45166" xr:uid="{00000000-0005-0000-0000-000056A80000}"/>
    <cellStyle name="Separador de milhares 50 2 2 4" xfId="45167" xr:uid="{00000000-0005-0000-0000-000057A80000}"/>
    <cellStyle name="Separador de milhares 50 3" xfId="1891" xr:uid="{00000000-0005-0000-0000-000058A80000}"/>
    <cellStyle name="Separador de milhares 50 3 2" xfId="2180" xr:uid="{00000000-0005-0000-0000-000059A80000}"/>
    <cellStyle name="Separador de milhares 50 3 2 2" xfId="45168" xr:uid="{00000000-0005-0000-0000-00005AA80000}"/>
    <cellStyle name="Separador de milhares 50 3 2 3" xfId="45169" xr:uid="{00000000-0005-0000-0000-00005BA80000}"/>
    <cellStyle name="Separador de milhares 50 3 3" xfId="45170" xr:uid="{00000000-0005-0000-0000-00005CA80000}"/>
    <cellStyle name="Separador de milhares 50 3 4" xfId="45171" xr:uid="{00000000-0005-0000-0000-00005DA80000}"/>
    <cellStyle name="Separador de milhares 51" xfId="1428" xr:uid="{00000000-0005-0000-0000-00005EA80000}"/>
    <cellStyle name="Separador de milhares 51 2" xfId="1892" xr:uid="{00000000-0005-0000-0000-00005FA80000}"/>
    <cellStyle name="Separador de milhares 51 2 2" xfId="2181" xr:uid="{00000000-0005-0000-0000-000060A80000}"/>
    <cellStyle name="Separador de milhares 51 2 2 2" xfId="45172" xr:uid="{00000000-0005-0000-0000-000061A80000}"/>
    <cellStyle name="Separador de milhares 51 2 2 3" xfId="45173" xr:uid="{00000000-0005-0000-0000-000062A80000}"/>
    <cellStyle name="Separador de milhares 51 2 3" xfId="45174" xr:uid="{00000000-0005-0000-0000-000063A80000}"/>
    <cellStyle name="Separador de milhares 51 2 4" xfId="45175" xr:uid="{00000000-0005-0000-0000-000064A80000}"/>
    <cellStyle name="Separador de milhares 52" xfId="1429" xr:uid="{00000000-0005-0000-0000-000065A80000}"/>
    <cellStyle name="Separador de milhares 52 2" xfId="1893" xr:uid="{00000000-0005-0000-0000-000066A80000}"/>
    <cellStyle name="Separador de milhares 52 2 2" xfId="2182" xr:uid="{00000000-0005-0000-0000-000067A80000}"/>
    <cellStyle name="Separador de milhares 52 2 2 2" xfId="45176" xr:uid="{00000000-0005-0000-0000-000068A80000}"/>
    <cellStyle name="Separador de milhares 52 2 2 3" xfId="45177" xr:uid="{00000000-0005-0000-0000-000069A80000}"/>
    <cellStyle name="Separador de milhares 52 2 3" xfId="45178" xr:uid="{00000000-0005-0000-0000-00006AA80000}"/>
    <cellStyle name="Separador de milhares 52 2 4" xfId="45179" xr:uid="{00000000-0005-0000-0000-00006BA80000}"/>
    <cellStyle name="Separador de milhares 53" xfId="1430" xr:uid="{00000000-0005-0000-0000-00006CA80000}"/>
    <cellStyle name="Separador de milhares 53 2" xfId="1894" xr:uid="{00000000-0005-0000-0000-00006DA80000}"/>
    <cellStyle name="Separador de milhares 53 2 2" xfId="2183" xr:uid="{00000000-0005-0000-0000-00006EA80000}"/>
    <cellStyle name="Separador de milhares 53 2 2 2" xfId="45180" xr:uid="{00000000-0005-0000-0000-00006FA80000}"/>
    <cellStyle name="Separador de milhares 53 2 2 3" xfId="45181" xr:uid="{00000000-0005-0000-0000-000070A80000}"/>
    <cellStyle name="Separador de milhares 53 2 3" xfId="45182" xr:uid="{00000000-0005-0000-0000-000071A80000}"/>
    <cellStyle name="Separador de milhares 53 2 4" xfId="45183" xr:uid="{00000000-0005-0000-0000-000072A80000}"/>
    <cellStyle name="Separador de milhares 54" xfId="1431" xr:uid="{00000000-0005-0000-0000-000073A80000}"/>
    <cellStyle name="Separador de milhares 54 2" xfId="1895" xr:uid="{00000000-0005-0000-0000-000074A80000}"/>
    <cellStyle name="Separador de milhares 54 2 2" xfId="2184" xr:uid="{00000000-0005-0000-0000-000075A80000}"/>
    <cellStyle name="Separador de milhares 54 2 2 2" xfId="45184" xr:uid="{00000000-0005-0000-0000-000076A80000}"/>
    <cellStyle name="Separador de milhares 54 2 2 3" xfId="45185" xr:uid="{00000000-0005-0000-0000-000077A80000}"/>
    <cellStyle name="Separador de milhares 54 2 3" xfId="45186" xr:uid="{00000000-0005-0000-0000-000078A80000}"/>
    <cellStyle name="Separador de milhares 54 2 4" xfId="45187" xr:uid="{00000000-0005-0000-0000-000079A80000}"/>
    <cellStyle name="Separador de milhares 55" xfId="1432" xr:uid="{00000000-0005-0000-0000-00007AA80000}"/>
    <cellStyle name="Separador de milhares 55 2" xfId="1433" xr:uid="{00000000-0005-0000-0000-00007BA80000}"/>
    <cellStyle name="Separador de milhares 55 2 2" xfId="1896" xr:uid="{00000000-0005-0000-0000-00007CA80000}"/>
    <cellStyle name="Separador de milhares 55 2 2 2" xfId="2185" xr:uid="{00000000-0005-0000-0000-00007DA80000}"/>
    <cellStyle name="Separador de milhares 55 2 2 2 2" xfId="45188" xr:uid="{00000000-0005-0000-0000-00007EA80000}"/>
    <cellStyle name="Separador de milhares 55 2 2 2 3" xfId="45189" xr:uid="{00000000-0005-0000-0000-00007FA80000}"/>
    <cellStyle name="Separador de milhares 55 2 2 3" xfId="45190" xr:uid="{00000000-0005-0000-0000-000080A80000}"/>
    <cellStyle name="Separador de milhares 55 2 2 4" xfId="45191" xr:uid="{00000000-0005-0000-0000-000081A80000}"/>
    <cellStyle name="Separador de milhares 55 3" xfId="1897" xr:uid="{00000000-0005-0000-0000-000082A80000}"/>
    <cellStyle name="Separador de milhares 55 3 2" xfId="2186" xr:uid="{00000000-0005-0000-0000-000083A80000}"/>
    <cellStyle name="Separador de milhares 55 3 2 2" xfId="45192" xr:uid="{00000000-0005-0000-0000-000084A80000}"/>
    <cellStyle name="Separador de milhares 55 3 2 3" xfId="45193" xr:uid="{00000000-0005-0000-0000-000085A80000}"/>
    <cellStyle name="Separador de milhares 55 3 3" xfId="45194" xr:uid="{00000000-0005-0000-0000-000086A80000}"/>
    <cellStyle name="Separador de milhares 55 3 4" xfId="45195" xr:uid="{00000000-0005-0000-0000-000087A80000}"/>
    <cellStyle name="Separador de milhares 56" xfId="1434" xr:uid="{00000000-0005-0000-0000-000088A80000}"/>
    <cellStyle name="Separador de milhares 56 2" xfId="1898" xr:uid="{00000000-0005-0000-0000-000089A80000}"/>
    <cellStyle name="Separador de milhares 56 2 2" xfId="2187" xr:uid="{00000000-0005-0000-0000-00008AA80000}"/>
    <cellStyle name="Separador de milhares 56 2 2 2" xfId="45196" xr:uid="{00000000-0005-0000-0000-00008BA80000}"/>
    <cellStyle name="Separador de milhares 56 2 2 3" xfId="45197" xr:uid="{00000000-0005-0000-0000-00008CA80000}"/>
    <cellStyle name="Separador de milhares 56 2 3" xfId="45198" xr:uid="{00000000-0005-0000-0000-00008DA80000}"/>
    <cellStyle name="Separador de milhares 56 2 4" xfId="45199" xr:uid="{00000000-0005-0000-0000-00008EA80000}"/>
    <cellStyle name="Separador de milhares 57" xfId="1435" xr:uid="{00000000-0005-0000-0000-00008FA80000}"/>
    <cellStyle name="Separador de milhares 57 2" xfId="1436" xr:uid="{00000000-0005-0000-0000-000090A80000}"/>
    <cellStyle name="Separador de milhares 57 2 2" xfId="1899" xr:uid="{00000000-0005-0000-0000-000091A80000}"/>
    <cellStyle name="Separador de milhares 57 2 2 2" xfId="2188" xr:uid="{00000000-0005-0000-0000-000092A80000}"/>
    <cellStyle name="Separador de milhares 57 2 2 2 2" xfId="45200" xr:uid="{00000000-0005-0000-0000-000093A80000}"/>
    <cellStyle name="Separador de milhares 57 2 2 2 3" xfId="45201" xr:uid="{00000000-0005-0000-0000-000094A80000}"/>
    <cellStyle name="Separador de milhares 57 2 2 3" xfId="45202" xr:uid="{00000000-0005-0000-0000-000095A80000}"/>
    <cellStyle name="Separador de milhares 57 2 2 4" xfId="45203" xr:uid="{00000000-0005-0000-0000-000096A80000}"/>
    <cellStyle name="Separador de milhares 57 3" xfId="1900" xr:uid="{00000000-0005-0000-0000-000097A80000}"/>
    <cellStyle name="Separador de milhares 57 3 2" xfId="2189" xr:uid="{00000000-0005-0000-0000-000098A80000}"/>
    <cellStyle name="Separador de milhares 57 3 2 2" xfId="45204" xr:uid="{00000000-0005-0000-0000-000099A80000}"/>
    <cellStyle name="Separador de milhares 57 3 2 3" xfId="45205" xr:uid="{00000000-0005-0000-0000-00009AA80000}"/>
    <cellStyle name="Separador de milhares 57 3 3" xfId="45206" xr:uid="{00000000-0005-0000-0000-00009BA80000}"/>
    <cellStyle name="Separador de milhares 57 3 4" xfId="45207" xr:uid="{00000000-0005-0000-0000-00009CA80000}"/>
    <cellStyle name="Separador de milhares 58" xfId="1437" xr:uid="{00000000-0005-0000-0000-00009DA80000}"/>
    <cellStyle name="Separador de milhares 58 2" xfId="1901" xr:uid="{00000000-0005-0000-0000-00009EA80000}"/>
    <cellStyle name="Separador de milhares 58 2 2" xfId="2190" xr:uid="{00000000-0005-0000-0000-00009FA80000}"/>
    <cellStyle name="Separador de milhares 58 2 2 2" xfId="45208" xr:uid="{00000000-0005-0000-0000-0000A0A80000}"/>
    <cellStyle name="Separador de milhares 58 2 2 3" xfId="45209" xr:uid="{00000000-0005-0000-0000-0000A1A80000}"/>
    <cellStyle name="Separador de milhares 58 2 3" xfId="45210" xr:uid="{00000000-0005-0000-0000-0000A2A80000}"/>
    <cellStyle name="Separador de milhares 58 2 4" xfId="45211" xr:uid="{00000000-0005-0000-0000-0000A3A80000}"/>
    <cellStyle name="Separador de milhares 59" xfId="1438" xr:uid="{00000000-0005-0000-0000-0000A4A80000}"/>
    <cellStyle name="Separador de milhares 59 2" xfId="1902" xr:uid="{00000000-0005-0000-0000-0000A5A80000}"/>
    <cellStyle name="Separador de milhares 59 2 2" xfId="2191" xr:uid="{00000000-0005-0000-0000-0000A6A80000}"/>
    <cellStyle name="Separador de milhares 59 2 2 2" xfId="45212" xr:uid="{00000000-0005-0000-0000-0000A7A80000}"/>
    <cellStyle name="Separador de milhares 59 2 2 3" xfId="45213" xr:uid="{00000000-0005-0000-0000-0000A8A80000}"/>
    <cellStyle name="Separador de milhares 59 2 3" xfId="45214" xr:uid="{00000000-0005-0000-0000-0000A9A80000}"/>
    <cellStyle name="Separador de milhares 59 2 4" xfId="45215" xr:uid="{00000000-0005-0000-0000-0000AAA80000}"/>
    <cellStyle name="Separador de milhares 6" xfId="1439" xr:uid="{00000000-0005-0000-0000-0000ABA80000}"/>
    <cellStyle name="Separador de milhares 6 2" xfId="1440" xr:uid="{00000000-0005-0000-0000-0000ACA80000}"/>
    <cellStyle name="Separador de milhares 6 2 2" xfId="1903" xr:uid="{00000000-0005-0000-0000-0000ADA80000}"/>
    <cellStyle name="Separador de milhares 6 2 2 2" xfId="2192" xr:uid="{00000000-0005-0000-0000-0000AEA80000}"/>
    <cellStyle name="Separador de milhares 6 2 2 2 2" xfId="45216" xr:uid="{00000000-0005-0000-0000-0000AFA80000}"/>
    <cellStyle name="Separador de milhares 6 2 2 2 3" xfId="45217" xr:uid="{00000000-0005-0000-0000-0000B0A80000}"/>
    <cellStyle name="Separador de milhares 6 2 2 3" xfId="45218" xr:uid="{00000000-0005-0000-0000-0000B1A80000}"/>
    <cellStyle name="Separador de milhares 6 2 2 4" xfId="45219" xr:uid="{00000000-0005-0000-0000-0000B2A80000}"/>
    <cellStyle name="Separador de milhares 6 3" xfId="1904" xr:uid="{00000000-0005-0000-0000-0000B3A80000}"/>
    <cellStyle name="Separador de milhares 6 3 2" xfId="2193" xr:uid="{00000000-0005-0000-0000-0000B4A80000}"/>
    <cellStyle name="Separador de milhares 6 3 2 2" xfId="45220" xr:uid="{00000000-0005-0000-0000-0000B5A80000}"/>
    <cellStyle name="Separador de milhares 6 3 2 3" xfId="45221" xr:uid="{00000000-0005-0000-0000-0000B6A80000}"/>
    <cellStyle name="Separador de milhares 6 3 3" xfId="45222" xr:uid="{00000000-0005-0000-0000-0000B7A80000}"/>
    <cellStyle name="Separador de milhares 6 3 4" xfId="45223" xr:uid="{00000000-0005-0000-0000-0000B8A80000}"/>
    <cellStyle name="Separador de milhares 6 4" xfId="3618" xr:uid="{00000000-0005-0000-0000-0000B9A80000}"/>
    <cellStyle name="Separador de milhares 6 4 2" xfId="4647" xr:uid="{00000000-0005-0000-0000-0000BAA80000}"/>
    <cellStyle name="Separador de milhares 6 4 3" xfId="6420" xr:uid="{00000000-0005-0000-0000-0000BBA80000}"/>
    <cellStyle name="Separador de milhares 6 4 4" xfId="5286" xr:uid="{00000000-0005-0000-0000-0000BCA80000}"/>
    <cellStyle name="Separador de milhares 60" xfId="1441" xr:uid="{00000000-0005-0000-0000-0000BDA80000}"/>
    <cellStyle name="Separador de milhares 60 2" xfId="1905" xr:uid="{00000000-0005-0000-0000-0000BEA80000}"/>
    <cellStyle name="Separador de milhares 60 2 2" xfId="2194" xr:uid="{00000000-0005-0000-0000-0000BFA80000}"/>
    <cellStyle name="Separador de milhares 60 2 2 2" xfId="45224" xr:uid="{00000000-0005-0000-0000-0000C0A80000}"/>
    <cellStyle name="Separador de milhares 60 2 2 3" xfId="45225" xr:uid="{00000000-0005-0000-0000-0000C1A80000}"/>
    <cellStyle name="Separador de milhares 60 2 3" xfId="45226" xr:uid="{00000000-0005-0000-0000-0000C2A80000}"/>
    <cellStyle name="Separador de milhares 60 2 4" xfId="45227" xr:uid="{00000000-0005-0000-0000-0000C3A80000}"/>
    <cellStyle name="Separador de milhares 61" xfId="1442" xr:uid="{00000000-0005-0000-0000-0000C4A80000}"/>
    <cellStyle name="Separador de milhares 61 2" xfId="1443" xr:uid="{00000000-0005-0000-0000-0000C5A80000}"/>
    <cellStyle name="Separador de milhares 61 2 2" xfId="1906" xr:uid="{00000000-0005-0000-0000-0000C6A80000}"/>
    <cellStyle name="Separador de milhares 61 2 2 2" xfId="2195" xr:uid="{00000000-0005-0000-0000-0000C7A80000}"/>
    <cellStyle name="Separador de milhares 61 2 2 2 2" xfId="45228" xr:uid="{00000000-0005-0000-0000-0000C8A80000}"/>
    <cellStyle name="Separador de milhares 61 2 2 2 3" xfId="45229" xr:uid="{00000000-0005-0000-0000-0000C9A80000}"/>
    <cellStyle name="Separador de milhares 61 2 2 3" xfId="45230" xr:uid="{00000000-0005-0000-0000-0000CAA80000}"/>
    <cellStyle name="Separador de milhares 61 2 2 4" xfId="45231" xr:uid="{00000000-0005-0000-0000-0000CBA80000}"/>
    <cellStyle name="Separador de milhares 61 3" xfId="1907" xr:uid="{00000000-0005-0000-0000-0000CCA80000}"/>
    <cellStyle name="Separador de milhares 61 3 2" xfId="2196" xr:uid="{00000000-0005-0000-0000-0000CDA80000}"/>
    <cellStyle name="Separador de milhares 61 3 2 2" xfId="45232" xr:uid="{00000000-0005-0000-0000-0000CEA80000}"/>
    <cellStyle name="Separador de milhares 61 3 2 3" xfId="45233" xr:uid="{00000000-0005-0000-0000-0000CFA80000}"/>
    <cellStyle name="Separador de milhares 61 3 3" xfId="45234" xr:uid="{00000000-0005-0000-0000-0000D0A80000}"/>
    <cellStyle name="Separador de milhares 61 3 4" xfId="45235" xr:uid="{00000000-0005-0000-0000-0000D1A80000}"/>
    <cellStyle name="Separador de milhares 62" xfId="1444" xr:uid="{00000000-0005-0000-0000-0000D2A80000}"/>
    <cellStyle name="Separador de milhares 62 2" xfId="1908" xr:uid="{00000000-0005-0000-0000-0000D3A80000}"/>
    <cellStyle name="Separador de milhares 62 2 2" xfId="2197" xr:uid="{00000000-0005-0000-0000-0000D4A80000}"/>
    <cellStyle name="Separador de milhares 62 2 2 2" xfId="45236" xr:uid="{00000000-0005-0000-0000-0000D5A80000}"/>
    <cellStyle name="Separador de milhares 62 2 2 3" xfId="45237" xr:uid="{00000000-0005-0000-0000-0000D6A80000}"/>
    <cellStyle name="Separador de milhares 62 2 3" xfId="45238" xr:uid="{00000000-0005-0000-0000-0000D7A80000}"/>
    <cellStyle name="Separador de milhares 62 2 4" xfId="45239" xr:uid="{00000000-0005-0000-0000-0000D8A80000}"/>
    <cellStyle name="Separador de milhares 63" xfId="1445" xr:uid="{00000000-0005-0000-0000-0000D9A80000}"/>
    <cellStyle name="Separador de milhares 63 2" xfId="1909" xr:uid="{00000000-0005-0000-0000-0000DAA80000}"/>
    <cellStyle name="Separador de milhares 63 2 2" xfId="2198" xr:uid="{00000000-0005-0000-0000-0000DBA80000}"/>
    <cellStyle name="Separador de milhares 63 2 2 2" xfId="45240" xr:uid="{00000000-0005-0000-0000-0000DCA80000}"/>
    <cellStyle name="Separador de milhares 63 2 2 3" xfId="45241" xr:uid="{00000000-0005-0000-0000-0000DDA80000}"/>
    <cellStyle name="Separador de milhares 63 2 3" xfId="45242" xr:uid="{00000000-0005-0000-0000-0000DEA80000}"/>
    <cellStyle name="Separador de milhares 63 2 4" xfId="45243" xr:uid="{00000000-0005-0000-0000-0000DFA80000}"/>
    <cellStyle name="Separador de milhares 64" xfId="1446" xr:uid="{00000000-0005-0000-0000-0000E0A80000}"/>
    <cellStyle name="Separador de milhares 64 2" xfId="1910" xr:uid="{00000000-0005-0000-0000-0000E1A80000}"/>
    <cellStyle name="Separador de milhares 64 2 2" xfId="2199" xr:uid="{00000000-0005-0000-0000-0000E2A80000}"/>
    <cellStyle name="Separador de milhares 64 2 2 2" xfId="45244" xr:uid="{00000000-0005-0000-0000-0000E3A80000}"/>
    <cellStyle name="Separador de milhares 64 2 2 3" xfId="45245" xr:uid="{00000000-0005-0000-0000-0000E4A80000}"/>
    <cellStyle name="Separador de milhares 64 2 3" xfId="45246" xr:uid="{00000000-0005-0000-0000-0000E5A80000}"/>
    <cellStyle name="Separador de milhares 64 2 4" xfId="45247" xr:uid="{00000000-0005-0000-0000-0000E6A80000}"/>
    <cellStyle name="Separador de milhares 65" xfId="1447" xr:uid="{00000000-0005-0000-0000-0000E7A80000}"/>
    <cellStyle name="Separador de milhares 65 2" xfId="1448" xr:uid="{00000000-0005-0000-0000-0000E8A80000}"/>
    <cellStyle name="Separador de milhares 65 2 2" xfId="1911" xr:uid="{00000000-0005-0000-0000-0000E9A80000}"/>
    <cellStyle name="Separador de milhares 65 2 2 2" xfId="2200" xr:uid="{00000000-0005-0000-0000-0000EAA80000}"/>
    <cellStyle name="Separador de milhares 65 2 2 2 2" xfId="45248" xr:uid="{00000000-0005-0000-0000-0000EBA80000}"/>
    <cellStyle name="Separador de milhares 65 2 2 2 3" xfId="45249" xr:uid="{00000000-0005-0000-0000-0000ECA80000}"/>
    <cellStyle name="Separador de milhares 65 2 2 3" xfId="45250" xr:uid="{00000000-0005-0000-0000-0000EDA80000}"/>
    <cellStyle name="Separador de milhares 65 2 2 4" xfId="45251" xr:uid="{00000000-0005-0000-0000-0000EEA80000}"/>
    <cellStyle name="Separador de milhares 65 3" xfId="1912" xr:uid="{00000000-0005-0000-0000-0000EFA80000}"/>
    <cellStyle name="Separador de milhares 65 3 2" xfId="2201" xr:uid="{00000000-0005-0000-0000-0000F0A80000}"/>
    <cellStyle name="Separador de milhares 65 3 2 2" xfId="45252" xr:uid="{00000000-0005-0000-0000-0000F1A80000}"/>
    <cellStyle name="Separador de milhares 65 3 2 3" xfId="45253" xr:uid="{00000000-0005-0000-0000-0000F2A80000}"/>
    <cellStyle name="Separador de milhares 65 3 3" xfId="45254" xr:uid="{00000000-0005-0000-0000-0000F3A80000}"/>
    <cellStyle name="Separador de milhares 65 3 4" xfId="45255" xr:uid="{00000000-0005-0000-0000-0000F4A80000}"/>
    <cellStyle name="Separador de milhares 66" xfId="1449" xr:uid="{00000000-0005-0000-0000-0000F5A80000}"/>
    <cellStyle name="Separador de milhares 66 2" xfId="1450" xr:uid="{00000000-0005-0000-0000-0000F6A80000}"/>
    <cellStyle name="Separador de milhares 66 2 2" xfId="1913" xr:uid="{00000000-0005-0000-0000-0000F7A80000}"/>
    <cellStyle name="Separador de milhares 66 2 2 2" xfId="2202" xr:uid="{00000000-0005-0000-0000-0000F8A80000}"/>
    <cellStyle name="Separador de milhares 66 2 2 2 2" xfId="45256" xr:uid="{00000000-0005-0000-0000-0000F9A80000}"/>
    <cellStyle name="Separador de milhares 66 2 2 2 3" xfId="45257" xr:uid="{00000000-0005-0000-0000-0000FAA80000}"/>
    <cellStyle name="Separador de milhares 66 2 2 3" xfId="45258" xr:uid="{00000000-0005-0000-0000-0000FBA80000}"/>
    <cellStyle name="Separador de milhares 66 2 2 4" xfId="45259" xr:uid="{00000000-0005-0000-0000-0000FCA80000}"/>
    <cellStyle name="Separador de milhares 66 3" xfId="1914" xr:uid="{00000000-0005-0000-0000-0000FDA80000}"/>
    <cellStyle name="Separador de milhares 66 3 2" xfId="2203" xr:uid="{00000000-0005-0000-0000-0000FEA80000}"/>
    <cellStyle name="Separador de milhares 66 3 2 2" xfId="45260" xr:uid="{00000000-0005-0000-0000-0000FFA80000}"/>
    <cellStyle name="Separador de milhares 66 3 2 3" xfId="45261" xr:uid="{00000000-0005-0000-0000-000000A90000}"/>
    <cellStyle name="Separador de milhares 66 3 3" xfId="45262" xr:uid="{00000000-0005-0000-0000-000001A90000}"/>
    <cellStyle name="Separador de milhares 66 3 4" xfId="45263" xr:uid="{00000000-0005-0000-0000-000002A90000}"/>
    <cellStyle name="Separador de milhares 67" xfId="1451" xr:uid="{00000000-0005-0000-0000-000003A90000}"/>
    <cellStyle name="Separador de milhares 67 2" xfId="1915" xr:uid="{00000000-0005-0000-0000-000004A90000}"/>
    <cellStyle name="Separador de milhares 67 2 2" xfId="2204" xr:uid="{00000000-0005-0000-0000-000005A90000}"/>
    <cellStyle name="Separador de milhares 67 2 2 2" xfId="45264" xr:uid="{00000000-0005-0000-0000-000006A90000}"/>
    <cellStyle name="Separador de milhares 67 2 2 3" xfId="45265" xr:uid="{00000000-0005-0000-0000-000007A90000}"/>
    <cellStyle name="Separador de milhares 67 2 3" xfId="45266" xr:uid="{00000000-0005-0000-0000-000008A90000}"/>
    <cellStyle name="Separador de milhares 67 2 4" xfId="45267" xr:uid="{00000000-0005-0000-0000-000009A90000}"/>
    <cellStyle name="Separador de milhares 68" xfId="1452" xr:uid="{00000000-0005-0000-0000-00000AA90000}"/>
    <cellStyle name="Separador de milhares 68 2" xfId="1916" xr:uid="{00000000-0005-0000-0000-00000BA90000}"/>
    <cellStyle name="Separador de milhares 68 2 2" xfId="2205" xr:uid="{00000000-0005-0000-0000-00000CA90000}"/>
    <cellStyle name="Separador de milhares 68 2 2 2" xfId="45268" xr:uid="{00000000-0005-0000-0000-00000DA90000}"/>
    <cellStyle name="Separador de milhares 68 2 2 3" xfId="45269" xr:uid="{00000000-0005-0000-0000-00000EA90000}"/>
    <cellStyle name="Separador de milhares 68 2 3" xfId="45270" xr:uid="{00000000-0005-0000-0000-00000FA90000}"/>
    <cellStyle name="Separador de milhares 68 2 4" xfId="45271" xr:uid="{00000000-0005-0000-0000-000010A90000}"/>
    <cellStyle name="Separador de milhares 69" xfId="1453" xr:uid="{00000000-0005-0000-0000-000011A90000}"/>
    <cellStyle name="Separador de milhares 69 2" xfId="1917" xr:uid="{00000000-0005-0000-0000-000012A90000}"/>
    <cellStyle name="Separador de milhares 69 2 2" xfId="2206" xr:uid="{00000000-0005-0000-0000-000013A90000}"/>
    <cellStyle name="Separador de milhares 69 2 2 2" xfId="45272" xr:uid="{00000000-0005-0000-0000-000014A90000}"/>
    <cellStyle name="Separador de milhares 69 2 2 3" xfId="45273" xr:uid="{00000000-0005-0000-0000-000015A90000}"/>
    <cellStyle name="Separador de milhares 69 2 3" xfId="45274" xr:uid="{00000000-0005-0000-0000-000016A90000}"/>
    <cellStyle name="Separador de milhares 69 2 4" xfId="45275" xr:uid="{00000000-0005-0000-0000-000017A90000}"/>
    <cellStyle name="Separador de milhares 7" xfId="1454" xr:uid="{00000000-0005-0000-0000-000018A90000}"/>
    <cellStyle name="Separador de milhares 7 2" xfId="1918" xr:uid="{00000000-0005-0000-0000-000019A90000}"/>
    <cellStyle name="Separador de milhares 7 2 2" xfId="2207" xr:uid="{00000000-0005-0000-0000-00001AA90000}"/>
    <cellStyle name="Separador de milhares 7 2 2 2" xfId="45276" xr:uid="{00000000-0005-0000-0000-00001BA90000}"/>
    <cellStyle name="Separador de milhares 7 2 2 3" xfId="45277" xr:uid="{00000000-0005-0000-0000-00001CA90000}"/>
    <cellStyle name="Separador de milhares 7 2 3" xfId="45278" xr:uid="{00000000-0005-0000-0000-00001DA90000}"/>
    <cellStyle name="Separador de milhares 7 2 4" xfId="45279" xr:uid="{00000000-0005-0000-0000-00001EA90000}"/>
    <cellStyle name="Separador de milhares 70" xfId="1455" xr:uid="{00000000-0005-0000-0000-00001FA90000}"/>
    <cellStyle name="Separador de milhares 70 2" xfId="1919" xr:uid="{00000000-0005-0000-0000-000020A90000}"/>
    <cellStyle name="Separador de milhares 70 2 2" xfId="2208" xr:uid="{00000000-0005-0000-0000-000021A90000}"/>
    <cellStyle name="Separador de milhares 70 2 2 2" xfId="45280" xr:uid="{00000000-0005-0000-0000-000022A90000}"/>
    <cellStyle name="Separador de milhares 70 2 2 3" xfId="45281" xr:uid="{00000000-0005-0000-0000-000023A90000}"/>
    <cellStyle name="Separador de milhares 70 2 3" xfId="45282" xr:uid="{00000000-0005-0000-0000-000024A90000}"/>
    <cellStyle name="Separador de milhares 70 2 4" xfId="45283" xr:uid="{00000000-0005-0000-0000-000025A90000}"/>
    <cellStyle name="Separador de milhares 71" xfId="1456" xr:uid="{00000000-0005-0000-0000-000026A90000}"/>
    <cellStyle name="Separador de milhares 71 2" xfId="1920" xr:uid="{00000000-0005-0000-0000-000027A90000}"/>
    <cellStyle name="Separador de milhares 71 2 2" xfId="2209" xr:uid="{00000000-0005-0000-0000-000028A90000}"/>
    <cellStyle name="Separador de milhares 71 2 2 2" xfId="45284" xr:uid="{00000000-0005-0000-0000-000029A90000}"/>
    <cellStyle name="Separador de milhares 71 2 2 3" xfId="45285" xr:uid="{00000000-0005-0000-0000-00002AA90000}"/>
    <cellStyle name="Separador de milhares 71 2 3" xfId="45286" xr:uid="{00000000-0005-0000-0000-00002BA90000}"/>
    <cellStyle name="Separador de milhares 71 2 4" xfId="45287" xr:uid="{00000000-0005-0000-0000-00002CA90000}"/>
    <cellStyle name="Separador de milhares 72" xfId="1457" xr:uid="{00000000-0005-0000-0000-00002DA90000}"/>
    <cellStyle name="Separador de milhares 72 2" xfId="1921" xr:uid="{00000000-0005-0000-0000-00002EA90000}"/>
    <cellStyle name="Separador de milhares 72 2 2" xfId="2210" xr:uid="{00000000-0005-0000-0000-00002FA90000}"/>
    <cellStyle name="Separador de milhares 72 2 2 2" xfId="45288" xr:uid="{00000000-0005-0000-0000-000030A90000}"/>
    <cellStyle name="Separador de milhares 72 2 2 3" xfId="45289" xr:uid="{00000000-0005-0000-0000-000031A90000}"/>
    <cellStyle name="Separador de milhares 72 2 3" xfId="45290" xr:uid="{00000000-0005-0000-0000-000032A90000}"/>
    <cellStyle name="Separador de milhares 72 2 4" xfId="45291" xr:uid="{00000000-0005-0000-0000-000033A90000}"/>
    <cellStyle name="Separador de milhares 73" xfId="1458" xr:uid="{00000000-0005-0000-0000-000034A90000}"/>
    <cellStyle name="Separador de milhares 73 2" xfId="1922" xr:uid="{00000000-0005-0000-0000-000035A90000}"/>
    <cellStyle name="Separador de milhares 73 2 2" xfId="2211" xr:uid="{00000000-0005-0000-0000-000036A90000}"/>
    <cellStyle name="Separador de milhares 73 2 2 2" xfId="45292" xr:uid="{00000000-0005-0000-0000-000037A90000}"/>
    <cellStyle name="Separador de milhares 73 2 2 3" xfId="45293" xr:uid="{00000000-0005-0000-0000-000038A90000}"/>
    <cellStyle name="Separador de milhares 73 2 3" xfId="45294" xr:uid="{00000000-0005-0000-0000-000039A90000}"/>
    <cellStyle name="Separador de milhares 73 2 4" xfId="45295" xr:uid="{00000000-0005-0000-0000-00003AA90000}"/>
    <cellStyle name="Separador de milhares 74" xfId="1459" xr:uid="{00000000-0005-0000-0000-00003BA90000}"/>
    <cellStyle name="Separador de milhares 74 2" xfId="1923" xr:uid="{00000000-0005-0000-0000-00003CA90000}"/>
    <cellStyle name="Separador de milhares 74 2 2" xfId="2212" xr:uid="{00000000-0005-0000-0000-00003DA90000}"/>
    <cellStyle name="Separador de milhares 74 2 2 2" xfId="45296" xr:uid="{00000000-0005-0000-0000-00003EA90000}"/>
    <cellStyle name="Separador de milhares 74 2 2 3" xfId="45297" xr:uid="{00000000-0005-0000-0000-00003FA90000}"/>
    <cellStyle name="Separador de milhares 74 2 3" xfId="45298" xr:uid="{00000000-0005-0000-0000-000040A90000}"/>
    <cellStyle name="Separador de milhares 74 2 4" xfId="45299" xr:uid="{00000000-0005-0000-0000-000041A90000}"/>
    <cellStyle name="Separador de milhares 75" xfId="1460" xr:uid="{00000000-0005-0000-0000-000042A90000}"/>
    <cellStyle name="Separador de milhares 75 2" xfId="1924" xr:uid="{00000000-0005-0000-0000-000043A90000}"/>
    <cellStyle name="Separador de milhares 75 2 2" xfId="2213" xr:uid="{00000000-0005-0000-0000-000044A90000}"/>
    <cellStyle name="Separador de milhares 75 2 2 2" xfId="45300" xr:uid="{00000000-0005-0000-0000-000045A90000}"/>
    <cellStyle name="Separador de milhares 75 2 2 3" xfId="45301" xr:uid="{00000000-0005-0000-0000-000046A90000}"/>
    <cellStyle name="Separador de milhares 75 2 3" xfId="45302" xr:uid="{00000000-0005-0000-0000-000047A90000}"/>
    <cellStyle name="Separador de milhares 75 2 4" xfId="45303" xr:uid="{00000000-0005-0000-0000-000048A90000}"/>
    <cellStyle name="Separador de milhares 76" xfId="1461" xr:uid="{00000000-0005-0000-0000-000049A90000}"/>
    <cellStyle name="Separador de milhares 76 2" xfId="1925" xr:uid="{00000000-0005-0000-0000-00004AA90000}"/>
    <cellStyle name="Separador de milhares 76 2 2" xfId="2214" xr:uid="{00000000-0005-0000-0000-00004BA90000}"/>
    <cellStyle name="Separador de milhares 76 2 2 2" xfId="45304" xr:uid="{00000000-0005-0000-0000-00004CA90000}"/>
    <cellStyle name="Separador de milhares 76 2 2 3" xfId="45305" xr:uid="{00000000-0005-0000-0000-00004DA90000}"/>
    <cellStyle name="Separador de milhares 76 2 3" xfId="45306" xr:uid="{00000000-0005-0000-0000-00004EA90000}"/>
    <cellStyle name="Separador de milhares 76 2 4" xfId="45307" xr:uid="{00000000-0005-0000-0000-00004FA90000}"/>
    <cellStyle name="Separador de milhares 77" xfId="1462" xr:uid="{00000000-0005-0000-0000-000050A90000}"/>
    <cellStyle name="Separador de milhares 77 2" xfId="1926" xr:uid="{00000000-0005-0000-0000-000051A90000}"/>
    <cellStyle name="Separador de milhares 77 2 2" xfId="2215" xr:uid="{00000000-0005-0000-0000-000052A90000}"/>
    <cellStyle name="Separador de milhares 77 2 2 2" xfId="45308" xr:uid="{00000000-0005-0000-0000-000053A90000}"/>
    <cellStyle name="Separador de milhares 77 2 2 3" xfId="45309" xr:uid="{00000000-0005-0000-0000-000054A90000}"/>
    <cellStyle name="Separador de milhares 77 2 3" xfId="45310" xr:uid="{00000000-0005-0000-0000-000055A90000}"/>
    <cellStyle name="Separador de milhares 77 2 4" xfId="45311" xr:uid="{00000000-0005-0000-0000-000056A90000}"/>
    <cellStyle name="Separador de milhares 78" xfId="1463" xr:uid="{00000000-0005-0000-0000-000057A90000}"/>
    <cellStyle name="Separador de milhares 78 2" xfId="1927" xr:uid="{00000000-0005-0000-0000-000058A90000}"/>
    <cellStyle name="Separador de milhares 78 2 2" xfId="2216" xr:uid="{00000000-0005-0000-0000-000059A90000}"/>
    <cellStyle name="Separador de milhares 78 2 2 2" xfId="45312" xr:uid="{00000000-0005-0000-0000-00005AA90000}"/>
    <cellStyle name="Separador de milhares 78 2 2 3" xfId="45313" xr:uid="{00000000-0005-0000-0000-00005BA90000}"/>
    <cellStyle name="Separador de milhares 78 2 3" xfId="45314" xr:uid="{00000000-0005-0000-0000-00005CA90000}"/>
    <cellStyle name="Separador de milhares 78 2 4" xfId="45315" xr:uid="{00000000-0005-0000-0000-00005DA90000}"/>
    <cellStyle name="Separador de milhares 79" xfId="1464" xr:uid="{00000000-0005-0000-0000-00005EA90000}"/>
    <cellStyle name="Separador de milhares 79 2" xfId="1928" xr:uid="{00000000-0005-0000-0000-00005FA90000}"/>
    <cellStyle name="Separador de milhares 79 2 2" xfId="2217" xr:uid="{00000000-0005-0000-0000-000060A90000}"/>
    <cellStyle name="Separador de milhares 79 2 2 2" xfId="45316" xr:uid="{00000000-0005-0000-0000-000061A90000}"/>
    <cellStyle name="Separador de milhares 79 2 2 3" xfId="45317" xr:uid="{00000000-0005-0000-0000-000062A90000}"/>
    <cellStyle name="Separador de milhares 79 2 3" xfId="45318" xr:uid="{00000000-0005-0000-0000-000063A90000}"/>
    <cellStyle name="Separador de milhares 79 2 4" xfId="45319" xr:uid="{00000000-0005-0000-0000-000064A90000}"/>
    <cellStyle name="Separador de milhares 8" xfId="1465" xr:uid="{00000000-0005-0000-0000-000065A90000}"/>
    <cellStyle name="Separador de milhares 8 2" xfId="1466" xr:uid="{00000000-0005-0000-0000-000066A90000}"/>
    <cellStyle name="Separador de milhares 8 2 2" xfId="1929" xr:uid="{00000000-0005-0000-0000-000067A90000}"/>
    <cellStyle name="Separador de milhares 8 2 2 2" xfId="2218" xr:uid="{00000000-0005-0000-0000-000068A90000}"/>
    <cellStyle name="Separador de milhares 8 2 2 2 2" xfId="45320" xr:uid="{00000000-0005-0000-0000-000069A90000}"/>
    <cellStyle name="Separador de milhares 8 2 2 2 3" xfId="45321" xr:uid="{00000000-0005-0000-0000-00006AA90000}"/>
    <cellStyle name="Separador de milhares 8 2 2 3" xfId="45322" xr:uid="{00000000-0005-0000-0000-00006BA90000}"/>
    <cellStyle name="Separador de milhares 8 2 2 4" xfId="45323" xr:uid="{00000000-0005-0000-0000-00006CA90000}"/>
    <cellStyle name="Separador de milhares 8 3" xfId="1930" xr:uid="{00000000-0005-0000-0000-00006DA90000}"/>
    <cellStyle name="Separador de milhares 8 3 2" xfId="2219" xr:uid="{00000000-0005-0000-0000-00006EA90000}"/>
    <cellStyle name="Separador de milhares 8 3 2 2" xfId="45324" xr:uid="{00000000-0005-0000-0000-00006FA90000}"/>
    <cellStyle name="Separador de milhares 8 3 2 3" xfId="45325" xr:uid="{00000000-0005-0000-0000-000070A90000}"/>
    <cellStyle name="Separador de milhares 8 3 3" xfId="3619" xr:uid="{00000000-0005-0000-0000-000071A90000}"/>
    <cellStyle name="Separador de milhares 8 3 4" xfId="45326" xr:uid="{00000000-0005-0000-0000-000072A90000}"/>
    <cellStyle name="Separador de milhares 8 3 5" xfId="45327" xr:uid="{00000000-0005-0000-0000-000073A90000}"/>
    <cellStyle name="Separador de milhares 8 4" xfId="3620" xr:uid="{00000000-0005-0000-0000-000074A90000}"/>
    <cellStyle name="Separador de milhares 80" xfId="1467" xr:uid="{00000000-0005-0000-0000-000075A90000}"/>
    <cellStyle name="Separador de milhares 80 2" xfId="1931" xr:uid="{00000000-0005-0000-0000-000076A90000}"/>
    <cellStyle name="Separador de milhares 80 2 2" xfId="2220" xr:uid="{00000000-0005-0000-0000-000077A90000}"/>
    <cellStyle name="Separador de milhares 80 2 2 2" xfId="45328" xr:uid="{00000000-0005-0000-0000-000078A90000}"/>
    <cellStyle name="Separador de milhares 80 2 2 3" xfId="45329" xr:uid="{00000000-0005-0000-0000-000079A90000}"/>
    <cellStyle name="Separador de milhares 80 2 3" xfId="45330" xr:uid="{00000000-0005-0000-0000-00007AA90000}"/>
    <cellStyle name="Separador de milhares 80 2 4" xfId="45331" xr:uid="{00000000-0005-0000-0000-00007BA90000}"/>
    <cellStyle name="Separador de milhares 81" xfId="1468" xr:uid="{00000000-0005-0000-0000-00007CA90000}"/>
    <cellStyle name="Separador de milhares 81 2" xfId="1932" xr:uid="{00000000-0005-0000-0000-00007DA90000}"/>
    <cellStyle name="Separador de milhares 81 2 2" xfId="2221" xr:uid="{00000000-0005-0000-0000-00007EA90000}"/>
    <cellStyle name="Separador de milhares 81 2 2 2" xfId="45332" xr:uid="{00000000-0005-0000-0000-00007FA90000}"/>
    <cellStyle name="Separador de milhares 81 2 2 3" xfId="45333" xr:uid="{00000000-0005-0000-0000-000080A90000}"/>
    <cellStyle name="Separador de milhares 81 2 3" xfId="45334" xr:uid="{00000000-0005-0000-0000-000081A90000}"/>
    <cellStyle name="Separador de milhares 81 2 4" xfId="45335" xr:uid="{00000000-0005-0000-0000-000082A90000}"/>
    <cellStyle name="Separador de milhares 82" xfId="1469" xr:uid="{00000000-0005-0000-0000-000083A90000}"/>
    <cellStyle name="Separador de milhares 82 2" xfId="1933" xr:uid="{00000000-0005-0000-0000-000084A90000}"/>
    <cellStyle name="Separador de milhares 82 2 2" xfId="2222" xr:uid="{00000000-0005-0000-0000-000085A90000}"/>
    <cellStyle name="Separador de milhares 82 2 2 2" xfId="45336" xr:uid="{00000000-0005-0000-0000-000086A90000}"/>
    <cellStyle name="Separador de milhares 82 2 2 3" xfId="45337" xr:uid="{00000000-0005-0000-0000-000087A90000}"/>
    <cellStyle name="Separador de milhares 82 2 3" xfId="45338" xr:uid="{00000000-0005-0000-0000-000088A90000}"/>
    <cellStyle name="Separador de milhares 82 2 4" xfId="45339" xr:uid="{00000000-0005-0000-0000-000089A90000}"/>
    <cellStyle name="Separador de milhares 83" xfId="1470" xr:uid="{00000000-0005-0000-0000-00008AA90000}"/>
    <cellStyle name="Separador de milhares 83 2" xfId="1934" xr:uid="{00000000-0005-0000-0000-00008BA90000}"/>
    <cellStyle name="Separador de milhares 83 2 2" xfId="2223" xr:uid="{00000000-0005-0000-0000-00008CA90000}"/>
    <cellStyle name="Separador de milhares 83 2 2 2" xfId="45340" xr:uid="{00000000-0005-0000-0000-00008DA90000}"/>
    <cellStyle name="Separador de milhares 83 2 2 3" xfId="45341" xr:uid="{00000000-0005-0000-0000-00008EA90000}"/>
    <cellStyle name="Separador de milhares 83 2 3" xfId="45342" xr:uid="{00000000-0005-0000-0000-00008FA90000}"/>
    <cellStyle name="Separador de milhares 83 2 4" xfId="45343" xr:uid="{00000000-0005-0000-0000-000090A90000}"/>
    <cellStyle name="Separador de milhares 84" xfId="1471" xr:uid="{00000000-0005-0000-0000-000091A90000}"/>
    <cellStyle name="Separador de milhares 84 2" xfId="1935" xr:uid="{00000000-0005-0000-0000-000092A90000}"/>
    <cellStyle name="Separador de milhares 84 2 2" xfId="2224" xr:uid="{00000000-0005-0000-0000-000093A90000}"/>
    <cellStyle name="Separador de milhares 84 2 2 2" xfId="45344" xr:uid="{00000000-0005-0000-0000-000094A90000}"/>
    <cellStyle name="Separador de milhares 84 2 2 3" xfId="45345" xr:uid="{00000000-0005-0000-0000-000095A90000}"/>
    <cellStyle name="Separador de milhares 84 2 3" xfId="45346" xr:uid="{00000000-0005-0000-0000-000096A90000}"/>
    <cellStyle name="Separador de milhares 84 2 4" xfId="45347" xr:uid="{00000000-0005-0000-0000-000097A90000}"/>
    <cellStyle name="Separador de milhares 85" xfId="1472" xr:uid="{00000000-0005-0000-0000-000098A90000}"/>
    <cellStyle name="Separador de milhares 85 2" xfId="1936" xr:uid="{00000000-0005-0000-0000-000099A90000}"/>
    <cellStyle name="Separador de milhares 85 2 2" xfId="2225" xr:uid="{00000000-0005-0000-0000-00009AA90000}"/>
    <cellStyle name="Separador de milhares 85 2 2 2" xfId="45348" xr:uid="{00000000-0005-0000-0000-00009BA90000}"/>
    <cellStyle name="Separador de milhares 85 2 2 3" xfId="45349" xr:uid="{00000000-0005-0000-0000-00009CA90000}"/>
    <cellStyle name="Separador de milhares 85 2 3" xfId="45350" xr:uid="{00000000-0005-0000-0000-00009DA90000}"/>
    <cellStyle name="Separador de milhares 85 2 4" xfId="45351" xr:uid="{00000000-0005-0000-0000-00009EA90000}"/>
    <cellStyle name="Separador de milhares 86" xfId="1473" xr:uid="{00000000-0005-0000-0000-00009FA90000}"/>
    <cellStyle name="Separador de milhares 86 2" xfId="1937" xr:uid="{00000000-0005-0000-0000-0000A0A90000}"/>
    <cellStyle name="Separador de milhares 86 2 2" xfId="2226" xr:uid="{00000000-0005-0000-0000-0000A1A90000}"/>
    <cellStyle name="Separador de milhares 86 2 2 2" xfId="45352" xr:uid="{00000000-0005-0000-0000-0000A2A90000}"/>
    <cellStyle name="Separador de milhares 86 2 2 3" xfId="45353" xr:uid="{00000000-0005-0000-0000-0000A3A90000}"/>
    <cellStyle name="Separador de milhares 86 2 3" xfId="45354" xr:uid="{00000000-0005-0000-0000-0000A4A90000}"/>
    <cellStyle name="Separador de milhares 86 2 4" xfId="45355" xr:uid="{00000000-0005-0000-0000-0000A5A90000}"/>
    <cellStyle name="Separador de milhares 87" xfId="1474" xr:uid="{00000000-0005-0000-0000-0000A6A90000}"/>
    <cellStyle name="Separador de milhares 87 2" xfId="1938" xr:uid="{00000000-0005-0000-0000-0000A7A90000}"/>
    <cellStyle name="Separador de milhares 87 2 2" xfId="2227" xr:uid="{00000000-0005-0000-0000-0000A8A90000}"/>
    <cellStyle name="Separador de milhares 87 2 2 2" xfId="45356" xr:uid="{00000000-0005-0000-0000-0000A9A90000}"/>
    <cellStyle name="Separador de milhares 87 2 2 3" xfId="45357" xr:uid="{00000000-0005-0000-0000-0000AAA90000}"/>
    <cellStyle name="Separador de milhares 87 2 3" xfId="45358" xr:uid="{00000000-0005-0000-0000-0000ABA90000}"/>
    <cellStyle name="Separador de milhares 87 2 4" xfId="45359" xr:uid="{00000000-0005-0000-0000-0000ACA90000}"/>
    <cellStyle name="Separador de milhares 88" xfId="1475" xr:uid="{00000000-0005-0000-0000-0000ADA90000}"/>
    <cellStyle name="Separador de milhares 88 2" xfId="1939" xr:uid="{00000000-0005-0000-0000-0000AEA90000}"/>
    <cellStyle name="Separador de milhares 88 2 2" xfId="2228" xr:uid="{00000000-0005-0000-0000-0000AFA90000}"/>
    <cellStyle name="Separador de milhares 88 2 2 2" xfId="45360" xr:uid="{00000000-0005-0000-0000-0000B0A90000}"/>
    <cellStyle name="Separador de milhares 88 2 2 3" xfId="45361" xr:uid="{00000000-0005-0000-0000-0000B1A90000}"/>
    <cellStyle name="Separador de milhares 88 2 3" xfId="45362" xr:uid="{00000000-0005-0000-0000-0000B2A90000}"/>
    <cellStyle name="Separador de milhares 88 2 4" xfId="45363" xr:uid="{00000000-0005-0000-0000-0000B3A90000}"/>
    <cellStyle name="Separador de milhares 89" xfId="1476" xr:uid="{00000000-0005-0000-0000-0000B4A90000}"/>
    <cellStyle name="Separador de milhares 89 2" xfId="1940" xr:uid="{00000000-0005-0000-0000-0000B5A90000}"/>
    <cellStyle name="Separador de milhares 89 2 2" xfId="2229" xr:uid="{00000000-0005-0000-0000-0000B6A90000}"/>
    <cellStyle name="Separador de milhares 89 2 2 2" xfId="45364" xr:uid="{00000000-0005-0000-0000-0000B7A90000}"/>
    <cellStyle name="Separador de milhares 89 2 2 3" xfId="45365" xr:uid="{00000000-0005-0000-0000-0000B8A90000}"/>
    <cellStyle name="Separador de milhares 89 2 3" xfId="45366" xr:uid="{00000000-0005-0000-0000-0000B9A90000}"/>
    <cellStyle name="Separador de milhares 89 2 4" xfId="45367" xr:uid="{00000000-0005-0000-0000-0000BAA90000}"/>
    <cellStyle name="Separador de milhares 9" xfId="1477" xr:uid="{00000000-0005-0000-0000-0000BBA90000}"/>
    <cellStyle name="Separador de milhares 9 2" xfId="1478" xr:uid="{00000000-0005-0000-0000-0000BCA90000}"/>
    <cellStyle name="Separador de milhares 9 2 2" xfId="1941" xr:uid="{00000000-0005-0000-0000-0000BDA90000}"/>
    <cellStyle name="Separador de milhares 9 2 2 2" xfId="2230" xr:uid="{00000000-0005-0000-0000-0000BEA90000}"/>
    <cellStyle name="Separador de milhares 9 2 2 2 2" xfId="45368" xr:uid="{00000000-0005-0000-0000-0000BFA90000}"/>
    <cellStyle name="Separador de milhares 9 2 2 2 3" xfId="45369" xr:uid="{00000000-0005-0000-0000-0000C0A90000}"/>
    <cellStyle name="Separador de milhares 9 2 2 3" xfId="45370" xr:uid="{00000000-0005-0000-0000-0000C1A90000}"/>
    <cellStyle name="Separador de milhares 9 2 2 4" xfId="45371" xr:uid="{00000000-0005-0000-0000-0000C2A90000}"/>
    <cellStyle name="Separador de milhares 9 3" xfId="1942" xr:uid="{00000000-0005-0000-0000-0000C3A90000}"/>
    <cellStyle name="Separador de milhares 9 3 2" xfId="2231" xr:uid="{00000000-0005-0000-0000-0000C4A90000}"/>
    <cellStyle name="Separador de milhares 9 3 2 2" xfId="45372" xr:uid="{00000000-0005-0000-0000-0000C5A90000}"/>
    <cellStyle name="Separador de milhares 9 3 2 3" xfId="45373" xr:uid="{00000000-0005-0000-0000-0000C6A90000}"/>
    <cellStyle name="Separador de milhares 9 3 3" xfId="45374" xr:uid="{00000000-0005-0000-0000-0000C7A90000}"/>
    <cellStyle name="Separador de milhares 9 3 4" xfId="45375" xr:uid="{00000000-0005-0000-0000-0000C8A90000}"/>
    <cellStyle name="Separador de milhares 90" xfId="1479" xr:uid="{00000000-0005-0000-0000-0000C9A90000}"/>
    <cellStyle name="Separador de milhares 90 2" xfId="1943" xr:uid="{00000000-0005-0000-0000-0000CAA90000}"/>
    <cellStyle name="Separador de milhares 90 2 2" xfId="2232" xr:uid="{00000000-0005-0000-0000-0000CBA90000}"/>
    <cellStyle name="Separador de milhares 90 2 2 2" xfId="45376" xr:uid="{00000000-0005-0000-0000-0000CCA90000}"/>
    <cellStyle name="Separador de milhares 90 2 2 3" xfId="45377" xr:uid="{00000000-0005-0000-0000-0000CDA90000}"/>
    <cellStyle name="Separador de milhares 90 2 3" xfId="45378" xr:uid="{00000000-0005-0000-0000-0000CEA90000}"/>
    <cellStyle name="Separador de milhares 90 2 4" xfId="45379" xr:uid="{00000000-0005-0000-0000-0000CFA90000}"/>
    <cellStyle name="Separador de milhares 91" xfId="1480" xr:uid="{00000000-0005-0000-0000-0000D0A90000}"/>
    <cellStyle name="Separador de milhares 91 2" xfId="1944" xr:uid="{00000000-0005-0000-0000-0000D1A90000}"/>
    <cellStyle name="Separador de milhares 91 2 2" xfId="2233" xr:uid="{00000000-0005-0000-0000-0000D2A90000}"/>
    <cellStyle name="Separador de milhares 91 2 2 2" xfId="45380" xr:uid="{00000000-0005-0000-0000-0000D3A90000}"/>
    <cellStyle name="Separador de milhares 91 2 2 3" xfId="45381" xr:uid="{00000000-0005-0000-0000-0000D4A90000}"/>
    <cellStyle name="Separador de milhares 91 2 3" xfId="45382" xr:uid="{00000000-0005-0000-0000-0000D5A90000}"/>
    <cellStyle name="Separador de milhares 91 2 4" xfId="45383" xr:uid="{00000000-0005-0000-0000-0000D6A90000}"/>
    <cellStyle name="Separador de milhares 92" xfId="1481" xr:uid="{00000000-0005-0000-0000-0000D7A90000}"/>
    <cellStyle name="Separador de milhares 92 2" xfId="1945" xr:uid="{00000000-0005-0000-0000-0000D8A90000}"/>
    <cellStyle name="Separador de milhares 92 2 2" xfId="2234" xr:uid="{00000000-0005-0000-0000-0000D9A90000}"/>
    <cellStyle name="Separador de milhares 92 2 2 2" xfId="45384" xr:uid="{00000000-0005-0000-0000-0000DAA90000}"/>
    <cellStyle name="Separador de milhares 92 2 2 3" xfId="45385" xr:uid="{00000000-0005-0000-0000-0000DBA90000}"/>
    <cellStyle name="Separador de milhares 92 2 3" xfId="45386" xr:uid="{00000000-0005-0000-0000-0000DCA90000}"/>
    <cellStyle name="Separador de milhares 92 2 4" xfId="45387" xr:uid="{00000000-0005-0000-0000-0000DDA90000}"/>
    <cellStyle name="Separador de milhares 93" xfId="1482" xr:uid="{00000000-0005-0000-0000-0000DEA90000}"/>
    <cellStyle name="Separador de milhares 93 2" xfId="1946" xr:uid="{00000000-0005-0000-0000-0000DFA90000}"/>
    <cellStyle name="Separador de milhares 93 2 2" xfId="2235" xr:uid="{00000000-0005-0000-0000-0000E0A90000}"/>
    <cellStyle name="Separador de milhares 93 2 2 2" xfId="45388" xr:uid="{00000000-0005-0000-0000-0000E1A90000}"/>
    <cellStyle name="Separador de milhares 93 2 2 3" xfId="45389" xr:uid="{00000000-0005-0000-0000-0000E2A90000}"/>
    <cellStyle name="Separador de milhares 93 2 3" xfId="45390" xr:uid="{00000000-0005-0000-0000-0000E3A90000}"/>
    <cellStyle name="Separador de milhares 93 2 4" xfId="45391" xr:uid="{00000000-0005-0000-0000-0000E4A90000}"/>
    <cellStyle name="Separador de milhares 94" xfId="1483" xr:uid="{00000000-0005-0000-0000-0000E5A90000}"/>
    <cellStyle name="Separador de milhares 94 2" xfId="1947" xr:uid="{00000000-0005-0000-0000-0000E6A90000}"/>
    <cellStyle name="Separador de milhares 94 2 2" xfId="2236" xr:uid="{00000000-0005-0000-0000-0000E7A90000}"/>
    <cellStyle name="Separador de milhares 94 2 2 2" xfId="45392" xr:uid="{00000000-0005-0000-0000-0000E8A90000}"/>
    <cellStyle name="Separador de milhares 94 2 2 3" xfId="45393" xr:uid="{00000000-0005-0000-0000-0000E9A90000}"/>
    <cellStyle name="Separador de milhares 94 2 3" xfId="45394" xr:uid="{00000000-0005-0000-0000-0000EAA90000}"/>
    <cellStyle name="Separador de milhares 94 2 4" xfId="45395" xr:uid="{00000000-0005-0000-0000-0000EBA90000}"/>
    <cellStyle name="Separador de milhares 95" xfId="1484" xr:uid="{00000000-0005-0000-0000-0000ECA90000}"/>
    <cellStyle name="Separador de milhares 95 2" xfId="1948" xr:uid="{00000000-0005-0000-0000-0000EDA90000}"/>
    <cellStyle name="Separador de milhares 95 2 2" xfId="2237" xr:uid="{00000000-0005-0000-0000-0000EEA90000}"/>
    <cellStyle name="Separador de milhares 95 2 2 2" xfId="45396" xr:uid="{00000000-0005-0000-0000-0000EFA90000}"/>
    <cellStyle name="Separador de milhares 95 2 2 3" xfId="45397" xr:uid="{00000000-0005-0000-0000-0000F0A90000}"/>
    <cellStyle name="Separador de milhares 95 2 3" xfId="45398" xr:uid="{00000000-0005-0000-0000-0000F1A90000}"/>
    <cellStyle name="Separador de milhares 95 2 4" xfId="45399" xr:uid="{00000000-0005-0000-0000-0000F2A90000}"/>
    <cellStyle name="Separador de milhares 96" xfId="1485" xr:uid="{00000000-0005-0000-0000-0000F3A90000}"/>
    <cellStyle name="Separador de milhares 96 2" xfId="1949" xr:uid="{00000000-0005-0000-0000-0000F4A90000}"/>
    <cellStyle name="Separador de milhares 96 2 2" xfId="2238" xr:uid="{00000000-0005-0000-0000-0000F5A90000}"/>
    <cellStyle name="Separador de milhares 96 2 2 2" xfId="45400" xr:uid="{00000000-0005-0000-0000-0000F6A90000}"/>
    <cellStyle name="Separador de milhares 96 2 2 3" xfId="45401" xr:uid="{00000000-0005-0000-0000-0000F7A90000}"/>
    <cellStyle name="Separador de milhares 96 2 3" xfId="45402" xr:uid="{00000000-0005-0000-0000-0000F8A90000}"/>
    <cellStyle name="Separador de milhares 96 2 4" xfId="45403" xr:uid="{00000000-0005-0000-0000-0000F9A90000}"/>
    <cellStyle name="Separador de milhares 97" xfId="1486" xr:uid="{00000000-0005-0000-0000-0000FAA90000}"/>
    <cellStyle name="Separador de milhares 97 2" xfId="1950" xr:uid="{00000000-0005-0000-0000-0000FBA90000}"/>
    <cellStyle name="Separador de milhares 97 2 2" xfId="2239" xr:uid="{00000000-0005-0000-0000-0000FCA90000}"/>
    <cellStyle name="Separador de milhares 97 2 2 2" xfId="45404" xr:uid="{00000000-0005-0000-0000-0000FDA90000}"/>
    <cellStyle name="Separador de milhares 97 2 2 3" xfId="45405" xr:uid="{00000000-0005-0000-0000-0000FEA90000}"/>
    <cellStyle name="Separador de milhares 97 2 3" xfId="45406" xr:uid="{00000000-0005-0000-0000-0000FFA90000}"/>
    <cellStyle name="Separador de milhares 97 2 4" xfId="45407" xr:uid="{00000000-0005-0000-0000-000000AA0000}"/>
    <cellStyle name="Separador de milhares 98" xfId="1487" xr:uid="{00000000-0005-0000-0000-000001AA0000}"/>
    <cellStyle name="Separador de milhares 98 2" xfId="1951" xr:uid="{00000000-0005-0000-0000-000002AA0000}"/>
    <cellStyle name="Separador de milhares 98 2 2" xfId="2240" xr:uid="{00000000-0005-0000-0000-000003AA0000}"/>
    <cellStyle name="Separador de milhares 98 2 2 2" xfId="45408" xr:uid="{00000000-0005-0000-0000-000004AA0000}"/>
    <cellStyle name="Separador de milhares 98 2 2 3" xfId="45409" xr:uid="{00000000-0005-0000-0000-000005AA0000}"/>
    <cellStyle name="Separador de milhares 98 2 3" xfId="45410" xr:uid="{00000000-0005-0000-0000-000006AA0000}"/>
    <cellStyle name="Separador de milhares 98 2 4" xfId="45411" xr:uid="{00000000-0005-0000-0000-000007AA0000}"/>
    <cellStyle name="Separador de milhares 99" xfId="1488" xr:uid="{00000000-0005-0000-0000-000008AA0000}"/>
    <cellStyle name="Separador de milhares 99 2" xfId="1952" xr:uid="{00000000-0005-0000-0000-000009AA0000}"/>
    <cellStyle name="Separador de milhares 99 2 2" xfId="2241" xr:uid="{00000000-0005-0000-0000-00000AAA0000}"/>
    <cellStyle name="Separador de milhares 99 2 2 2" xfId="45412" xr:uid="{00000000-0005-0000-0000-00000BAA0000}"/>
    <cellStyle name="Separador de milhares 99 2 2 3" xfId="45413" xr:uid="{00000000-0005-0000-0000-00000CAA0000}"/>
    <cellStyle name="Separador de milhares 99 2 3" xfId="45414" xr:uid="{00000000-0005-0000-0000-00000DAA0000}"/>
    <cellStyle name="Separador de milhares 99 2 4" xfId="45415" xr:uid="{00000000-0005-0000-0000-00000EAA0000}"/>
    <cellStyle name="Sheet Title" xfId="3621" xr:uid="{00000000-0005-0000-0000-00000FAA0000}"/>
    <cellStyle name="TableStyleLight1" xfId="3622" xr:uid="{00000000-0005-0000-0000-000010AA0000}"/>
    <cellStyle name="Texto de Aviso" xfId="34" builtinId="11" customBuiltin="1"/>
    <cellStyle name="Texto de Aviso 10 2" xfId="1489" xr:uid="{00000000-0005-0000-0000-000012AA0000}"/>
    <cellStyle name="Texto de Aviso 11 2" xfId="1490" xr:uid="{00000000-0005-0000-0000-000013AA0000}"/>
    <cellStyle name="Texto de Aviso 12 2" xfId="1491" xr:uid="{00000000-0005-0000-0000-000014AA0000}"/>
    <cellStyle name="Texto de Aviso 13 2" xfId="1492" xr:uid="{00000000-0005-0000-0000-000015AA0000}"/>
    <cellStyle name="Texto de Aviso 14 2" xfId="1493" xr:uid="{00000000-0005-0000-0000-000016AA0000}"/>
    <cellStyle name="Texto de Aviso 15 2" xfId="1494" xr:uid="{00000000-0005-0000-0000-000017AA0000}"/>
    <cellStyle name="Texto de Aviso 16 2" xfId="1495" xr:uid="{00000000-0005-0000-0000-000018AA0000}"/>
    <cellStyle name="Texto de Aviso 17 2" xfId="1496" xr:uid="{00000000-0005-0000-0000-000019AA0000}"/>
    <cellStyle name="Texto de Aviso 2" xfId="1497" xr:uid="{00000000-0005-0000-0000-00001AAA0000}"/>
    <cellStyle name="Texto de Aviso 2 2" xfId="1498" xr:uid="{00000000-0005-0000-0000-00001BAA0000}"/>
    <cellStyle name="Texto de Aviso 2 2 2" xfId="4760" xr:uid="{00000000-0005-0000-0000-00001CAA0000}"/>
    <cellStyle name="Texto de Aviso 2 2 3" xfId="3829" xr:uid="{00000000-0005-0000-0000-00001DAA0000}"/>
    <cellStyle name="Texto de Aviso 3" xfId="1499" xr:uid="{00000000-0005-0000-0000-00001EAA0000}"/>
    <cellStyle name="Texto de Aviso 3 2" xfId="1500" xr:uid="{00000000-0005-0000-0000-00001FAA0000}"/>
    <cellStyle name="Texto de Aviso 3 2 2" xfId="4761" xr:uid="{00000000-0005-0000-0000-000020AA0000}"/>
    <cellStyle name="Texto de Aviso 3 2 3" xfId="3830" xr:uid="{00000000-0005-0000-0000-000021AA0000}"/>
    <cellStyle name="Texto de Aviso 4" xfId="1501" xr:uid="{00000000-0005-0000-0000-000022AA0000}"/>
    <cellStyle name="Texto de Aviso 4 2" xfId="1502" xr:uid="{00000000-0005-0000-0000-000023AA0000}"/>
    <cellStyle name="Texto de Aviso 5" xfId="1503" xr:uid="{00000000-0005-0000-0000-000024AA0000}"/>
    <cellStyle name="Texto de Aviso 5 2" xfId="1504" xr:uid="{00000000-0005-0000-0000-000025AA0000}"/>
    <cellStyle name="Texto de Aviso 6 2" xfId="1505" xr:uid="{00000000-0005-0000-0000-000026AA0000}"/>
    <cellStyle name="Texto de Aviso 7 2" xfId="1506" xr:uid="{00000000-0005-0000-0000-000027AA0000}"/>
    <cellStyle name="Texto de Aviso 8 2" xfId="1507" xr:uid="{00000000-0005-0000-0000-000028AA0000}"/>
    <cellStyle name="Texto de Aviso 9 2" xfId="1508" xr:uid="{00000000-0005-0000-0000-000029AA0000}"/>
    <cellStyle name="Texto Explicativo" xfId="35" builtinId="53" customBuiltin="1"/>
    <cellStyle name="Texto Explicativo 10 2" xfId="1509" xr:uid="{00000000-0005-0000-0000-00002BAA0000}"/>
    <cellStyle name="Texto Explicativo 11 2" xfId="1510" xr:uid="{00000000-0005-0000-0000-00002CAA0000}"/>
    <cellStyle name="Texto Explicativo 12 2" xfId="1511" xr:uid="{00000000-0005-0000-0000-00002DAA0000}"/>
    <cellStyle name="Texto Explicativo 13 2" xfId="1512" xr:uid="{00000000-0005-0000-0000-00002EAA0000}"/>
    <cellStyle name="Texto Explicativo 14 2" xfId="1513" xr:uid="{00000000-0005-0000-0000-00002FAA0000}"/>
    <cellStyle name="Texto Explicativo 15 2" xfId="1514" xr:uid="{00000000-0005-0000-0000-000030AA0000}"/>
    <cellStyle name="Texto Explicativo 16 2" xfId="1515" xr:uid="{00000000-0005-0000-0000-000031AA0000}"/>
    <cellStyle name="Texto Explicativo 17 2" xfId="1516" xr:uid="{00000000-0005-0000-0000-000032AA0000}"/>
    <cellStyle name="Texto Explicativo 2" xfId="1517" xr:uid="{00000000-0005-0000-0000-000033AA0000}"/>
    <cellStyle name="Texto Explicativo 2 2" xfId="1518" xr:uid="{00000000-0005-0000-0000-000034AA0000}"/>
    <cellStyle name="Texto Explicativo 2 2 2" xfId="4762" xr:uid="{00000000-0005-0000-0000-000035AA0000}"/>
    <cellStyle name="Texto Explicativo 2 2 3" xfId="3831" xr:uid="{00000000-0005-0000-0000-000036AA0000}"/>
    <cellStyle name="Texto Explicativo 3" xfId="1519" xr:uid="{00000000-0005-0000-0000-000037AA0000}"/>
    <cellStyle name="Texto Explicativo 3 2" xfId="1520" xr:uid="{00000000-0005-0000-0000-000038AA0000}"/>
    <cellStyle name="Texto Explicativo 3 2 2" xfId="4763" xr:uid="{00000000-0005-0000-0000-000039AA0000}"/>
    <cellStyle name="Texto Explicativo 3 2 3" xfId="3832" xr:uid="{00000000-0005-0000-0000-00003AAA0000}"/>
    <cellStyle name="Texto Explicativo 4" xfId="1521" xr:uid="{00000000-0005-0000-0000-00003BAA0000}"/>
    <cellStyle name="Texto Explicativo 4 2" xfId="1522" xr:uid="{00000000-0005-0000-0000-00003CAA0000}"/>
    <cellStyle name="Texto Explicativo 5" xfId="1523" xr:uid="{00000000-0005-0000-0000-00003DAA0000}"/>
    <cellStyle name="Texto Explicativo 5 2" xfId="1524" xr:uid="{00000000-0005-0000-0000-00003EAA0000}"/>
    <cellStyle name="Texto Explicativo 6 2" xfId="1525" xr:uid="{00000000-0005-0000-0000-00003FAA0000}"/>
    <cellStyle name="Texto Explicativo 7 2" xfId="1526" xr:uid="{00000000-0005-0000-0000-000040AA0000}"/>
    <cellStyle name="Texto Explicativo 8 2" xfId="1527" xr:uid="{00000000-0005-0000-0000-000041AA0000}"/>
    <cellStyle name="Texto Explicativo 9 2" xfId="1528" xr:uid="{00000000-0005-0000-0000-000042AA0000}"/>
    <cellStyle name="Title" xfId="3623" xr:uid="{00000000-0005-0000-0000-000043AA0000}"/>
    <cellStyle name="Título" xfId="36" builtinId="15" customBuiltin="1"/>
    <cellStyle name="Título 1" xfId="37" builtinId="16" customBuiltin="1"/>
    <cellStyle name="Título 1 1" xfId="3624" xr:uid="{00000000-0005-0000-0000-000046AA0000}"/>
    <cellStyle name="Título 1 1 1" xfId="3625" xr:uid="{00000000-0005-0000-0000-000047AA0000}"/>
    <cellStyle name="Título 1 1 1 1" xfId="3626" xr:uid="{00000000-0005-0000-0000-000048AA0000}"/>
    <cellStyle name="Título 1 1 1 1 1" xfId="3627" xr:uid="{00000000-0005-0000-0000-000049AA0000}"/>
    <cellStyle name="Título 1 1 1 1 1 1" xfId="3628" xr:uid="{00000000-0005-0000-0000-00004AAA0000}"/>
    <cellStyle name="Título 1 1 1 1 1 1 1" xfId="3629" xr:uid="{00000000-0005-0000-0000-00004BAA0000}"/>
    <cellStyle name="Título 1 1 1 1 1 1 1 1" xfId="3630" xr:uid="{00000000-0005-0000-0000-00004CAA0000}"/>
    <cellStyle name="Título 1 1 1 1 1 1 1 1 1" xfId="3631" xr:uid="{00000000-0005-0000-0000-00004DAA0000}"/>
    <cellStyle name="Título 1 1 1 1 1 1 1 1 1 1" xfId="3632" xr:uid="{00000000-0005-0000-0000-00004EAA0000}"/>
    <cellStyle name="Título 1 1 1 1 1 1 1 1 1 1 1" xfId="3633" xr:uid="{00000000-0005-0000-0000-00004FAA0000}"/>
    <cellStyle name="Título 1 1 1 1 1 1 1 1 1 1 1 1" xfId="3634" xr:uid="{00000000-0005-0000-0000-000050AA0000}"/>
    <cellStyle name="Título 1 1 1 1 1 1 1 1 1 1 1 1 1" xfId="3635" xr:uid="{00000000-0005-0000-0000-000051AA0000}"/>
    <cellStyle name="Título 1 1 1 1 1 1 1 1 1 1 1 1 1 1" xfId="3636" xr:uid="{00000000-0005-0000-0000-000052AA0000}"/>
    <cellStyle name="Título 1 1 1 1 1 1 1 1 1 1 1 1 1 1 1" xfId="3637" xr:uid="{00000000-0005-0000-0000-000053AA0000}"/>
    <cellStyle name="Título 1 1 1 1 1 1 1 1 1 1 1 1 1 1 1 1" xfId="3638" xr:uid="{00000000-0005-0000-0000-000054AA0000}"/>
    <cellStyle name="Título 1 1 1 1 1 1 1 1 1 1 1 1 1 1 1 1 1" xfId="3639" xr:uid="{00000000-0005-0000-0000-000055AA0000}"/>
    <cellStyle name="Título 1 1 1 1 1 1 1 1 1 1 1 1 1 1 1 1 1 1" xfId="3640" xr:uid="{00000000-0005-0000-0000-000056AA0000}"/>
    <cellStyle name="Título 1 1 1 1 1 1 1 1 1 1 1 1 1 1 1 1 1 1 1" xfId="3641" xr:uid="{00000000-0005-0000-0000-000057AA0000}"/>
    <cellStyle name="Título 1 1 1 1 1 1 1 1 1 1 1 1 1 1 1 1 1 1 1 1" xfId="3642" xr:uid="{00000000-0005-0000-0000-000058AA0000}"/>
    <cellStyle name="Título 1 1 1 1 1 1 1 1 1 1 1 1 1 1 1 1 1 1 1 1 1" xfId="3643" xr:uid="{00000000-0005-0000-0000-000059AA0000}"/>
    <cellStyle name="Título 1 1 1 1 1 1 1 1 1 1 1 1 1 1 1 1 1 1 1 1 1 1" xfId="3644" xr:uid="{00000000-0005-0000-0000-00005AAA0000}"/>
    <cellStyle name="Título 1 1 1 1 1 1 1 1 1 1 1 1 1 1 1 1 1 1 1 1 1 1 1" xfId="3645" xr:uid="{00000000-0005-0000-0000-00005BAA0000}"/>
    <cellStyle name="Título 1 1 1 1 1 1 1 1 1 1 1 1 1 1 1 1 1 1 1 1 1 1 1 1" xfId="3646" xr:uid="{00000000-0005-0000-0000-00005CAA0000}"/>
    <cellStyle name="Título 1 1 1 1 1 1 1 1 1 1 1 1 1 1 1 1 1 1 1 1 1 1 1 1 1" xfId="3647" xr:uid="{00000000-0005-0000-0000-00005DAA0000}"/>
    <cellStyle name="Título 1 1 1 1 1 1 1 1 1 1 1 1 1 1 1 1 1 1 1 1 1 1 1 1 1 1" xfId="3648" xr:uid="{00000000-0005-0000-0000-00005EAA0000}"/>
    <cellStyle name="Título 1 1 1 1 1 1 1 1 1 1 1 1 1 1 1 1 1 1 1 1 1 1 1 1 1 1 1" xfId="3649" xr:uid="{00000000-0005-0000-0000-00005FAA0000}"/>
    <cellStyle name="Título 1 1 1 1 1 1 1 1 1 1 1 1 1 1 1 1 1 1 1 1 1 1 1 1 1 1 1 1" xfId="3650" xr:uid="{00000000-0005-0000-0000-000060AA0000}"/>
    <cellStyle name="Título 1 1 1 1 1 1 1 1 1 1 1 1 1 1 1 1 1 1 1 1 1 1 1 1 1 1 1 1 1" xfId="3651" xr:uid="{00000000-0005-0000-0000-000061AA0000}"/>
    <cellStyle name="Título 1 1 1 1 1 1 1 1 1 1 1 1 1 1 1 1 1 1 1 1 1 1 1 1 1 1 1 1 1 2" xfId="3652" xr:uid="{00000000-0005-0000-0000-000062AA0000}"/>
    <cellStyle name="Título 1 1 1 1 1 1 1 1 1 1 1 1 1 1 1 1 1 1 1 1 1 1 1 1 1 1 2" xfId="3653" xr:uid="{00000000-0005-0000-0000-000063AA0000}"/>
    <cellStyle name="Título 1 1 1 1 1 1 1 1 2" xfId="3654" xr:uid="{00000000-0005-0000-0000-000064AA0000}"/>
    <cellStyle name="Título 1 1 2" xfId="3655" xr:uid="{00000000-0005-0000-0000-000065AA0000}"/>
    <cellStyle name="Título 1 10 2" xfId="1529" xr:uid="{00000000-0005-0000-0000-000066AA0000}"/>
    <cellStyle name="Título 1 11 2" xfId="1530" xr:uid="{00000000-0005-0000-0000-000067AA0000}"/>
    <cellStyle name="Título 1 12 2" xfId="1531" xr:uid="{00000000-0005-0000-0000-000068AA0000}"/>
    <cellStyle name="Título 1 13 2" xfId="1532" xr:uid="{00000000-0005-0000-0000-000069AA0000}"/>
    <cellStyle name="Título 1 14 2" xfId="1533" xr:uid="{00000000-0005-0000-0000-00006AAA0000}"/>
    <cellStyle name="Título 1 15 2" xfId="1534" xr:uid="{00000000-0005-0000-0000-00006BAA0000}"/>
    <cellStyle name="Título 1 16 2" xfId="1535" xr:uid="{00000000-0005-0000-0000-00006CAA0000}"/>
    <cellStyle name="Título 1 17 2" xfId="1536" xr:uid="{00000000-0005-0000-0000-00006DAA0000}"/>
    <cellStyle name="Título 1 2" xfId="1537" xr:uid="{00000000-0005-0000-0000-00006EAA0000}"/>
    <cellStyle name="Título 1 2 2" xfId="1538" xr:uid="{00000000-0005-0000-0000-00006FAA0000}"/>
    <cellStyle name="Título 1 2 2 2" xfId="4764" xr:uid="{00000000-0005-0000-0000-000070AA0000}"/>
    <cellStyle name="Título 1 2 2 3" xfId="3833" xr:uid="{00000000-0005-0000-0000-000071AA0000}"/>
    <cellStyle name="Título 1 3" xfId="1539" xr:uid="{00000000-0005-0000-0000-000072AA0000}"/>
    <cellStyle name="Título 1 3 2" xfId="1540" xr:uid="{00000000-0005-0000-0000-000073AA0000}"/>
    <cellStyle name="Título 1 3 2 2" xfId="4765" xr:uid="{00000000-0005-0000-0000-000074AA0000}"/>
    <cellStyle name="Título 1 3 2 3" xfId="3834" xr:uid="{00000000-0005-0000-0000-000075AA0000}"/>
    <cellStyle name="Título 1 4" xfId="1541" xr:uid="{00000000-0005-0000-0000-000076AA0000}"/>
    <cellStyle name="Título 1 4 2" xfId="1542" xr:uid="{00000000-0005-0000-0000-000077AA0000}"/>
    <cellStyle name="Título 1 5" xfId="1543" xr:uid="{00000000-0005-0000-0000-000078AA0000}"/>
    <cellStyle name="Título 1 5 2" xfId="1544" xr:uid="{00000000-0005-0000-0000-000079AA0000}"/>
    <cellStyle name="Título 1 6" xfId="3656" xr:uid="{00000000-0005-0000-0000-00007AAA0000}"/>
    <cellStyle name="Título 1 6 2" xfId="1545" xr:uid="{00000000-0005-0000-0000-00007BAA0000}"/>
    <cellStyle name="Título 1 7 2" xfId="1546" xr:uid="{00000000-0005-0000-0000-00007CAA0000}"/>
    <cellStyle name="Título 1 8 2" xfId="1547" xr:uid="{00000000-0005-0000-0000-00007DAA0000}"/>
    <cellStyle name="Título 1 9 2" xfId="1548" xr:uid="{00000000-0005-0000-0000-00007EAA0000}"/>
    <cellStyle name="Título 10 2" xfId="1549" xr:uid="{00000000-0005-0000-0000-00007FAA0000}"/>
    <cellStyle name="Título 11 2" xfId="1550" xr:uid="{00000000-0005-0000-0000-000080AA0000}"/>
    <cellStyle name="Título 12 2" xfId="1551" xr:uid="{00000000-0005-0000-0000-000081AA0000}"/>
    <cellStyle name="Título 13 2" xfId="1552" xr:uid="{00000000-0005-0000-0000-000082AA0000}"/>
    <cellStyle name="Título 14 2" xfId="1553" xr:uid="{00000000-0005-0000-0000-000083AA0000}"/>
    <cellStyle name="Título 15 2" xfId="1554" xr:uid="{00000000-0005-0000-0000-000084AA0000}"/>
    <cellStyle name="Título 16 2" xfId="1555" xr:uid="{00000000-0005-0000-0000-000085AA0000}"/>
    <cellStyle name="Título 17 2" xfId="1556" xr:uid="{00000000-0005-0000-0000-000086AA0000}"/>
    <cellStyle name="Título 18 2" xfId="1557" xr:uid="{00000000-0005-0000-0000-000087AA0000}"/>
    <cellStyle name="Título 19 2" xfId="1558" xr:uid="{00000000-0005-0000-0000-000088AA0000}"/>
    <cellStyle name="Título 2" xfId="38" builtinId="17" customBuiltin="1"/>
    <cellStyle name="Título 2 10 2" xfId="1559" xr:uid="{00000000-0005-0000-0000-00008AAA0000}"/>
    <cellStyle name="Título 2 11 2" xfId="1560" xr:uid="{00000000-0005-0000-0000-00008BAA0000}"/>
    <cellStyle name="Título 2 12 2" xfId="1561" xr:uid="{00000000-0005-0000-0000-00008CAA0000}"/>
    <cellStyle name="Título 2 13 2" xfId="1562" xr:uid="{00000000-0005-0000-0000-00008DAA0000}"/>
    <cellStyle name="Título 2 14 2" xfId="1563" xr:uid="{00000000-0005-0000-0000-00008EAA0000}"/>
    <cellStyle name="Título 2 15 2" xfId="1564" xr:uid="{00000000-0005-0000-0000-00008FAA0000}"/>
    <cellStyle name="Título 2 16 2" xfId="1565" xr:uid="{00000000-0005-0000-0000-000090AA0000}"/>
    <cellStyle name="Título 2 17 2" xfId="1566" xr:uid="{00000000-0005-0000-0000-000091AA0000}"/>
    <cellStyle name="Título 2 2" xfId="1567" xr:uid="{00000000-0005-0000-0000-000092AA0000}"/>
    <cellStyle name="Título 2 2 2" xfId="1568" xr:uid="{00000000-0005-0000-0000-000093AA0000}"/>
    <cellStyle name="Título 2 2 2 2" xfId="4766" xr:uid="{00000000-0005-0000-0000-000094AA0000}"/>
    <cellStyle name="Título 2 2 2 3" xfId="3835" xr:uid="{00000000-0005-0000-0000-000095AA0000}"/>
    <cellStyle name="Título 2 3" xfId="1569" xr:uid="{00000000-0005-0000-0000-000096AA0000}"/>
    <cellStyle name="Título 2 3 2" xfId="1570" xr:uid="{00000000-0005-0000-0000-000097AA0000}"/>
    <cellStyle name="Título 2 3 2 2" xfId="4767" xr:uid="{00000000-0005-0000-0000-000098AA0000}"/>
    <cellStyle name="Título 2 3 2 3" xfId="3836" xr:uid="{00000000-0005-0000-0000-000099AA0000}"/>
    <cellStyle name="Título 2 4" xfId="1571" xr:uid="{00000000-0005-0000-0000-00009AAA0000}"/>
    <cellStyle name="Título 2 4 2" xfId="1572" xr:uid="{00000000-0005-0000-0000-00009BAA0000}"/>
    <cellStyle name="Título 2 5" xfId="1573" xr:uid="{00000000-0005-0000-0000-00009CAA0000}"/>
    <cellStyle name="Título 2 5 2" xfId="1574" xr:uid="{00000000-0005-0000-0000-00009DAA0000}"/>
    <cellStyle name="Título 2 6" xfId="3657" xr:uid="{00000000-0005-0000-0000-00009EAA0000}"/>
    <cellStyle name="Título 2 6 2" xfId="1575" xr:uid="{00000000-0005-0000-0000-00009FAA0000}"/>
    <cellStyle name="Título 2 7 2" xfId="1576" xr:uid="{00000000-0005-0000-0000-0000A0AA0000}"/>
    <cellStyle name="Título 2 8 2" xfId="1577" xr:uid="{00000000-0005-0000-0000-0000A1AA0000}"/>
    <cellStyle name="Título 2 9 2" xfId="1578" xr:uid="{00000000-0005-0000-0000-0000A2AA0000}"/>
    <cellStyle name="Título 20 2" xfId="1579" xr:uid="{00000000-0005-0000-0000-0000A3AA0000}"/>
    <cellStyle name="Título 3" xfId="39" builtinId="18" customBuiltin="1"/>
    <cellStyle name="Título 3 10 2" xfId="1580" xr:uid="{00000000-0005-0000-0000-0000A5AA0000}"/>
    <cellStyle name="Título 3 11 2" xfId="1581" xr:uid="{00000000-0005-0000-0000-0000A6AA0000}"/>
    <cellStyle name="Título 3 12 2" xfId="1582" xr:uid="{00000000-0005-0000-0000-0000A7AA0000}"/>
    <cellStyle name="Título 3 13 2" xfId="1583" xr:uid="{00000000-0005-0000-0000-0000A8AA0000}"/>
    <cellStyle name="Título 3 14 2" xfId="1584" xr:uid="{00000000-0005-0000-0000-0000A9AA0000}"/>
    <cellStyle name="Título 3 15 2" xfId="1585" xr:uid="{00000000-0005-0000-0000-0000AAAA0000}"/>
    <cellStyle name="Título 3 16 2" xfId="1586" xr:uid="{00000000-0005-0000-0000-0000ABAA0000}"/>
    <cellStyle name="Título 3 17 2" xfId="1587" xr:uid="{00000000-0005-0000-0000-0000ACAA0000}"/>
    <cellStyle name="Título 3 2" xfId="1588" xr:uid="{00000000-0005-0000-0000-0000ADAA0000}"/>
    <cellStyle name="Título 3 2 2" xfId="1589" xr:uid="{00000000-0005-0000-0000-0000AEAA0000}"/>
    <cellStyle name="Título 3 2 2 2" xfId="4768" xr:uid="{00000000-0005-0000-0000-0000AFAA0000}"/>
    <cellStyle name="Título 3 2 2 3" xfId="3837" xr:uid="{00000000-0005-0000-0000-0000B0AA0000}"/>
    <cellStyle name="Título 3 3" xfId="1590" xr:uid="{00000000-0005-0000-0000-0000B1AA0000}"/>
    <cellStyle name="Título 3 3 2" xfId="1591" xr:uid="{00000000-0005-0000-0000-0000B2AA0000}"/>
    <cellStyle name="Título 3 3 2 2" xfId="4769" xr:uid="{00000000-0005-0000-0000-0000B3AA0000}"/>
    <cellStyle name="Título 3 3 2 3" xfId="3838" xr:uid="{00000000-0005-0000-0000-0000B4AA0000}"/>
    <cellStyle name="Título 3 4" xfId="1592" xr:uid="{00000000-0005-0000-0000-0000B5AA0000}"/>
    <cellStyle name="Título 3 4 2" xfId="1593" xr:uid="{00000000-0005-0000-0000-0000B6AA0000}"/>
    <cellStyle name="Título 3 5" xfId="1594" xr:uid="{00000000-0005-0000-0000-0000B7AA0000}"/>
    <cellStyle name="Título 3 5 2" xfId="1595" xr:uid="{00000000-0005-0000-0000-0000B8AA0000}"/>
    <cellStyle name="Título 3 6" xfId="3658" xr:uid="{00000000-0005-0000-0000-0000B9AA0000}"/>
    <cellStyle name="Título 3 6 2" xfId="1596" xr:uid="{00000000-0005-0000-0000-0000BAAA0000}"/>
    <cellStyle name="Título 3 7 2" xfId="1597" xr:uid="{00000000-0005-0000-0000-0000BBAA0000}"/>
    <cellStyle name="Título 3 8 2" xfId="1598" xr:uid="{00000000-0005-0000-0000-0000BCAA0000}"/>
    <cellStyle name="Título 3 9 2" xfId="1599" xr:uid="{00000000-0005-0000-0000-0000BDAA0000}"/>
    <cellStyle name="Título 4" xfId="40" builtinId="19" customBuiltin="1"/>
    <cellStyle name="Título 4 10 2" xfId="1600" xr:uid="{00000000-0005-0000-0000-0000BFAA0000}"/>
    <cellStyle name="Título 4 11 2" xfId="1601" xr:uid="{00000000-0005-0000-0000-0000C0AA0000}"/>
    <cellStyle name="Título 4 12 2" xfId="1602" xr:uid="{00000000-0005-0000-0000-0000C1AA0000}"/>
    <cellStyle name="Título 4 13 2" xfId="1603" xr:uid="{00000000-0005-0000-0000-0000C2AA0000}"/>
    <cellStyle name="Título 4 14 2" xfId="1604" xr:uid="{00000000-0005-0000-0000-0000C3AA0000}"/>
    <cellStyle name="Título 4 15 2" xfId="1605" xr:uid="{00000000-0005-0000-0000-0000C4AA0000}"/>
    <cellStyle name="Título 4 16 2" xfId="1606" xr:uid="{00000000-0005-0000-0000-0000C5AA0000}"/>
    <cellStyle name="Título 4 17 2" xfId="1607" xr:uid="{00000000-0005-0000-0000-0000C6AA0000}"/>
    <cellStyle name="Título 4 2" xfId="1608" xr:uid="{00000000-0005-0000-0000-0000C7AA0000}"/>
    <cellStyle name="Título 4 2 2" xfId="1609" xr:uid="{00000000-0005-0000-0000-0000C8AA0000}"/>
    <cellStyle name="Título 4 2 2 2" xfId="4770" xr:uid="{00000000-0005-0000-0000-0000C9AA0000}"/>
    <cellStyle name="Título 4 2 2 3" xfId="3839" xr:uid="{00000000-0005-0000-0000-0000CAAA0000}"/>
    <cellStyle name="Título 4 3" xfId="1610" xr:uid="{00000000-0005-0000-0000-0000CBAA0000}"/>
    <cellStyle name="Título 4 3 2" xfId="1611" xr:uid="{00000000-0005-0000-0000-0000CCAA0000}"/>
    <cellStyle name="Título 4 3 2 2" xfId="4771" xr:uid="{00000000-0005-0000-0000-0000CDAA0000}"/>
    <cellStyle name="Título 4 3 2 3" xfId="3840" xr:uid="{00000000-0005-0000-0000-0000CEAA0000}"/>
    <cellStyle name="Título 4 4" xfId="1612" xr:uid="{00000000-0005-0000-0000-0000CFAA0000}"/>
    <cellStyle name="Título 4 4 2" xfId="1613" xr:uid="{00000000-0005-0000-0000-0000D0AA0000}"/>
    <cellStyle name="Título 4 5" xfId="1614" xr:uid="{00000000-0005-0000-0000-0000D1AA0000}"/>
    <cellStyle name="Título 4 5 2" xfId="1615" xr:uid="{00000000-0005-0000-0000-0000D2AA0000}"/>
    <cellStyle name="Título 4 6" xfId="3659" xr:uid="{00000000-0005-0000-0000-0000D3AA0000}"/>
    <cellStyle name="Título 4 6 2" xfId="1616" xr:uid="{00000000-0005-0000-0000-0000D4AA0000}"/>
    <cellStyle name="Título 4 7 2" xfId="1617" xr:uid="{00000000-0005-0000-0000-0000D5AA0000}"/>
    <cellStyle name="Título 4 8 2" xfId="1618" xr:uid="{00000000-0005-0000-0000-0000D6AA0000}"/>
    <cellStyle name="Título 4 9 2" xfId="1619" xr:uid="{00000000-0005-0000-0000-0000D7AA0000}"/>
    <cellStyle name="Título 5" xfId="3660" xr:uid="{00000000-0005-0000-0000-0000D8AA0000}"/>
    <cellStyle name="Título 5 2" xfId="1620" xr:uid="{00000000-0005-0000-0000-0000D9AA0000}"/>
    <cellStyle name="Título 5 3" xfId="3661" xr:uid="{00000000-0005-0000-0000-0000DAAA0000}"/>
    <cellStyle name="Título 6" xfId="3662" xr:uid="{00000000-0005-0000-0000-0000DBAA0000}"/>
    <cellStyle name="Título 6 2" xfId="1621" xr:uid="{00000000-0005-0000-0000-0000DCAA0000}"/>
    <cellStyle name="Título 7 2" xfId="1622" xr:uid="{00000000-0005-0000-0000-0000DDAA0000}"/>
    <cellStyle name="Título 8 2" xfId="1623" xr:uid="{00000000-0005-0000-0000-0000DEAA0000}"/>
    <cellStyle name="Título 9 2" xfId="1624" xr:uid="{00000000-0005-0000-0000-0000DFAA0000}"/>
    <cellStyle name="Total" xfId="41" builtinId="25" customBuiltin="1"/>
    <cellStyle name="Total 10" xfId="3663" xr:uid="{00000000-0005-0000-0000-0000E1AA0000}"/>
    <cellStyle name="Total 10 2" xfId="1625" xr:uid="{00000000-0005-0000-0000-0000E2AA0000}"/>
    <cellStyle name="Total 10 2 2" xfId="3664" xr:uid="{00000000-0005-0000-0000-0000E3AA0000}"/>
    <cellStyle name="Total 10 2 2 2" xfId="4648" xr:uid="{00000000-0005-0000-0000-0000E4AA0000}"/>
    <cellStyle name="Total 10 2 3" xfId="4649" xr:uid="{00000000-0005-0000-0000-0000E5AA0000}"/>
    <cellStyle name="Total 11" xfId="3665" xr:uid="{00000000-0005-0000-0000-0000E6AA0000}"/>
    <cellStyle name="Total 11 2" xfId="1626" xr:uid="{00000000-0005-0000-0000-0000E7AA0000}"/>
    <cellStyle name="Total 11 2 2" xfId="3666" xr:uid="{00000000-0005-0000-0000-0000E8AA0000}"/>
    <cellStyle name="Total 11 2 2 2" xfId="4650" xr:uid="{00000000-0005-0000-0000-0000E9AA0000}"/>
    <cellStyle name="Total 11 2 3" xfId="4651" xr:uid="{00000000-0005-0000-0000-0000EAAA0000}"/>
    <cellStyle name="Total 12" xfId="3667" xr:uid="{00000000-0005-0000-0000-0000EBAA0000}"/>
    <cellStyle name="Total 12 2" xfId="1627" xr:uid="{00000000-0005-0000-0000-0000ECAA0000}"/>
    <cellStyle name="Total 12 2 2" xfId="3668" xr:uid="{00000000-0005-0000-0000-0000EDAA0000}"/>
    <cellStyle name="Total 12 2 2 2" xfId="4652" xr:uid="{00000000-0005-0000-0000-0000EEAA0000}"/>
    <cellStyle name="Total 12 2 3" xfId="4653" xr:uid="{00000000-0005-0000-0000-0000EFAA0000}"/>
    <cellStyle name="Total 13" xfId="3669" xr:uid="{00000000-0005-0000-0000-0000F0AA0000}"/>
    <cellStyle name="Total 13 2" xfId="1628" xr:uid="{00000000-0005-0000-0000-0000F1AA0000}"/>
    <cellStyle name="Total 13 2 2" xfId="3670" xr:uid="{00000000-0005-0000-0000-0000F2AA0000}"/>
    <cellStyle name="Total 13 2 2 2" xfId="4654" xr:uid="{00000000-0005-0000-0000-0000F3AA0000}"/>
    <cellStyle name="Total 13 2 3" xfId="4655" xr:uid="{00000000-0005-0000-0000-0000F4AA0000}"/>
    <cellStyle name="Total 14" xfId="3671" xr:uid="{00000000-0005-0000-0000-0000F5AA0000}"/>
    <cellStyle name="Total 14 2" xfId="1629" xr:uid="{00000000-0005-0000-0000-0000F6AA0000}"/>
    <cellStyle name="Total 14 2 2" xfId="3672" xr:uid="{00000000-0005-0000-0000-0000F7AA0000}"/>
    <cellStyle name="Total 14 2 2 2" xfId="4656" xr:uid="{00000000-0005-0000-0000-0000F8AA0000}"/>
    <cellStyle name="Total 14 2 3" xfId="4657" xr:uid="{00000000-0005-0000-0000-0000F9AA0000}"/>
    <cellStyle name="Total 15" xfId="3673" xr:uid="{00000000-0005-0000-0000-0000FAAA0000}"/>
    <cellStyle name="Total 15 2" xfId="1630" xr:uid="{00000000-0005-0000-0000-0000FBAA0000}"/>
    <cellStyle name="Total 15 2 2" xfId="3674" xr:uid="{00000000-0005-0000-0000-0000FCAA0000}"/>
    <cellStyle name="Total 15 2 2 2" xfId="4658" xr:uid="{00000000-0005-0000-0000-0000FDAA0000}"/>
    <cellStyle name="Total 15 2 3" xfId="4659" xr:uid="{00000000-0005-0000-0000-0000FEAA0000}"/>
    <cellStyle name="Total 16" xfId="3675" xr:uid="{00000000-0005-0000-0000-0000FFAA0000}"/>
    <cellStyle name="Total 16 2" xfId="1631" xr:uid="{00000000-0005-0000-0000-000000AB0000}"/>
    <cellStyle name="Total 16 2 2" xfId="3676" xr:uid="{00000000-0005-0000-0000-000001AB0000}"/>
    <cellStyle name="Total 16 2 2 2" xfId="4660" xr:uid="{00000000-0005-0000-0000-000002AB0000}"/>
    <cellStyle name="Total 16 2 3" xfId="4661" xr:uid="{00000000-0005-0000-0000-000003AB0000}"/>
    <cellStyle name="Total 17" xfId="3677" xr:uid="{00000000-0005-0000-0000-000004AB0000}"/>
    <cellStyle name="Total 17 2" xfId="1632" xr:uid="{00000000-0005-0000-0000-000005AB0000}"/>
    <cellStyle name="Total 17 2 2" xfId="3678" xr:uid="{00000000-0005-0000-0000-000006AB0000}"/>
    <cellStyle name="Total 17 2 2 2" xfId="4662" xr:uid="{00000000-0005-0000-0000-000007AB0000}"/>
    <cellStyle name="Total 17 2 3" xfId="4663" xr:uid="{00000000-0005-0000-0000-000008AB0000}"/>
    <cellStyle name="Total 18" xfId="3679" xr:uid="{00000000-0005-0000-0000-000009AB0000}"/>
    <cellStyle name="Total 18 2" xfId="3680" xr:uid="{00000000-0005-0000-0000-00000AAB0000}"/>
    <cellStyle name="Total 19" xfId="3681" xr:uid="{00000000-0005-0000-0000-00000BAB0000}"/>
    <cellStyle name="Total 19 2" xfId="3682" xr:uid="{00000000-0005-0000-0000-00000CAB0000}"/>
    <cellStyle name="Total 2" xfId="1633" xr:uid="{00000000-0005-0000-0000-00000DAB0000}"/>
    <cellStyle name="Total 2 10" xfId="1634" xr:uid="{00000000-0005-0000-0000-00000EAB0000}"/>
    <cellStyle name="Total 2 10 2" xfId="3970" xr:uid="{00000000-0005-0000-0000-00000FAB0000}"/>
    <cellStyle name="Total 2 10 2 2" xfId="5461" xr:uid="{00000000-0005-0000-0000-000010AB0000}"/>
    <cellStyle name="Total 2 10 2 2 10" xfId="20914" xr:uid="{00000000-0005-0000-0000-000011AB0000}"/>
    <cellStyle name="Total 2 10 2 2 2" xfId="7999" xr:uid="{00000000-0005-0000-0000-000012AB0000}"/>
    <cellStyle name="Total 2 10 2 2 2 2" xfId="16053" xr:uid="{00000000-0005-0000-0000-000013AB0000}"/>
    <cellStyle name="Total 2 10 2 2 2 2 2" xfId="27527" xr:uid="{00000000-0005-0000-0000-000014AB0000}"/>
    <cellStyle name="Total 2 10 2 2 2 3" xfId="17989" xr:uid="{00000000-0005-0000-0000-000015AB0000}"/>
    <cellStyle name="Total 2 10 2 2 2 3 2" xfId="29463" xr:uid="{00000000-0005-0000-0000-000016AB0000}"/>
    <cellStyle name="Total 2 10 2 2 2 4" xfId="18293" xr:uid="{00000000-0005-0000-0000-000017AB0000}"/>
    <cellStyle name="Total 2 10 2 2 2 4 2" xfId="29767" xr:uid="{00000000-0005-0000-0000-000018AB0000}"/>
    <cellStyle name="Total 2 10 2 2 2 5" xfId="34472" xr:uid="{00000000-0005-0000-0000-000019AB0000}"/>
    <cellStyle name="Total 2 10 2 2 2 6" xfId="36139" xr:uid="{00000000-0005-0000-0000-00001AAB0000}"/>
    <cellStyle name="Total 2 10 2 2 2 7" xfId="22999" xr:uid="{00000000-0005-0000-0000-00001BAB0000}"/>
    <cellStyle name="Total 2 10 2 2 3" xfId="13813" xr:uid="{00000000-0005-0000-0000-00001CAB0000}"/>
    <cellStyle name="Total 2 10 2 2 3 2" xfId="25288" xr:uid="{00000000-0005-0000-0000-00001DAB0000}"/>
    <cellStyle name="Total 2 10 2 2 4" xfId="17179" xr:uid="{00000000-0005-0000-0000-00001EAB0000}"/>
    <cellStyle name="Total 2 10 2 2 4 2" xfId="28653" xr:uid="{00000000-0005-0000-0000-00001FAB0000}"/>
    <cellStyle name="Total 2 10 2 2 5" xfId="16973" xr:uid="{00000000-0005-0000-0000-000020AB0000}"/>
    <cellStyle name="Total 2 10 2 2 5 2" xfId="28447" xr:uid="{00000000-0005-0000-0000-000021AB0000}"/>
    <cellStyle name="Total 2 10 2 2 6" xfId="32387" xr:uid="{00000000-0005-0000-0000-000022AB0000}"/>
    <cellStyle name="Total 2 10 2 2 7" xfId="35775" xr:uid="{00000000-0005-0000-0000-000023AB0000}"/>
    <cellStyle name="Total 2 10 2 2 8" xfId="37544" xr:uid="{00000000-0005-0000-0000-000024AB0000}"/>
    <cellStyle name="Total 2 10 2 2 9" xfId="38754" xr:uid="{00000000-0005-0000-0000-000025AB0000}"/>
    <cellStyle name="Total 2 10 2 3" xfId="6975" xr:uid="{00000000-0005-0000-0000-000026AB0000}"/>
    <cellStyle name="Total 2 10 2 3 2" xfId="15029" xr:uid="{00000000-0005-0000-0000-000027AB0000}"/>
    <cellStyle name="Total 2 10 2 3 2 2" xfId="26503" xr:uid="{00000000-0005-0000-0000-000028AB0000}"/>
    <cellStyle name="Total 2 10 2 3 3" xfId="17604" xr:uid="{00000000-0005-0000-0000-000029AB0000}"/>
    <cellStyle name="Total 2 10 2 3 3 2" xfId="29078" xr:uid="{00000000-0005-0000-0000-00002AAB0000}"/>
    <cellStyle name="Total 2 10 2 3 4" xfId="18126" xr:uid="{00000000-0005-0000-0000-00002BAB0000}"/>
    <cellStyle name="Total 2 10 2 3 4 2" xfId="29600" xr:uid="{00000000-0005-0000-0000-00002CAB0000}"/>
    <cellStyle name="Total 2 10 2 3 5" xfId="31363" xr:uid="{00000000-0005-0000-0000-00002DAB0000}"/>
    <cellStyle name="Total 2 10 2 3 6" xfId="35516" xr:uid="{00000000-0005-0000-0000-00002EAB0000}"/>
    <cellStyle name="Total 2 10 2 3 7" xfId="19890" xr:uid="{00000000-0005-0000-0000-00002FAB0000}"/>
    <cellStyle name="Total 2 10 2 4" xfId="41012" xr:uid="{00000000-0005-0000-0000-000030AB0000}"/>
    <cellStyle name="Total 2 10 3" xfId="6421" xr:uid="{00000000-0005-0000-0000-000031AB0000}"/>
    <cellStyle name="Total 2 10 3 10" xfId="38925" xr:uid="{00000000-0005-0000-0000-000032AB0000}"/>
    <cellStyle name="Total 2 10 3 11" xfId="19526" xr:uid="{00000000-0005-0000-0000-000033AB0000}"/>
    <cellStyle name="Total 2 10 3 2" xfId="8850" xr:uid="{00000000-0005-0000-0000-000034AB0000}"/>
    <cellStyle name="Total 2 10 3 2 2" xfId="16904" xr:uid="{00000000-0005-0000-0000-000035AB0000}"/>
    <cellStyle name="Total 2 10 3 2 2 2" xfId="28378" xr:uid="{00000000-0005-0000-0000-000036AB0000}"/>
    <cellStyle name="Total 2 10 3 2 3" xfId="18262" xr:uid="{00000000-0005-0000-0000-000037AB0000}"/>
    <cellStyle name="Total 2 10 3 2 3 2" xfId="29736" xr:uid="{00000000-0005-0000-0000-000038AB0000}"/>
    <cellStyle name="Total 2 10 3 2 4" xfId="18464" xr:uid="{00000000-0005-0000-0000-000039AB0000}"/>
    <cellStyle name="Total 2 10 3 2 4 2" xfId="29938" xr:uid="{00000000-0005-0000-0000-00003AAB0000}"/>
    <cellStyle name="Total 2 10 3 2 5" xfId="33238" xr:uid="{00000000-0005-0000-0000-00003BAB0000}"/>
    <cellStyle name="Total 2 10 3 2 6" xfId="35946" xr:uid="{00000000-0005-0000-0000-00003CAB0000}"/>
    <cellStyle name="Total 2 10 3 2 7" xfId="21765" xr:uid="{00000000-0005-0000-0000-00003DAB0000}"/>
    <cellStyle name="Total 2 10 3 3" xfId="14664" xr:uid="{00000000-0005-0000-0000-00003EAB0000}"/>
    <cellStyle name="Total 2 10 3 3 2" xfId="35323" xr:uid="{00000000-0005-0000-0000-00003FAB0000}"/>
    <cellStyle name="Total 2 10 3 3 3" xfId="36310" xr:uid="{00000000-0005-0000-0000-000040AB0000}"/>
    <cellStyle name="Total 2 10 3 3 4" xfId="23850" xr:uid="{00000000-0005-0000-0000-000041AB0000}"/>
    <cellStyle name="Total 2 10 3 4" xfId="17455" xr:uid="{00000000-0005-0000-0000-000042AB0000}"/>
    <cellStyle name="Total 2 10 3 4 2" xfId="26139" xr:uid="{00000000-0005-0000-0000-000043AB0000}"/>
    <cellStyle name="Total 2 10 3 5" xfId="12966" xr:uid="{00000000-0005-0000-0000-000044AB0000}"/>
    <cellStyle name="Total 2 10 3 5 2" xfId="28929" xr:uid="{00000000-0005-0000-0000-000045AB0000}"/>
    <cellStyle name="Total 2 10 3 6" xfId="23948" xr:uid="{00000000-0005-0000-0000-000046AB0000}"/>
    <cellStyle name="Total 2 10 3 7" xfId="30999" xr:uid="{00000000-0005-0000-0000-000047AB0000}"/>
    <cellStyle name="Total 2 10 3 8" xfId="35428" xr:uid="{00000000-0005-0000-0000-000048AB0000}"/>
    <cellStyle name="Total 2 10 3 9" xfId="38395" xr:uid="{00000000-0005-0000-0000-000049AB0000}"/>
    <cellStyle name="Total 2 10 4" xfId="5287" xr:uid="{00000000-0005-0000-0000-00004AAB0000}"/>
    <cellStyle name="Total 2 10 4 10" xfId="20741" xr:uid="{00000000-0005-0000-0000-00004BAB0000}"/>
    <cellStyle name="Total 2 10 4 2" xfId="7826" xr:uid="{00000000-0005-0000-0000-00004CAB0000}"/>
    <cellStyle name="Total 2 10 4 2 2" xfId="15880" xr:uid="{00000000-0005-0000-0000-00004DAB0000}"/>
    <cellStyle name="Total 2 10 4 2 2 2" xfId="27354" xr:uid="{00000000-0005-0000-0000-00004EAB0000}"/>
    <cellStyle name="Total 2 10 4 2 3" xfId="17881" xr:uid="{00000000-0005-0000-0000-00004FAB0000}"/>
    <cellStyle name="Total 2 10 4 2 3 2" xfId="29355" xr:uid="{00000000-0005-0000-0000-000050AB0000}"/>
    <cellStyle name="Total 2 10 4 2 4" xfId="12527" xr:uid="{00000000-0005-0000-0000-000051AB0000}"/>
    <cellStyle name="Total 2 10 4 2 4 2" xfId="24705" xr:uid="{00000000-0005-0000-0000-000052AB0000}"/>
    <cellStyle name="Total 2 10 4 2 5" xfId="34299" xr:uid="{00000000-0005-0000-0000-000053AB0000}"/>
    <cellStyle name="Total 2 10 4 2 6" xfId="36051" xr:uid="{00000000-0005-0000-0000-000054AB0000}"/>
    <cellStyle name="Total 2 10 4 2 7" xfId="22826" xr:uid="{00000000-0005-0000-0000-000055AB0000}"/>
    <cellStyle name="Total 2 10 4 3" xfId="13639" xr:uid="{00000000-0005-0000-0000-000056AB0000}"/>
    <cellStyle name="Total 2 10 4 3 2" xfId="25115" xr:uid="{00000000-0005-0000-0000-000057AB0000}"/>
    <cellStyle name="Total 2 10 4 4" xfId="17072" xr:uid="{00000000-0005-0000-0000-000058AB0000}"/>
    <cellStyle name="Total 2 10 4 4 2" xfId="28546" xr:uid="{00000000-0005-0000-0000-000059AB0000}"/>
    <cellStyle name="Total 2 10 4 5" xfId="17657" xr:uid="{00000000-0005-0000-0000-00005AAB0000}"/>
    <cellStyle name="Total 2 10 4 5 2" xfId="29131" xr:uid="{00000000-0005-0000-0000-00005BAB0000}"/>
    <cellStyle name="Total 2 10 4 6" xfId="32214" xr:uid="{00000000-0005-0000-0000-00005CAB0000}"/>
    <cellStyle name="Total 2 10 4 7" xfId="35687" xr:uid="{00000000-0005-0000-0000-00005DAB0000}"/>
    <cellStyle name="Total 2 10 4 8" xfId="37371" xr:uid="{00000000-0005-0000-0000-00005EAB0000}"/>
    <cellStyle name="Total 2 10 4 9" xfId="38666" xr:uid="{00000000-0005-0000-0000-00005FAB0000}"/>
    <cellStyle name="Total 2 10 5" xfId="6802" xr:uid="{00000000-0005-0000-0000-000060AB0000}"/>
    <cellStyle name="Total 2 11" xfId="1635" xr:uid="{00000000-0005-0000-0000-000061AB0000}"/>
    <cellStyle name="Total 2 11 2" xfId="3971" xr:uid="{00000000-0005-0000-0000-000062AB0000}"/>
    <cellStyle name="Total 2 11 2 2" xfId="5462" xr:uid="{00000000-0005-0000-0000-000063AB0000}"/>
    <cellStyle name="Total 2 11 2 2 10" xfId="20915" xr:uid="{00000000-0005-0000-0000-000064AB0000}"/>
    <cellStyle name="Total 2 11 2 2 2" xfId="8000" xr:uid="{00000000-0005-0000-0000-000065AB0000}"/>
    <cellStyle name="Total 2 11 2 2 2 2" xfId="16054" xr:uid="{00000000-0005-0000-0000-000066AB0000}"/>
    <cellStyle name="Total 2 11 2 2 2 2 2" xfId="27528" xr:uid="{00000000-0005-0000-0000-000067AB0000}"/>
    <cellStyle name="Total 2 11 2 2 2 3" xfId="17990" xr:uid="{00000000-0005-0000-0000-000068AB0000}"/>
    <cellStyle name="Total 2 11 2 2 2 3 2" xfId="29464" xr:uid="{00000000-0005-0000-0000-000069AB0000}"/>
    <cellStyle name="Total 2 11 2 2 2 4" xfId="18294" xr:uid="{00000000-0005-0000-0000-00006AAB0000}"/>
    <cellStyle name="Total 2 11 2 2 2 4 2" xfId="29768" xr:uid="{00000000-0005-0000-0000-00006BAB0000}"/>
    <cellStyle name="Total 2 11 2 2 2 5" xfId="34473" xr:uid="{00000000-0005-0000-0000-00006CAB0000}"/>
    <cellStyle name="Total 2 11 2 2 2 6" xfId="36140" xr:uid="{00000000-0005-0000-0000-00006DAB0000}"/>
    <cellStyle name="Total 2 11 2 2 2 7" xfId="23000" xr:uid="{00000000-0005-0000-0000-00006EAB0000}"/>
    <cellStyle name="Total 2 11 2 2 3" xfId="13814" xr:uid="{00000000-0005-0000-0000-00006FAB0000}"/>
    <cellStyle name="Total 2 11 2 2 3 2" xfId="25289" xr:uid="{00000000-0005-0000-0000-000070AB0000}"/>
    <cellStyle name="Total 2 11 2 2 4" xfId="17180" xr:uid="{00000000-0005-0000-0000-000071AB0000}"/>
    <cellStyle name="Total 2 11 2 2 4 2" xfId="28654" xr:uid="{00000000-0005-0000-0000-000072AB0000}"/>
    <cellStyle name="Total 2 11 2 2 5" xfId="18163" xr:uid="{00000000-0005-0000-0000-000073AB0000}"/>
    <cellStyle name="Total 2 11 2 2 5 2" xfId="29637" xr:uid="{00000000-0005-0000-0000-000074AB0000}"/>
    <cellStyle name="Total 2 11 2 2 6" xfId="32388" xr:uid="{00000000-0005-0000-0000-000075AB0000}"/>
    <cellStyle name="Total 2 11 2 2 7" xfId="35776" xr:uid="{00000000-0005-0000-0000-000076AB0000}"/>
    <cellStyle name="Total 2 11 2 2 8" xfId="37545" xr:uid="{00000000-0005-0000-0000-000077AB0000}"/>
    <cellStyle name="Total 2 11 2 2 9" xfId="38755" xr:uid="{00000000-0005-0000-0000-000078AB0000}"/>
    <cellStyle name="Total 2 11 2 3" xfId="6976" xr:uid="{00000000-0005-0000-0000-000079AB0000}"/>
    <cellStyle name="Total 2 11 2 3 2" xfId="15030" xr:uid="{00000000-0005-0000-0000-00007AAB0000}"/>
    <cellStyle name="Total 2 11 2 3 2 2" xfId="26504" xr:uid="{00000000-0005-0000-0000-00007BAB0000}"/>
    <cellStyle name="Total 2 11 2 3 3" xfId="17605" xr:uid="{00000000-0005-0000-0000-00007CAB0000}"/>
    <cellStyle name="Total 2 11 2 3 3 2" xfId="29079" xr:uid="{00000000-0005-0000-0000-00007DAB0000}"/>
    <cellStyle name="Total 2 11 2 3 4" xfId="17321" xr:uid="{00000000-0005-0000-0000-00007EAB0000}"/>
    <cellStyle name="Total 2 11 2 3 4 2" xfId="28795" xr:uid="{00000000-0005-0000-0000-00007FAB0000}"/>
    <cellStyle name="Total 2 11 2 3 5" xfId="31364" xr:uid="{00000000-0005-0000-0000-000080AB0000}"/>
    <cellStyle name="Total 2 11 2 3 6" xfId="35517" xr:uid="{00000000-0005-0000-0000-000081AB0000}"/>
    <cellStyle name="Total 2 11 2 3 7" xfId="19891" xr:uid="{00000000-0005-0000-0000-000082AB0000}"/>
    <cellStyle name="Total 2 11 2 4" xfId="41013" xr:uid="{00000000-0005-0000-0000-000083AB0000}"/>
    <cellStyle name="Total 2 11 3" xfId="6422" xr:uid="{00000000-0005-0000-0000-000084AB0000}"/>
    <cellStyle name="Total 2 11 3 10" xfId="38926" xr:uid="{00000000-0005-0000-0000-000085AB0000}"/>
    <cellStyle name="Total 2 11 3 11" xfId="19527" xr:uid="{00000000-0005-0000-0000-000086AB0000}"/>
    <cellStyle name="Total 2 11 3 2" xfId="8851" xr:uid="{00000000-0005-0000-0000-000087AB0000}"/>
    <cellStyle name="Total 2 11 3 2 2" xfId="16905" xr:uid="{00000000-0005-0000-0000-000088AB0000}"/>
    <cellStyle name="Total 2 11 3 2 2 2" xfId="28379" xr:uid="{00000000-0005-0000-0000-000089AB0000}"/>
    <cellStyle name="Total 2 11 3 2 3" xfId="18263" xr:uid="{00000000-0005-0000-0000-00008AAB0000}"/>
    <cellStyle name="Total 2 11 3 2 3 2" xfId="29737" xr:uid="{00000000-0005-0000-0000-00008BAB0000}"/>
    <cellStyle name="Total 2 11 3 2 4" xfId="18465" xr:uid="{00000000-0005-0000-0000-00008CAB0000}"/>
    <cellStyle name="Total 2 11 3 2 4 2" xfId="29939" xr:uid="{00000000-0005-0000-0000-00008DAB0000}"/>
    <cellStyle name="Total 2 11 3 2 5" xfId="33239" xr:uid="{00000000-0005-0000-0000-00008EAB0000}"/>
    <cellStyle name="Total 2 11 3 2 6" xfId="35947" xr:uid="{00000000-0005-0000-0000-00008FAB0000}"/>
    <cellStyle name="Total 2 11 3 2 7" xfId="21766" xr:uid="{00000000-0005-0000-0000-000090AB0000}"/>
    <cellStyle name="Total 2 11 3 3" xfId="14665" xr:uid="{00000000-0005-0000-0000-000091AB0000}"/>
    <cellStyle name="Total 2 11 3 3 2" xfId="35324" xr:uid="{00000000-0005-0000-0000-000092AB0000}"/>
    <cellStyle name="Total 2 11 3 3 3" xfId="36311" xr:uid="{00000000-0005-0000-0000-000093AB0000}"/>
    <cellStyle name="Total 2 11 3 3 4" xfId="23851" xr:uid="{00000000-0005-0000-0000-000094AB0000}"/>
    <cellStyle name="Total 2 11 3 4" xfId="17456" xr:uid="{00000000-0005-0000-0000-000095AB0000}"/>
    <cellStyle name="Total 2 11 3 4 2" xfId="26140" xr:uid="{00000000-0005-0000-0000-000096AB0000}"/>
    <cellStyle name="Total 2 11 3 5" xfId="17487" xr:uid="{00000000-0005-0000-0000-000097AB0000}"/>
    <cellStyle name="Total 2 11 3 5 2" xfId="28930" xr:uid="{00000000-0005-0000-0000-000098AB0000}"/>
    <cellStyle name="Total 2 11 3 6" xfId="28961" xr:uid="{00000000-0005-0000-0000-000099AB0000}"/>
    <cellStyle name="Total 2 11 3 7" xfId="31000" xr:uid="{00000000-0005-0000-0000-00009AAB0000}"/>
    <cellStyle name="Total 2 11 3 8" xfId="35429" xr:uid="{00000000-0005-0000-0000-00009BAB0000}"/>
    <cellStyle name="Total 2 11 3 9" xfId="38396" xr:uid="{00000000-0005-0000-0000-00009CAB0000}"/>
    <cellStyle name="Total 2 11 4" xfId="5288" xr:uid="{00000000-0005-0000-0000-00009DAB0000}"/>
    <cellStyle name="Total 2 11 4 10" xfId="20742" xr:uid="{00000000-0005-0000-0000-00009EAB0000}"/>
    <cellStyle name="Total 2 11 4 2" xfId="7827" xr:uid="{00000000-0005-0000-0000-00009FAB0000}"/>
    <cellStyle name="Total 2 11 4 2 2" xfId="15881" xr:uid="{00000000-0005-0000-0000-0000A0AB0000}"/>
    <cellStyle name="Total 2 11 4 2 2 2" xfId="27355" xr:uid="{00000000-0005-0000-0000-0000A1AB0000}"/>
    <cellStyle name="Total 2 11 4 2 3" xfId="17882" xr:uid="{00000000-0005-0000-0000-0000A2AB0000}"/>
    <cellStyle name="Total 2 11 4 2 3 2" xfId="29356" xr:uid="{00000000-0005-0000-0000-0000A3AB0000}"/>
    <cellStyle name="Total 2 11 4 2 4" xfId="17473" xr:uid="{00000000-0005-0000-0000-0000A4AB0000}"/>
    <cellStyle name="Total 2 11 4 2 4 2" xfId="28947" xr:uid="{00000000-0005-0000-0000-0000A5AB0000}"/>
    <cellStyle name="Total 2 11 4 2 5" xfId="34300" xr:uid="{00000000-0005-0000-0000-0000A6AB0000}"/>
    <cellStyle name="Total 2 11 4 2 6" xfId="36052" xr:uid="{00000000-0005-0000-0000-0000A7AB0000}"/>
    <cellStyle name="Total 2 11 4 2 7" xfId="22827" xr:uid="{00000000-0005-0000-0000-0000A8AB0000}"/>
    <cellStyle name="Total 2 11 4 3" xfId="13640" xr:uid="{00000000-0005-0000-0000-0000A9AB0000}"/>
    <cellStyle name="Total 2 11 4 3 2" xfId="25116" xr:uid="{00000000-0005-0000-0000-0000AAAB0000}"/>
    <cellStyle name="Total 2 11 4 4" xfId="17073" xr:uid="{00000000-0005-0000-0000-0000ABAB0000}"/>
    <cellStyle name="Total 2 11 4 4 2" xfId="28547" xr:uid="{00000000-0005-0000-0000-0000ACAB0000}"/>
    <cellStyle name="Total 2 11 4 5" xfId="18041" xr:uid="{00000000-0005-0000-0000-0000ADAB0000}"/>
    <cellStyle name="Total 2 11 4 5 2" xfId="29515" xr:uid="{00000000-0005-0000-0000-0000AEAB0000}"/>
    <cellStyle name="Total 2 11 4 6" xfId="32215" xr:uid="{00000000-0005-0000-0000-0000AFAB0000}"/>
    <cellStyle name="Total 2 11 4 7" xfId="35688" xr:uid="{00000000-0005-0000-0000-0000B0AB0000}"/>
    <cellStyle name="Total 2 11 4 8" xfId="37372" xr:uid="{00000000-0005-0000-0000-0000B1AB0000}"/>
    <cellStyle name="Total 2 11 4 9" xfId="38667" xr:uid="{00000000-0005-0000-0000-0000B2AB0000}"/>
    <cellStyle name="Total 2 11 5" xfId="6803" xr:uid="{00000000-0005-0000-0000-0000B3AB0000}"/>
    <cellStyle name="Total 2 12" xfId="1636" xr:uid="{00000000-0005-0000-0000-0000B4AB0000}"/>
    <cellStyle name="Total 2 12 2" xfId="3972" xr:uid="{00000000-0005-0000-0000-0000B5AB0000}"/>
    <cellStyle name="Total 2 12 2 2" xfId="5463" xr:uid="{00000000-0005-0000-0000-0000B6AB0000}"/>
    <cellStyle name="Total 2 12 2 2 10" xfId="20916" xr:uid="{00000000-0005-0000-0000-0000B7AB0000}"/>
    <cellStyle name="Total 2 12 2 2 2" xfId="8001" xr:uid="{00000000-0005-0000-0000-0000B8AB0000}"/>
    <cellStyle name="Total 2 12 2 2 2 2" xfId="16055" xr:uid="{00000000-0005-0000-0000-0000B9AB0000}"/>
    <cellStyle name="Total 2 12 2 2 2 2 2" xfId="27529" xr:uid="{00000000-0005-0000-0000-0000BAAB0000}"/>
    <cellStyle name="Total 2 12 2 2 2 3" xfId="17991" xr:uid="{00000000-0005-0000-0000-0000BBAB0000}"/>
    <cellStyle name="Total 2 12 2 2 2 3 2" xfId="29465" xr:uid="{00000000-0005-0000-0000-0000BCAB0000}"/>
    <cellStyle name="Total 2 12 2 2 2 4" xfId="18295" xr:uid="{00000000-0005-0000-0000-0000BDAB0000}"/>
    <cellStyle name="Total 2 12 2 2 2 4 2" xfId="29769" xr:uid="{00000000-0005-0000-0000-0000BEAB0000}"/>
    <cellStyle name="Total 2 12 2 2 2 5" xfId="34474" xr:uid="{00000000-0005-0000-0000-0000BFAB0000}"/>
    <cellStyle name="Total 2 12 2 2 2 6" xfId="36141" xr:uid="{00000000-0005-0000-0000-0000C0AB0000}"/>
    <cellStyle name="Total 2 12 2 2 2 7" xfId="23001" xr:uid="{00000000-0005-0000-0000-0000C1AB0000}"/>
    <cellStyle name="Total 2 12 2 2 3" xfId="13815" xr:uid="{00000000-0005-0000-0000-0000C2AB0000}"/>
    <cellStyle name="Total 2 12 2 2 3 2" xfId="25290" xr:uid="{00000000-0005-0000-0000-0000C3AB0000}"/>
    <cellStyle name="Total 2 12 2 2 4" xfId="17181" xr:uid="{00000000-0005-0000-0000-0000C4AB0000}"/>
    <cellStyle name="Total 2 12 2 2 4 2" xfId="28655" xr:uid="{00000000-0005-0000-0000-0000C5AB0000}"/>
    <cellStyle name="Total 2 12 2 2 5" xfId="17357" xr:uid="{00000000-0005-0000-0000-0000C6AB0000}"/>
    <cellStyle name="Total 2 12 2 2 5 2" xfId="28831" xr:uid="{00000000-0005-0000-0000-0000C7AB0000}"/>
    <cellStyle name="Total 2 12 2 2 6" xfId="32389" xr:uid="{00000000-0005-0000-0000-0000C8AB0000}"/>
    <cellStyle name="Total 2 12 2 2 7" xfId="35777" xr:uid="{00000000-0005-0000-0000-0000C9AB0000}"/>
    <cellStyle name="Total 2 12 2 2 8" xfId="37546" xr:uid="{00000000-0005-0000-0000-0000CAAB0000}"/>
    <cellStyle name="Total 2 12 2 2 9" xfId="38756" xr:uid="{00000000-0005-0000-0000-0000CBAB0000}"/>
    <cellStyle name="Total 2 12 2 3" xfId="6977" xr:uid="{00000000-0005-0000-0000-0000CCAB0000}"/>
    <cellStyle name="Total 2 12 2 3 2" xfId="15031" xr:uid="{00000000-0005-0000-0000-0000CDAB0000}"/>
    <cellStyle name="Total 2 12 2 3 2 2" xfId="26505" xr:uid="{00000000-0005-0000-0000-0000CEAB0000}"/>
    <cellStyle name="Total 2 12 2 3 3" xfId="17606" xr:uid="{00000000-0005-0000-0000-0000CFAB0000}"/>
    <cellStyle name="Total 2 12 2 3 3 2" xfId="29080" xr:uid="{00000000-0005-0000-0000-0000D0AB0000}"/>
    <cellStyle name="Total 2 12 2 3 4" xfId="16934" xr:uid="{00000000-0005-0000-0000-0000D1AB0000}"/>
    <cellStyle name="Total 2 12 2 3 4 2" xfId="28408" xr:uid="{00000000-0005-0000-0000-0000D2AB0000}"/>
    <cellStyle name="Total 2 12 2 3 5" xfId="31365" xr:uid="{00000000-0005-0000-0000-0000D3AB0000}"/>
    <cellStyle name="Total 2 12 2 3 6" xfId="35518" xr:uid="{00000000-0005-0000-0000-0000D4AB0000}"/>
    <cellStyle name="Total 2 12 2 3 7" xfId="19892" xr:uid="{00000000-0005-0000-0000-0000D5AB0000}"/>
    <cellStyle name="Total 2 12 2 4" xfId="41014" xr:uid="{00000000-0005-0000-0000-0000D6AB0000}"/>
    <cellStyle name="Total 2 12 3" xfId="6423" xr:uid="{00000000-0005-0000-0000-0000D7AB0000}"/>
    <cellStyle name="Total 2 12 3 10" xfId="38927" xr:uid="{00000000-0005-0000-0000-0000D8AB0000}"/>
    <cellStyle name="Total 2 12 3 11" xfId="19528" xr:uid="{00000000-0005-0000-0000-0000D9AB0000}"/>
    <cellStyle name="Total 2 12 3 2" xfId="8852" xr:uid="{00000000-0005-0000-0000-0000DAAB0000}"/>
    <cellStyle name="Total 2 12 3 2 2" xfId="16906" xr:uid="{00000000-0005-0000-0000-0000DBAB0000}"/>
    <cellStyle name="Total 2 12 3 2 2 2" xfId="28380" xr:uid="{00000000-0005-0000-0000-0000DCAB0000}"/>
    <cellStyle name="Total 2 12 3 2 3" xfId="18264" xr:uid="{00000000-0005-0000-0000-0000DDAB0000}"/>
    <cellStyle name="Total 2 12 3 2 3 2" xfId="29738" xr:uid="{00000000-0005-0000-0000-0000DEAB0000}"/>
    <cellStyle name="Total 2 12 3 2 4" xfId="18466" xr:uid="{00000000-0005-0000-0000-0000DFAB0000}"/>
    <cellStyle name="Total 2 12 3 2 4 2" xfId="29940" xr:uid="{00000000-0005-0000-0000-0000E0AB0000}"/>
    <cellStyle name="Total 2 12 3 2 5" xfId="33240" xr:uid="{00000000-0005-0000-0000-0000E1AB0000}"/>
    <cellStyle name="Total 2 12 3 2 6" xfId="35948" xr:uid="{00000000-0005-0000-0000-0000E2AB0000}"/>
    <cellStyle name="Total 2 12 3 2 7" xfId="21767" xr:uid="{00000000-0005-0000-0000-0000E3AB0000}"/>
    <cellStyle name="Total 2 12 3 3" xfId="14666" xr:uid="{00000000-0005-0000-0000-0000E4AB0000}"/>
    <cellStyle name="Total 2 12 3 3 2" xfId="35325" xr:uid="{00000000-0005-0000-0000-0000E5AB0000}"/>
    <cellStyle name="Total 2 12 3 3 3" xfId="36312" xr:uid="{00000000-0005-0000-0000-0000E6AB0000}"/>
    <cellStyle name="Total 2 12 3 3 4" xfId="23852" xr:uid="{00000000-0005-0000-0000-0000E7AB0000}"/>
    <cellStyle name="Total 2 12 3 4" xfId="17457" xr:uid="{00000000-0005-0000-0000-0000E8AB0000}"/>
    <cellStyle name="Total 2 12 3 4 2" xfId="26141" xr:uid="{00000000-0005-0000-0000-0000E9AB0000}"/>
    <cellStyle name="Total 2 12 3 5" xfId="17769" xr:uid="{00000000-0005-0000-0000-0000EAAB0000}"/>
    <cellStyle name="Total 2 12 3 5 2" xfId="28931" xr:uid="{00000000-0005-0000-0000-0000EBAB0000}"/>
    <cellStyle name="Total 2 12 3 6" xfId="29243" xr:uid="{00000000-0005-0000-0000-0000ECAB0000}"/>
    <cellStyle name="Total 2 12 3 7" xfId="31001" xr:uid="{00000000-0005-0000-0000-0000EDAB0000}"/>
    <cellStyle name="Total 2 12 3 8" xfId="35430" xr:uid="{00000000-0005-0000-0000-0000EEAB0000}"/>
    <cellStyle name="Total 2 12 3 9" xfId="38397" xr:uid="{00000000-0005-0000-0000-0000EFAB0000}"/>
    <cellStyle name="Total 2 12 4" xfId="5289" xr:uid="{00000000-0005-0000-0000-0000F0AB0000}"/>
    <cellStyle name="Total 2 12 4 10" xfId="20743" xr:uid="{00000000-0005-0000-0000-0000F1AB0000}"/>
    <cellStyle name="Total 2 12 4 2" xfId="7828" xr:uid="{00000000-0005-0000-0000-0000F2AB0000}"/>
    <cellStyle name="Total 2 12 4 2 2" xfId="15882" xr:uid="{00000000-0005-0000-0000-0000F3AB0000}"/>
    <cellStyle name="Total 2 12 4 2 2 2" xfId="27356" xr:uid="{00000000-0005-0000-0000-0000F4AB0000}"/>
    <cellStyle name="Total 2 12 4 2 3" xfId="17883" xr:uid="{00000000-0005-0000-0000-0000F5AB0000}"/>
    <cellStyle name="Total 2 12 4 2 3 2" xfId="29357" xr:uid="{00000000-0005-0000-0000-0000F6AB0000}"/>
    <cellStyle name="Total 2 12 4 2 4" xfId="17754" xr:uid="{00000000-0005-0000-0000-0000F7AB0000}"/>
    <cellStyle name="Total 2 12 4 2 4 2" xfId="29228" xr:uid="{00000000-0005-0000-0000-0000F8AB0000}"/>
    <cellStyle name="Total 2 12 4 2 5" xfId="34301" xr:uid="{00000000-0005-0000-0000-0000F9AB0000}"/>
    <cellStyle name="Total 2 12 4 2 6" xfId="36053" xr:uid="{00000000-0005-0000-0000-0000FAAB0000}"/>
    <cellStyle name="Total 2 12 4 2 7" xfId="22828" xr:uid="{00000000-0005-0000-0000-0000FBAB0000}"/>
    <cellStyle name="Total 2 12 4 3" xfId="13641" xr:uid="{00000000-0005-0000-0000-0000FCAB0000}"/>
    <cellStyle name="Total 2 12 4 3 2" xfId="25117" xr:uid="{00000000-0005-0000-0000-0000FDAB0000}"/>
    <cellStyle name="Total 2 12 4 4" xfId="17074" xr:uid="{00000000-0005-0000-0000-0000FEAB0000}"/>
    <cellStyle name="Total 2 12 4 4 2" xfId="28548" xr:uid="{00000000-0005-0000-0000-0000FFAB0000}"/>
    <cellStyle name="Total 2 12 4 5" xfId="17233" xr:uid="{00000000-0005-0000-0000-000000AC0000}"/>
    <cellStyle name="Total 2 12 4 5 2" xfId="28707" xr:uid="{00000000-0005-0000-0000-000001AC0000}"/>
    <cellStyle name="Total 2 12 4 6" xfId="32216" xr:uid="{00000000-0005-0000-0000-000002AC0000}"/>
    <cellStyle name="Total 2 12 4 7" xfId="35689" xr:uid="{00000000-0005-0000-0000-000003AC0000}"/>
    <cellStyle name="Total 2 12 4 8" xfId="37373" xr:uid="{00000000-0005-0000-0000-000004AC0000}"/>
    <cellStyle name="Total 2 12 4 9" xfId="38668" xr:uid="{00000000-0005-0000-0000-000005AC0000}"/>
    <cellStyle name="Total 2 12 5" xfId="6804" xr:uid="{00000000-0005-0000-0000-000006AC0000}"/>
    <cellStyle name="Total 2 13" xfId="1637" xr:uid="{00000000-0005-0000-0000-000007AC0000}"/>
    <cellStyle name="Total 2 13 2" xfId="3973" xr:uid="{00000000-0005-0000-0000-000008AC0000}"/>
    <cellStyle name="Total 2 13 2 2" xfId="5464" xr:uid="{00000000-0005-0000-0000-000009AC0000}"/>
    <cellStyle name="Total 2 13 2 2 10" xfId="20917" xr:uid="{00000000-0005-0000-0000-00000AAC0000}"/>
    <cellStyle name="Total 2 13 2 2 2" xfId="8002" xr:uid="{00000000-0005-0000-0000-00000BAC0000}"/>
    <cellStyle name="Total 2 13 2 2 2 2" xfId="16056" xr:uid="{00000000-0005-0000-0000-00000CAC0000}"/>
    <cellStyle name="Total 2 13 2 2 2 2 2" xfId="27530" xr:uid="{00000000-0005-0000-0000-00000DAC0000}"/>
    <cellStyle name="Total 2 13 2 2 2 3" xfId="17992" xr:uid="{00000000-0005-0000-0000-00000EAC0000}"/>
    <cellStyle name="Total 2 13 2 2 2 3 2" xfId="29466" xr:uid="{00000000-0005-0000-0000-00000FAC0000}"/>
    <cellStyle name="Total 2 13 2 2 2 4" xfId="18296" xr:uid="{00000000-0005-0000-0000-000010AC0000}"/>
    <cellStyle name="Total 2 13 2 2 2 4 2" xfId="29770" xr:uid="{00000000-0005-0000-0000-000011AC0000}"/>
    <cellStyle name="Total 2 13 2 2 2 5" xfId="34475" xr:uid="{00000000-0005-0000-0000-000012AC0000}"/>
    <cellStyle name="Total 2 13 2 2 2 6" xfId="36142" xr:uid="{00000000-0005-0000-0000-000013AC0000}"/>
    <cellStyle name="Total 2 13 2 2 2 7" xfId="23002" xr:uid="{00000000-0005-0000-0000-000014AC0000}"/>
    <cellStyle name="Total 2 13 2 2 3" xfId="13816" xr:uid="{00000000-0005-0000-0000-000015AC0000}"/>
    <cellStyle name="Total 2 13 2 2 3 2" xfId="25291" xr:uid="{00000000-0005-0000-0000-000016AC0000}"/>
    <cellStyle name="Total 2 13 2 2 4" xfId="17182" xr:uid="{00000000-0005-0000-0000-000017AC0000}"/>
    <cellStyle name="Total 2 13 2 2 4 2" xfId="28656" xr:uid="{00000000-0005-0000-0000-000018AC0000}"/>
    <cellStyle name="Total 2 13 2 2 5" xfId="12435" xr:uid="{00000000-0005-0000-0000-000019AC0000}"/>
    <cellStyle name="Total 2 13 2 2 5 2" xfId="24406" xr:uid="{00000000-0005-0000-0000-00001AAC0000}"/>
    <cellStyle name="Total 2 13 2 2 6" xfId="32390" xr:uid="{00000000-0005-0000-0000-00001BAC0000}"/>
    <cellStyle name="Total 2 13 2 2 7" xfId="35778" xr:uid="{00000000-0005-0000-0000-00001CAC0000}"/>
    <cellStyle name="Total 2 13 2 2 8" xfId="37547" xr:uid="{00000000-0005-0000-0000-00001DAC0000}"/>
    <cellStyle name="Total 2 13 2 2 9" xfId="38757" xr:uid="{00000000-0005-0000-0000-00001EAC0000}"/>
    <cellStyle name="Total 2 13 2 3" xfId="6978" xr:uid="{00000000-0005-0000-0000-00001FAC0000}"/>
    <cellStyle name="Total 2 13 2 3 2" xfId="15032" xr:uid="{00000000-0005-0000-0000-000020AC0000}"/>
    <cellStyle name="Total 2 13 2 3 2 2" xfId="26506" xr:uid="{00000000-0005-0000-0000-000021AC0000}"/>
    <cellStyle name="Total 2 13 2 3 3" xfId="17607" xr:uid="{00000000-0005-0000-0000-000022AC0000}"/>
    <cellStyle name="Total 2 13 2 3 3 2" xfId="29081" xr:uid="{00000000-0005-0000-0000-000023AC0000}"/>
    <cellStyle name="Total 2 13 2 3 4" xfId="17522" xr:uid="{00000000-0005-0000-0000-000024AC0000}"/>
    <cellStyle name="Total 2 13 2 3 4 2" xfId="28996" xr:uid="{00000000-0005-0000-0000-000025AC0000}"/>
    <cellStyle name="Total 2 13 2 3 5" xfId="31366" xr:uid="{00000000-0005-0000-0000-000026AC0000}"/>
    <cellStyle name="Total 2 13 2 3 6" xfId="35519" xr:uid="{00000000-0005-0000-0000-000027AC0000}"/>
    <cellStyle name="Total 2 13 2 3 7" xfId="19893" xr:uid="{00000000-0005-0000-0000-000028AC0000}"/>
    <cellStyle name="Total 2 13 2 4" xfId="41015" xr:uid="{00000000-0005-0000-0000-000029AC0000}"/>
    <cellStyle name="Total 2 13 3" xfId="6424" xr:uid="{00000000-0005-0000-0000-00002AAC0000}"/>
    <cellStyle name="Total 2 13 3 10" xfId="38928" xr:uid="{00000000-0005-0000-0000-00002BAC0000}"/>
    <cellStyle name="Total 2 13 3 11" xfId="19529" xr:uid="{00000000-0005-0000-0000-00002CAC0000}"/>
    <cellStyle name="Total 2 13 3 2" xfId="8853" xr:uid="{00000000-0005-0000-0000-00002DAC0000}"/>
    <cellStyle name="Total 2 13 3 2 2" xfId="16907" xr:uid="{00000000-0005-0000-0000-00002EAC0000}"/>
    <cellStyle name="Total 2 13 3 2 2 2" xfId="28381" xr:uid="{00000000-0005-0000-0000-00002FAC0000}"/>
    <cellStyle name="Total 2 13 3 2 3" xfId="18265" xr:uid="{00000000-0005-0000-0000-000030AC0000}"/>
    <cellStyle name="Total 2 13 3 2 3 2" xfId="29739" xr:uid="{00000000-0005-0000-0000-000031AC0000}"/>
    <cellStyle name="Total 2 13 3 2 4" xfId="18467" xr:uid="{00000000-0005-0000-0000-000032AC0000}"/>
    <cellStyle name="Total 2 13 3 2 4 2" xfId="29941" xr:uid="{00000000-0005-0000-0000-000033AC0000}"/>
    <cellStyle name="Total 2 13 3 2 5" xfId="33241" xr:uid="{00000000-0005-0000-0000-000034AC0000}"/>
    <cellStyle name="Total 2 13 3 2 6" xfId="35949" xr:uid="{00000000-0005-0000-0000-000035AC0000}"/>
    <cellStyle name="Total 2 13 3 2 7" xfId="21768" xr:uid="{00000000-0005-0000-0000-000036AC0000}"/>
    <cellStyle name="Total 2 13 3 3" xfId="14667" xr:uid="{00000000-0005-0000-0000-000037AC0000}"/>
    <cellStyle name="Total 2 13 3 3 2" xfId="35326" xr:uid="{00000000-0005-0000-0000-000038AC0000}"/>
    <cellStyle name="Total 2 13 3 3 3" xfId="36313" xr:uid="{00000000-0005-0000-0000-000039AC0000}"/>
    <cellStyle name="Total 2 13 3 3 4" xfId="23853" xr:uid="{00000000-0005-0000-0000-00003AAC0000}"/>
    <cellStyle name="Total 2 13 3 4" xfId="17458" xr:uid="{00000000-0005-0000-0000-00003BAC0000}"/>
    <cellStyle name="Total 2 13 3 4 2" xfId="26142" xr:uid="{00000000-0005-0000-0000-00003CAC0000}"/>
    <cellStyle name="Total 2 13 3 5" xfId="16959" xr:uid="{00000000-0005-0000-0000-00003DAC0000}"/>
    <cellStyle name="Total 2 13 3 5 2" xfId="28932" xr:uid="{00000000-0005-0000-0000-00003EAC0000}"/>
    <cellStyle name="Total 2 13 3 6" xfId="28433" xr:uid="{00000000-0005-0000-0000-00003FAC0000}"/>
    <cellStyle name="Total 2 13 3 7" xfId="31002" xr:uid="{00000000-0005-0000-0000-000040AC0000}"/>
    <cellStyle name="Total 2 13 3 8" xfId="35431" xr:uid="{00000000-0005-0000-0000-000041AC0000}"/>
    <cellStyle name="Total 2 13 3 9" xfId="38398" xr:uid="{00000000-0005-0000-0000-000042AC0000}"/>
    <cellStyle name="Total 2 13 4" xfId="5290" xr:uid="{00000000-0005-0000-0000-000043AC0000}"/>
    <cellStyle name="Total 2 13 4 10" xfId="20744" xr:uid="{00000000-0005-0000-0000-000044AC0000}"/>
    <cellStyle name="Total 2 13 4 2" xfId="7829" xr:uid="{00000000-0005-0000-0000-000045AC0000}"/>
    <cellStyle name="Total 2 13 4 2 2" xfId="15883" xr:uid="{00000000-0005-0000-0000-000046AC0000}"/>
    <cellStyle name="Total 2 13 4 2 2 2" xfId="27357" xr:uid="{00000000-0005-0000-0000-000047AC0000}"/>
    <cellStyle name="Total 2 13 4 2 3" xfId="17884" xr:uid="{00000000-0005-0000-0000-000048AC0000}"/>
    <cellStyle name="Total 2 13 4 2 3 2" xfId="29358" xr:uid="{00000000-0005-0000-0000-000049AC0000}"/>
    <cellStyle name="Total 2 13 4 2 4" xfId="16946" xr:uid="{00000000-0005-0000-0000-00004AAC0000}"/>
    <cellStyle name="Total 2 13 4 2 4 2" xfId="28420" xr:uid="{00000000-0005-0000-0000-00004BAC0000}"/>
    <cellStyle name="Total 2 13 4 2 5" xfId="34302" xr:uid="{00000000-0005-0000-0000-00004CAC0000}"/>
    <cellStyle name="Total 2 13 4 2 6" xfId="36054" xr:uid="{00000000-0005-0000-0000-00004DAC0000}"/>
    <cellStyle name="Total 2 13 4 2 7" xfId="22829" xr:uid="{00000000-0005-0000-0000-00004EAC0000}"/>
    <cellStyle name="Total 2 13 4 3" xfId="13642" xr:uid="{00000000-0005-0000-0000-00004FAC0000}"/>
    <cellStyle name="Total 2 13 4 3 2" xfId="25118" xr:uid="{00000000-0005-0000-0000-000050AC0000}"/>
    <cellStyle name="Total 2 13 4 4" xfId="17075" xr:uid="{00000000-0005-0000-0000-000051AC0000}"/>
    <cellStyle name="Total 2 13 4 4 2" xfId="28549" xr:uid="{00000000-0005-0000-0000-000052AC0000}"/>
    <cellStyle name="Total 2 13 4 5" xfId="12423" xr:uid="{00000000-0005-0000-0000-000053AC0000}"/>
    <cellStyle name="Total 2 13 4 5 2" xfId="23895" xr:uid="{00000000-0005-0000-0000-000054AC0000}"/>
    <cellStyle name="Total 2 13 4 6" xfId="32217" xr:uid="{00000000-0005-0000-0000-000055AC0000}"/>
    <cellStyle name="Total 2 13 4 7" xfId="35690" xr:uid="{00000000-0005-0000-0000-000056AC0000}"/>
    <cellStyle name="Total 2 13 4 8" xfId="37374" xr:uid="{00000000-0005-0000-0000-000057AC0000}"/>
    <cellStyle name="Total 2 13 4 9" xfId="38669" xr:uid="{00000000-0005-0000-0000-000058AC0000}"/>
    <cellStyle name="Total 2 13 5" xfId="6805" xr:uid="{00000000-0005-0000-0000-000059AC0000}"/>
    <cellStyle name="Total 2 14" xfId="1638" xr:uid="{00000000-0005-0000-0000-00005AAC0000}"/>
    <cellStyle name="Total 2 14 2" xfId="3974" xr:uid="{00000000-0005-0000-0000-00005BAC0000}"/>
    <cellStyle name="Total 2 14 2 2" xfId="5465" xr:uid="{00000000-0005-0000-0000-00005CAC0000}"/>
    <cellStyle name="Total 2 14 2 2 10" xfId="20918" xr:uid="{00000000-0005-0000-0000-00005DAC0000}"/>
    <cellStyle name="Total 2 14 2 2 2" xfId="8003" xr:uid="{00000000-0005-0000-0000-00005EAC0000}"/>
    <cellStyle name="Total 2 14 2 2 2 2" xfId="16057" xr:uid="{00000000-0005-0000-0000-00005FAC0000}"/>
    <cellStyle name="Total 2 14 2 2 2 2 2" xfId="27531" xr:uid="{00000000-0005-0000-0000-000060AC0000}"/>
    <cellStyle name="Total 2 14 2 2 2 3" xfId="17993" xr:uid="{00000000-0005-0000-0000-000061AC0000}"/>
    <cellStyle name="Total 2 14 2 2 2 3 2" xfId="29467" xr:uid="{00000000-0005-0000-0000-000062AC0000}"/>
    <cellStyle name="Total 2 14 2 2 2 4" xfId="18297" xr:uid="{00000000-0005-0000-0000-000063AC0000}"/>
    <cellStyle name="Total 2 14 2 2 2 4 2" xfId="29771" xr:uid="{00000000-0005-0000-0000-000064AC0000}"/>
    <cellStyle name="Total 2 14 2 2 2 5" xfId="34476" xr:uid="{00000000-0005-0000-0000-000065AC0000}"/>
    <cellStyle name="Total 2 14 2 2 2 6" xfId="36143" xr:uid="{00000000-0005-0000-0000-000066AC0000}"/>
    <cellStyle name="Total 2 14 2 2 2 7" xfId="23003" xr:uid="{00000000-0005-0000-0000-000067AC0000}"/>
    <cellStyle name="Total 2 14 2 2 3" xfId="13817" xr:uid="{00000000-0005-0000-0000-000068AC0000}"/>
    <cellStyle name="Total 2 14 2 2 3 2" xfId="25292" xr:uid="{00000000-0005-0000-0000-000069AC0000}"/>
    <cellStyle name="Total 2 14 2 2 4" xfId="17183" xr:uid="{00000000-0005-0000-0000-00006AAC0000}"/>
    <cellStyle name="Total 2 14 2 2 4 2" xfId="28657" xr:uid="{00000000-0005-0000-0000-00006BAC0000}"/>
    <cellStyle name="Total 2 14 2 2 5" xfId="12670" xr:uid="{00000000-0005-0000-0000-00006CAC0000}"/>
    <cellStyle name="Total 2 14 2 2 5 2" xfId="24707" xr:uid="{00000000-0005-0000-0000-00006DAC0000}"/>
    <cellStyle name="Total 2 14 2 2 6" xfId="32391" xr:uid="{00000000-0005-0000-0000-00006EAC0000}"/>
    <cellStyle name="Total 2 14 2 2 7" xfId="35779" xr:uid="{00000000-0005-0000-0000-00006FAC0000}"/>
    <cellStyle name="Total 2 14 2 2 8" xfId="37548" xr:uid="{00000000-0005-0000-0000-000070AC0000}"/>
    <cellStyle name="Total 2 14 2 2 9" xfId="38758" xr:uid="{00000000-0005-0000-0000-000071AC0000}"/>
    <cellStyle name="Total 2 14 2 3" xfId="6979" xr:uid="{00000000-0005-0000-0000-000072AC0000}"/>
    <cellStyle name="Total 2 14 2 3 2" xfId="15033" xr:uid="{00000000-0005-0000-0000-000073AC0000}"/>
    <cellStyle name="Total 2 14 2 3 2 2" xfId="26507" xr:uid="{00000000-0005-0000-0000-000074AC0000}"/>
    <cellStyle name="Total 2 14 2 3 3" xfId="17608" xr:uid="{00000000-0005-0000-0000-000075AC0000}"/>
    <cellStyle name="Total 2 14 2 3 3 2" xfId="29082" xr:uid="{00000000-0005-0000-0000-000076AC0000}"/>
    <cellStyle name="Total 2 14 2 3 4" xfId="17909" xr:uid="{00000000-0005-0000-0000-000077AC0000}"/>
    <cellStyle name="Total 2 14 2 3 4 2" xfId="29383" xr:uid="{00000000-0005-0000-0000-000078AC0000}"/>
    <cellStyle name="Total 2 14 2 3 5" xfId="31367" xr:uid="{00000000-0005-0000-0000-000079AC0000}"/>
    <cellStyle name="Total 2 14 2 3 6" xfId="35520" xr:uid="{00000000-0005-0000-0000-00007AAC0000}"/>
    <cellStyle name="Total 2 14 2 3 7" xfId="19894" xr:uid="{00000000-0005-0000-0000-00007BAC0000}"/>
    <cellStyle name="Total 2 14 2 4" xfId="41016" xr:uid="{00000000-0005-0000-0000-00007CAC0000}"/>
    <cellStyle name="Total 2 14 3" xfId="6425" xr:uid="{00000000-0005-0000-0000-00007DAC0000}"/>
    <cellStyle name="Total 2 14 3 10" xfId="38929" xr:uid="{00000000-0005-0000-0000-00007EAC0000}"/>
    <cellStyle name="Total 2 14 3 11" xfId="19530" xr:uid="{00000000-0005-0000-0000-00007FAC0000}"/>
    <cellStyle name="Total 2 14 3 2" xfId="8854" xr:uid="{00000000-0005-0000-0000-000080AC0000}"/>
    <cellStyle name="Total 2 14 3 2 2" xfId="16908" xr:uid="{00000000-0005-0000-0000-000081AC0000}"/>
    <cellStyle name="Total 2 14 3 2 2 2" xfId="28382" xr:uid="{00000000-0005-0000-0000-000082AC0000}"/>
    <cellStyle name="Total 2 14 3 2 3" xfId="18266" xr:uid="{00000000-0005-0000-0000-000083AC0000}"/>
    <cellStyle name="Total 2 14 3 2 3 2" xfId="29740" xr:uid="{00000000-0005-0000-0000-000084AC0000}"/>
    <cellStyle name="Total 2 14 3 2 4" xfId="18468" xr:uid="{00000000-0005-0000-0000-000085AC0000}"/>
    <cellStyle name="Total 2 14 3 2 4 2" xfId="29942" xr:uid="{00000000-0005-0000-0000-000086AC0000}"/>
    <cellStyle name="Total 2 14 3 2 5" xfId="33242" xr:uid="{00000000-0005-0000-0000-000087AC0000}"/>
    <cellStyle name="Total 2 14 3 2 6" xfId="35950" xr:uid="{00000000-0005-0000-0000-000088AC0000}"/>
    <cellStyle name="Total 2 14 3 2 7" xfId="21769" xr:uid="{00000000-0005-0000-0000-000089AC0000}"/>
    <cellStyle name="Total 2 14 3 3" xfId="14668" xr:uid="{00000000-0005-0000-0000-00008AAC0000}"/>
    <cellStyle name="Total 2 14 3 3 2" xfId="35327" xr:uid="{00000000-0005-0000-0000-00008BAC0000}"/>
    <cellStyle name="Total 2 14 3 3 3" xfId="36314" xr:uid="{00000000-0005-0000-0000-00008CAC0000}"/>
    <cellStyle name="Total 2 14 3 3 4" xfId="23854" xr:uid="{00000000-0005-0000-0000-00008DAC0000}"/>
    <cellStyle name="Total 2 14 3 4" xfId="17459" xr:uid="{00000000-0005-0000-0000-00008EAC0000}"/>
    <cellStyle name="Total 2 14 3 4 2" xfId="26143" xr:uid="{00000000-0005-0000-0000-00008FAC0000}"/>
    <cellStyle name="Total 2 14 3 5" xfId="18152" xr:uid="{00000000-0005-0000-0000-000090AC0000}"/>
    <cellStyle name="Total 2 14 3 5 2" xfId="28933" xr:uid="{00000000-0005-0000-0000-000091AC0000}"/>
    <cellStyle name="Total 2 14 3 6" xfId="29626" xr:uid="{00000000-0005-0000-0000-000092AC0000}"/>
    <cellStyle name="Total 2 14 3 7" xfId="31003" xr:uid="{00000000-0005-0000-0000-000093AC0000}"/>
    <cellStyle name="Total 2 14 3 8" xfId="35432" xr:uid="{00000000-0005-0000-0000-000094AC0000}"/>
    <cellStyle name="Total 2 14 3 9" xfId="38399" xr:uid="{00000000-0005-0000-0000-000095AC0000}"/>
    <cellStyle name="Total 2 14 4" xfId="5291" xr:uid="{00000000-0005-0000-0000-000096AC0000}"/>
    <cellStyle name="Total 2 14 4 10" xfId="20745" xr:uid="{00000000-0005-0000-0000-000097AC0000}"/>
    <cellStyle name="Total 2 14 4 2" xfId="7830" xr:uid="{00000000-0005-0000-0000-000098AC0000}"/>
    <cellStyle name="Total 2 14 4 2 2" xfId="15884" xr:uid="{00000000-0005-0000-0000-000099AC0000}"/>
    <cellStyle name="Total 2 14 4 2 2 2" xfId="27358" xr:uid="{00000000-0005-0000-0000-00009AAC0000}"/>
    <cellStyle name="Total 2 14 4 2 3" xfId="17885" xr:uid="{00000000-0005-0000-0000-00009BAC0000}"/>
    <cellStyle name="Total 2 14 4 2 3 2" xfId="29359" xr:uid="{00000000-0005-0000-0000-00009CAC0000}"/>
    <cellStyle name="Total 2 14 4 2 4" xfId="18139" xr:uid="{00000000-0005-0000-0000-00009DAC0000}"/>
    <cellStyle name="Total 2 14 4 2 4 2" xfId="29613" xr:uid="{00000000-0005-0000-0000-00009EAC0000}"/>
    <cellStyle name="Total 2 14 4 2 5" xfId="34303" xr:uid="{00000000-0005-0000-0000-00009FAC0000}"/>
    <cellStyle name="Total 2 14 4 2 6" xfId="36055" xr:uid="{00000000-0005-0000-0000-0000A0AC0000}"/>
    <cellStyle name="Total 2 14 4 2 7" xfId="22830" xr:uid="{00000000-0005-0000-0000-0000A1AC0000}"/>
    <cellStyle name="Total 2 14 4 3" xfId="13643" xr:uid="{00000000-0005-0000-0000-0000A2AC0000}"/>
    <cellStyle name="Total 2 14 4 3 2" xfId="25119" xr:uid="{00000000-0005-0000-0000-0000A3AC0000}"/>
    <cellStyle name="Total 2 14 4 4" xfId="17076" xr:uid="{00000000-0005-0000-0000-0000A4AC0000}"/>
    <cellStyle name="Total 2 14 4 4 2" xfId="28550" xr:uid="{00000000-0005-0000-0000-0000A5AC0000}"/>
    <cellStyle name="Total 2 14 4 5" xfId="17503" xr:uid="{00000000-0005-0000-0000-0000A6AC0000}"/>
    <cellStyle name="Total 2 14 4 5 2" xfId="28977" xr:uid="{00000000-0005-0000-0000-0000A7AC0000}"/>
    <cellStyle name="Total 2 14 4 6" xfId="32218" xr:uid="{00000000-0005-0000-0000-0000A8AC0000}"/>
    <cellStyle name="Total 2 14 4 7" xfId="35691" xr:uid="{00000000-0005-0000-0000-0000A9AC0000}"/>
    <cellStyle name="Total 2 14 4 8" xfId="37375" xr:uid="{00000000-0005-0000-0000-0000AAAC0000}"/>
    <cellStyle name="Total 2 14 4 9" xfId="38670" xr:uid="{00000000-0005-0000-0000-0000ABAC0000}"/>
    <cellStyle name="Total 2 14 5" xfId="6806" xr:uid="{00000000-0005-0000-0000-0000ACAC0000}"/>
    <cellStyle name="Total 2 15" xfId="1639" xr:uid="{00000000-0005-0000-0000-0000ADAC0000}"/>
    <cellStyle name="Total 2 15 2" xfId="3975" xr:uid="{00000000-0005-0000-0000-0000AEAC0000}"/>
    <cellStyle name="Total 2 15 2 2" xfId="5466" xr:uid="{00000000-0005-0000-0000-0000AFAC0000}"/>
    <cellStyle name="Total 2 15 2 2 10" xfId="20919" xr:uid="{00000000-0005-0000-0000-0000B0AC0000}"/>
    <cellStyle name="Total 2 15 2 2 2" xfId="8004" xr:uid="{00000000-0005-0000-0000-0000B1AC0000}"/>
    <cellStyle name="Total 2 15 2 2 2 2" xfId="16058" xr:uid="{00000000-0005-0000-0000-0000B2AC0000}"/>
    <cellStyle name="Total 2 15 2 2 2 2 2" xfId="27532" xr:uid="{00000000-0005-0000-0000-0000B3AC0000}"/>
    <cellStyle name="Total 2 15 2 2 2 3" xfId="17994" xr:uid="{00000000-0005-0000-0000-0000B4AC0000}"/>
    <cellStyle name="Total 2 15 2 2 2 3 2" xfId="29468" xr:uid="{00000000-0005-0000-0000-0000B5AC0000}"/>
    <cellStyle name="Total 2 15 2 2 2 4" xfId="18298" xr:uid="{00000000-0005-0000-0000-0000B6AC0000}"/>
    <cellStyle name="Total 2 15 2 2 2 4 2" xfId="29772" xr:uid="{00000000-0005-0000-0000-0000B7AC0000}"/>
    <cellStyle name="Total 2 15 2 2 2 5" xfId="34477" xr:uid="{00000000-0005-0000-0000-0000B8AC0000}"/>
    <cellStyle name="Total 2 15 2 2 2 6" xfId="36144" xr:uid="{00000000-0005-0000-0000-0000B9AC0000}"/>
    <cellStyle name="Total 2 15 2 2 2 7" xfId="23004" xr:uid="{00000000-0005-0000-0000-0000BAAC0000}"/>
    <cellStyle name="Total 2 15 2 2 3" xfId="13818" xr:uid="{00000000-0005-0000-0000-0000BBAC0000}"/>
    <cellStyle name="Total 2 15 2 2 3 2" xfId="25293" xr:uid="{00000000-0005-0000-0000-0000BCAC0000}"/>
    <cellStyle name="Total 2 15 2 2 4" xfId="17184" xr:uid="{00000000-0005-0000-0000-0000BDAC0000}"/>
    <cellStyle name="Total 2 15 2 2 4 2" xfId="28658" xr:uid="{00000000-0005-0000-0000-0000BEAC0000}"/>
    <cellStyle name="Total 2 15 2 2 5" xfId="12671" xr:uid="{00000000-0005-0000-0000-0000BFAC0000}"/>
    <cellStyle name="Total 2 15 2 2 5 2" xfId="24247" xr:uid="{00000000-0005-0000-0000-0000C0AC0000}"/>
    <cellStyle name="Total 2 15 2 2 6" xfId="32392" xr:uid="{00000000-0005-0000-0000-0000C1AC0000}"/>
    <cellStyle name="Total 2 15 2 2 7" xfId="35780" xr:uid="{00000000-0005-0000-0000-0000C2AC0000}"/>
    <cellStyle name="Total 2 15 2 2 8" xfId="37549" xr:uid="{00000000-0005-0000-0000-0000C3AC0000}"/>
    <cellStyle name="Total 2 15 2 2 9" xfId="38759" xr:uid="{00000000-0005-0000-0000-0000C4AC0000}"/>
    <cellStyle name="Total 2 15 2 3" xfId="6980" xr:uid="{00000000-0005-0000-0000-0000C5AC0000}"/>
    <cellStyle name="Total 2 15 2 3 2" xfId="15034" xr:uid="{00000000-0005-0000-0000-0000C6AC0000}"/>
    <cellStyle name="Total 2 15 2 3 2 2" xfId="26508" xr:uid="{00000000-0005-0000-0000-0000C7AC0000}"/>
    <cellStyle name="Total 2 15 2 3 3" xfId="17609" xr:uid="{00000000-0005-0000-0000-0000C8AC0000}"/>
    <cellStyle name="Total 2 15 2 3 3 2" xfId="29083" xr:uid="{00000000-0005-0000-0000-0000C9AC0000}"/>
    <cellStyle name="Total 2 15 2 3 4" xfId="17099" xr:uid="{00000000-0005-0000-0000-0000CAAC0000}"/>
    <cellStyle name="Total 2 15 2 3 4 2" xfId="28573" xr:uid="{00000000-0005-0000-0000-0000CBAC0000}"/>
    <cellStyle name="Total 2 15 2 3 5" xfId="31368" xr:uid="{00000000-0005-0000-0000-0000CCAC0000}"/>
    <cellStyle name="Total 2 15 2 3 6" xfId="35521" xr:uid="{00000000-0005-0000-0000-0000CDAC0000}"/>
    <cellStyle name="Total 2 15 2 3 7" xfId="19895" xr:uid="{00000000-0005-0000-0000-0000CEAC0000}"/>
    <cellStyle name="Total 2 15 2 4" xfId="41017" xr:uid="{00000000-0005-0000-0000-0000CFAC0000}"/>
    <cellStyle name="Total 2 15 3" xfId="6426" xr:uid="{00000000-0005-0000-0000-0000D0AC0000}"/>
    <cellStyle name="Total 2 15 3 10" xfId="38930" xr:uid="{00000000-0005-0000-0000-0000D1AC0000}"/>
    <cellStyle name="Total 2 15 3 11" xfId="19531" xr:uid="{00000000-0005-0000-0000-0000D2AC0000}"/>
    <cellStyle name="Total 2 15 3 2" xfId="8855" xr:uid="{00000000-0005-0000-0000-0000D3AC0000}"/>
    <cellStyle name="Total 2 15 3 2 2" xfId="16909" xr:uid="{00000000-0005-0000-0000-0000D4AC0000}"/>
    <cellStyle name="Total 2 15 3 2 2 2" xfId="28383" xr:uid="{00000000-0005-0000-0000-0000D5AC0000}"/>
    <cellStyle name="Total 2 15 3 2 3" xfId="18267" xr:uid="{00000000-0005-0000-0000-0000D6AC0000}"/>
    <cellStyle name="Total 2 15 3 2 3 2" xfId="29741" xr:uid="{00000000-0005-0000-0000-0000D7AC0000}"/>
    <cellStyle name="Total 2 15 3 2 4" xfId="18469" xr:uid="{00000000-0005-0000-0000-0000D8AC0000}"/>
    <cellStyle name="Total 2 15 3 2 4 2" xfId="29943" xr:uid="{00000000-0005-0000-0000-0000D9AC0000}"/>
    <cellStyle name="Total 2 15 3 2 5" xfId="33243" xr:uid="{00000000-0005-0000-0000-0000DAAC0000}"/>
    <cellStyle name="Total 2 15 3 2 6" xfId="35951" xr:uid="{00000000-0005-0000-0000-0000DBAC0000}"/>
    <cellStyle name="Total 2 15 3 2 7" xfId="21770" xr:uid="{00000000-0005-0000-0000-0000DCAC0000}"/>
    <cellStyle name="Total 2 15 3 3" xfId="14669" xr:uid="{00000000-0005-0000-0000-0000DDAC0000}"/>
    <cellStyle name="Total 2 15 3 3 2" xfId="35328" xr:uid="{00000000-0005-0000-0000-0000DEAC0000}"/>
    <cellStyle name="Total 2 15 3 3 3" xfId="36315" xr:uid="{00000000-0005-0000-0000-0000DFAC0000}"/>
    <cellStyle name="Total 2 15 3 3 4" xfId="23855" xr:uid="{00000000-0005-0000-0000-0000E0AC0000}"/>
    <cellStyle name="Total 2 15 3 4" xfId="17460" xr:uid="{00000000-0005-0000-0000-0000E1AC0000}"/>
    <cellStyle name="Total 2 15 3 4 2" xfId="26144" xr:uid="{00000000-0005-0000-0000-0000E2AC0000}"/>
    <cellStyle name="Total 2 15 3 5" xfId="17347" xr:uid="{00000000-0005-0000-0000-0000E3AC0000}"/>
    <cellStyle name="Total 2 15 3 5 2" xfId="28934" xr:uid="{00000000-0005-0000-0000-0000E4AC0000}"/>
    <cellStyle name="Total 2 15 3 6" xfId="28821" xr:uid="{00000000-0005-0000-0000-0000E5AC0000}"/>
    <cellStyle name="Total 2 15 3 7" xfId="31004" xr:uid="{00000000-0005-0000-0000-0000E6AC0000}"/>
    <cellStyle name="Total 2 15 3 8" xfId="35433" xr:uid="{00000000-0005-0000-0000-0000E7AC0000}"/>
    <cellStyle name="Total 2 15 3 9" xfId="38400" xr:uid="{00000000-0005-0000-0000-0000E8AC0000}"/>
    <cellStyle name="Total 2 15 4" xfId="5292" xr:uid="{00000000-0005-0000-0000-0000E9AC0000}"/>
    <cellStyle name="Total 2 15 4 10" xfId="20746" xr:uid="{00000000-0005-0000-0000-0000EAAC0000}"/>
    <cellStyle name="Total 2 15 4 2" xfId="7831" xr:uid="{00000000-0005-0000-0000-0000EBAC0000}"/>
    <cellStyle name="Total 2 15 4 2 2" xfId="15885" xr:uid="{00000000-0005-0000-0000-0000ECAC0000}"/>
    <cellStyle name="Total 2 15 4 2 2 2" xfId="27359" xr:uid="{00000000-0005-0000-0000-0000EDAC0000}"/>
    <cellStyle name="Total 2 15 4 2 3" xfId="17886" xr:uid="{00000000-0005-0000-0000-0000EEAC0000}"/>
    <cellStyle name="Total 2 15 4 2 3 2" xfId="29360" xr:uid="{00000000-0005-0000-0000-0000EFAC0000}"/>
    <cellStyle name="Total 2 15 4 2 4" xfId="17333" xr:uid="{00000000-0005-0000-0000-0000F0AC0000}"/>
    <cellStyle name="Total 2 15 4 2 4 2" xfId="28807" xr:uid="{00000000-0005-0000-0000-0000F1AC0000}"/>
    <cellStyle name="Total 2 15 4 2 5" xfId="34304" xr:uid="{00000000-0005-0000-0000-0000F2AC0000}"/>
    <cellStyle name="Total 2 15 4 2 6" xfId="36056" xr:uid="{00000000-0005-0000-0000-0000F3AC0000}"/>
    <cellStyle name="Total 2 15 4 2 7" xfId="22831" xr:uid="{00000000-0005-0000-0000-0000F4AC0000}"/>
    <cellStyle name="Total 2 15 4 3" xfId="13644" xr:uid="{00000000-0005-0000-0000-0000F5AC0000}"/>
    <cellStyle name="Total 2 15 4 3 2" xfId="25120" xr:uid="{00000000-0005-0000-0000-0000F6AC0000}"/>
    <cellStyle name="Total 2 15 4 4" xfId="17077" xr:uid="{00000000-0005-0000-0000-0000F7AC0000}"/>
    <cellStyle name="Total 2 15 4 4 2" xfId="28551" xr:uid="{00000000-0005-0000-0000-0000F8AC0000}"/>
    <cellStyle name="Total 2 15 4 5" xfId="17787" xr:uid="{00000000-0005-0000-0000-0000F9AC0000}"/>
    <cellStyle name="Total 2 15 4 5 2" xfId="29261" xr:uid="{00000000-0005-0000-0000-0000FAAC0000}"/>
    <cellStyle name="Total 2 15 4 6" xfId="32219" xr:uid="{00000000-0005-0000-0000-0000FBAC0000}"/>
    <cellStyle name="Total 2 15 4 7" xfId="35692" xr:uid="{00000000-0005-0000-0000-0000FCAC0000}"/>
    <cellStyle name="Total 2 15 4 8" xfId="37376" xr:uid="{00000000-0005-0000-0000-0000FDAC0000}"/>
    <cellStyle name="Total 2 15 4 9" xfId="38671" xr:uid="{00000000-0005-0000-0000-0000FEAC0000}"/>
    <cellStyle name="Total 2 15 5" xfId="6807" xr:uid="{00000000-0005-0000-0000-0000FFAC0000}"/>
    <cellStyle name="Total 2 16" xfId="1640" xr:uid="{00000000-0005-0000-0000-000000AD0000}"/>
    <cellStyle name="Total 2 16 2" xfId="3976" xr:uid="{00000000-0005-0000-0000-000001AD0000}"/>
    <cellStyle name="Total 2 16 2 2" xfId="5467" xr:uid="{00000000-0005-0000-0000-000002AD0000}"/>
    <cellStyle name="Total 2 16 2 2 10" xfId="20920" xr:uid="{00000000-0005-0000-0000-000003AD0000}"/>
    <cellStyle name="Total 2 16 2 2 2" xfId="8005" xr:uid="{00000000-0005-0000-0000-000004AD0000}"/>
    <cellStyle name="Total 2 16 2 2 2 2" xfId="16059" xr:uid="{00000000-0005-0000-0000-000005AD0000}"/>
    <cellStyle name="Total 2 16 2 2 2 2 2" xfId="27533" xr:uid="{00000000-0005-0000-0000-000006AD0000}"/>
    <cellStyle name="Total 2 16 2 2 2 3" xfId="17995" xr:uid="{00000000-0005-0000-0000-000007AD0000}"/>
    <cellStyle name="Total 2 16 2 2 2 3 2" xfId="29469" xr:uid="{00000000-0005-0000-0000-000008AD0000}"/>
    <cellStyle name="Total 2 16 2 2 2 4" xfId="18299" xr:uid="{00000000-0005-0000-0000-000009AD0000}"/>
    <cellStyle name="Total 2 16 2 2 2 4 2" xfId="29773" xr:uid="{00000000-0005-0000-0000-00000AAD0000}"/>
    <cellStyle name="Total 2 16 2 2 2 5" xfId="34478" xr:uid="{00000000-0005-0000-0000-00000BAD0000}"/>
    <cellStyle name="Total 2 16 2 2 2 6" xfId="36145" xr:uid="{00000000-0005-0000-0000-00000CAD0000}"/>
    <cellStyle name="Total 2 16 2 2 2 7" xfId="23005" xr:uid="{00000000-0005-0000-0000-00000DAD0000}"/>
    <cellStyle name="Total 2 16 2 2 3" xfId="13819" xr:uid="{00000000-0005-0000-0000-00000EAD0000}"/>
    <cellStyle name="Total 2 16 2 2 3 2" xfId="25294" xr:uid="{00000000-0005-0000-0000-00000FAD0000}"/>
    <cellStyle name="Total 2 16 2 2 4" xfId="17185" xr:uid="{00000000-0005-0000-0000-000010AD0000}"/>
    <cellStyle name="Total 2 16 2 2 4 2" xfId="28659" xr:uid="{00000000-0005-0000-0000-000011AD0000}"/>
    <cellStyle name="Total 2 16 2 2 5" xfId="12672" xr:uid="{00000000-0005-0000-0000-000012AD0000}"/>
    <cellStyle name="Total 2 16 2 2 5 2" xfId="24148" xr:uid="{00000000-0005-0000-0000-000013AD0000}"/>
    <cellStyle name="Total 2 16 2 2 6" xfId="32393" xr:uid="{00000000-0005-0000-0000-000014AD0000}"/>
    <cellStyle name="Total 2 16 2 2 7" xfId="35781" xr:uid="{00000000-0005-0000-0000-000015AD0000}"/>
    <cellStyle name="Total 2 16 2 2 8" xfId="37550" xr:uid="{00000000-0005-0000-0000-000016AD0000}"/>
    <cellStyle name="Total 2 16 2 2 9" xfId="38760" xr:uid="{00000000-0005-0000-0000-000017AD0000}"/>
    <cellStyle name="Total 2 16 2 3" xfId="6981" xr:uid="{00000000-0005-0000-0000-000018AD0000}"/>
    <cellStyle name="Total 2 16 2 3 2" xfId="15035" xr:uid="{00000000-0005-0000-0000-000019AD0000}"/>
    <cellStyle name="Total 2 16 2 3 2 2" xfId="26509" xr:uid="{00000000-0005-0000-0000-00001AAD0000}"/>
    <cellStyle name="Total 2 16 2 3 3" xfId="17610" xr:uid="{00000000-0005-0000-0000-00001BAD0000}"/>
    <cellStyle name="Total 2 16 2 3 3 2" xfId="29084" xr:uid="{00000000-0005-0000-0000-00001CAD0000}"/>
    <cellStyle name="Total 2 16 2 3 4" xfId="12604" xr:uid="{00000000-0005-0000-0000-00001DAD0000}"/>
    <cellStyle name="Total 2 16 2 3 4 2" xfId="24080" xr:uid="{00000000-0005-0000-0000-00001EAD0000}"/>
    <cellStyle name="Total 2 16 2 3 5" xfId="31369" xr:uid="{00000000-0005-0000-0000-00001FAD0000}"/>
    <cellStyle name="Total 2 16 2 3 6" xfId="35522" xr:uid="{00000000-0005-0000-0000-000020AD0000}"/>
    <cellStyle name="Total 2 16 2 3 7" xfId="19896" xr:uid="{00000000-0005-0000-0000-000021AD0000}"/>
    <cellStyle name="Total 2 16 2 4" xfId="41018" xr:uid="{00000000-0005-0000-0000-000022AD0000}"/>
    <cellStyle name="Total 2 16 3" xfId="6427" xr:uid="{00000000-0005-0000-0000-000023AD0000}"/>
    <cellStyle name="Total 2 16 3 10" xfId="38931" xr:uid="{00000000-0005-0000-0000-000024AD0000}"/>
    <cellStyle name="Total 2 16 3 11" xfId="19532" xr:uid="{00000000-0005-0000-0000-000025AD0000}"/>
    <cellStyle name="Total 2 16 3 2" xfId="8856" xr:uid="{00000000-0005-0000-0000-000026AD0000}"/>
    <cellStyle name="Total 2 16 3 2 2" xfId="16910" xr:uid="{00000000-0005-0000-0000-000027AD0000}"/>
    <cellStyle name="Total 2 16 3 2 2 2" xfId="28384" xr:uid="{00000000-0005-0000-0000-000028AD0000}"/>
    <cellStyle name="Total 2 16 3 2 3" xfId="18268" xr:uid="{00000000-0005-0000-0000-000029AD0000}"/>
    <cellStyle name="Total 2 16 3 2 3 2" xfId="29742" xr:uid="{00000000-0005-0000-0000-00002AAD0000}"/>
    <cellStyle name="Total 2 16 3 2 4" xfId="18470" xr:uid="{00000000-0005-0000-0000-00002BAD0000}"/>
    <cellStyle name="Total 2 16 3 2 4 2" xfId="29944" xr:uid="{00000000-0005-0000-0000-00002CAD0000}"/>
    <cellStyle name="Total 2 16 3 2 5" xfId="33244" xr:uid="{00000000-0005-0000-0000-00002DAD0000}"/>
    <cellStyle name="Total 2 16 3 2 6" xfId="35952" xr:uid="{00000000-0005-0000-0000-00002EAD0000}"/>
    <cellStyle name="Total 2 16 3 2 7" xfId="21771" xr:uid="{00000000-0005-0000-0000-00002FAD0000}"/>
    <cellStyle name="Total 2 16 3 3" xfId="14670" xr:uid="{00000000-0005-0000-0000-000030AD0000}"/>
    <cellStyle name="Total 2 16 3 3 2" xfId="35329" xr:uid="{00000000-0005-0000-0000-000031AD0000}"/>
    <cellStyle name="Total 2 16 3 3 3" xfId="36316" xr:uid="{00000000-0005-0000-0000-000032AD0000}"/>
    <cellStyle name="Total 2 16 3 3 4" xfId="23856" xr:uid="{00000000-0005-0000-0000-000033AD0000}"/>
    <cellStyle name="Total 2 16 3 4" xfId="17461" xr:uid="{00000000-0005-0000-0000-000034AD0000}"/>
    <cellStyle name="Total 2 16 3 4 2" xfId="26145" xr:uid="{00000000-0005-0000-0000-000035AD0000}"/>
    <cellStyle name="Total 2 16 3 5" xfId="12479" xr:uid="{00000000-0005-0000-0000-000036AD0000}"/>
    <cellStyle name="Total 2 16 3 5 2" xfId="28935" xr:uid="{00000000-0005-0000-0000-000037AD0000}"/>
    <cellStyle name="Total 2 16 3 6" xfId="23949" xr:uid="{00000000-0005-0000-0000-000038AD0000}"/>
    <cellStyle name="Total 2 16 3 7" xfId="31005" xr:uid="{00000000-0005-0000-0000-000039AD0000}"/>
    <cellStyle name="Total 2 16 3 8" xfId="35434" xr:uid="{00000000-0005-0000-0000-00003AAD0000}"/>
    <cellStyle name="Total 2 16 3 9" xfId="38401" xr:uid="{00000000-0005-0000-0000-00003BAD0000}"/>
    <cellStyle name="Total 2 16 4" xfId="5293" xr:uid="{00000000-0005-0000-0000-00003CAD0000}"/>
    <cellStyle name="Total 2 16 4 10" xfId="20747" xr:uid="{00000000-0005-0000-0000-00003DAD0000}"/>
    <cellStyle name="Total 2 16 4 2" xfId="7832" xr:uid="{00000000-0005-0000-0000-00003EAD0000}"/>
    <cellStyle name="Total 2 16 4 2 2" xfId="15886" xr:uid="{00000000-0005-0000-0000-00003FAD0000}"/>
    <cellStyle name="Total 2 16 4 2 2 2" xfId="27360" xr:uid="{00000000-0005-0000-0000-000040AD0000}"/>
    <cellStyle name="Total 2 16 4 2 3" xfId="17887" xr:uid="{00000000-0005-0000-0000-000041AD0000}"/>
    <cellStyle name="Total 2 16 4 2 3 2" xfId="29361" xr:uid="{00000000-0005-0000-0000-000042AD0000}"/>
    <cellStyle name="Total 2 16 4 2 4" xfId="12528" xr:uid="{00000000-0005-0000-0000-000043AD0000}"/>
    <cellStyle name="Total 2 16 4 2 4 2" xfId="24477" xr:uid="{00000000-0005-0000-0000-000044AD0000}"/>
    <cellStyle name="Total 2 16 4 2 5" xfId="34305" xr:uid="{00000000-0005-0000-0000-000045AD0000}"/>
    <cellStyle name="Total 2 16 4 2 6" xfId="36057" xr:uid="{00000000-0005-0000-0000-000046AD0000}"/>
    <cellStyle name="Total 2 16 4 2 7" xfId="22832" xr:uid="{00000000-0005-0000-0000-000047AD0000}"/>
    <cellStyle name="Total 2 16 4 3" xfId="13645" xr:uid="{00000000-0005-0000-0000-000048AD0000}"/>
    <cellStyle name="Total 2 16 4 3 2" xfId="25121" xr:uid="{00000000-0005-0000-0000-000049AD0000}"/>
    <cellStyle name="Total 2 16 4 4" xfId="17078" xr:uid="{00000000-0005-0000-0000-00004AAD0000}"/>
    <cellStyle name="Total 2 16 4 4 2" xfId="28552" xr:uid="{00000000-0005-0000-0000-00004BAD0000}"/>
    <cellStyle name="Total 2 16 4 5" xfId="16977" xr:uid="{00000000-0005-0000-0000-00004CAD0000}"/>
    <cellStyle name="Total 2 16 4 5 2" xfId="28451" xr:uid="{00000000-0005-0000-0000-00004DAD0000}"/>
    <cellStyle name="Total 2 16 4 6" xfId="32220" xr:uid="{00000000-0005-0000-0000-00004EAD0000}"/>
    <cellStyle name="Total 2 16 4 7" xfId="35693" xr:uid="{00000000-0005-0000-0000-00004FAD0000}"/>
    <cellStyle name="Total 2 16 4 8" xfId="37377" xr:uid="{00000000-0005-0000-0000-000050AD0000}"/>
    <cellStyle name="Total 2 16 4 9" xfId="38672" xr:uid="{00000000-0005-0000-0000-000051AD0000}"/>
    <cellStyle name="Total 2 16 5" xfId="6808" xr:uid="{00000000-0005-0000-0000-000052AD0000}"/>
    <cellStyle name="Total 2 17" xfId="1641" xr:uid="{00000000-0005-0000-0000-000053AD0000}"/>
    <cellStyle name="Total 2 17 2" xfId="3977" xr:uid="{00000000-0005-0000-0000-000054AD0000}"/>
    <cellStyle name="Total 2 17 2 2" xfId="5468" xr:uid="{00000000-0005-0000-0000-000055AD0000}"/>
    <cellStyle name="Total 2 17 2 2 10" xfId="20921" xr:uid="{00000000-0005-0000-0000-000056AD0000}"/>
    <cellStyle name="Total 2 17 2 2 2" xfId="8006" xr:uid="{00000000-0005-0000-0000-000057AD0000}"/>
    <cellStyle name="Total 2 17 2 2 2 2" xfId="16060" xr:uid="{00000000-0005-0000-0000-000058AD0000}"/>
    <cellStyle name="Total 2 17 2 2 2 2 2" xfId="27534" xr:uid="{00000000-0005-0000-0000-000059AD0000}"/>
    <cellStyle name="Total 2 17 2 2 2 3" xfId="17996" xr:uid="{00000000-0005-0000-0000-00005AAD0000}"/>
    <cellStyle name="Total 2 17 2 2 2 3 2" xfId="29470" xr:uid="{00000000-0005-0000-0000-00005BAD0000}"/>
    <cellStyle name="Total 2 17 2 2 2 4" xfId="18300" xr:uid="{00000000-0005-0000-0000-00005CAD0000}"/>
    <cellStyle name="Total 2 17 2 2 2 4 2" xfId="29774" xr:uid="{00000000-0005-0000-0000-00005DAD0000}"/>
    <cellStyle name="Total 2 17 2 2 2 5" xfId="34479" xr:uid="{00000000-0005-0000-0000-00005EAD0000}"/>
    <cellStyle name="Total 2 17 2 2 2 6" xfId="36146" xr:uid="{00000000-0005-0000-0000-00005FAD0000}"/>
    <cellStyle name="Total 2 17 2 2 2 7" xfId="23006" xr:uid="{00000000-0005-0000-0000-000060AD0000}"/>
    <cellStyle name="Total 2 17 2 2 3" xfId="13820" xr:uid="{00000000-0005-0000-0000-000061AD0000}"/>
    <cellStyle name="Total 2 17 2 2 3 2" xfId="25295" xr:uid="{00000000-0005-0000-0000-000062AD0000}"/>
    <cellStyle name="Total 2 17 2 2 4" xfId="17186" xr:uid="{00000000-0005-0000-0000-000063AD0000}"/>
    <cellStyle name="Total 2 17 2 2 4 2" xfId="28660" xr:uid="{00000000-0005-0000-0000-000064AD0000}"/>
    <cellStyle name="Total 2 17 2 2 5" xfId="17650" xr:uid="{00000000-0005-0000-0000-000065AD0000}"/>
    <cellStyle name="Total 2 17 2 2 5 2" xfId="29124" xr:uid="{00000000-0005-0000-0000-000066AD0000}"/>
    <cellStyle name="Total 2 17 2 2 6" xfId="32394" xr:uid="{00000000-0005-0000-0000-000067AD0000}"/>
    <cellStyle name="Total 2 17 2 2 7" xfId="35782" xr:uid="{00000000-0005-0000-0000-000068AD0000}"/>
    <cellStyle name="Total 2 17 2 2 8" xfId="37551" xr:uid="{00000000-0005-0000-0000-000069AD0000}"/>
    <cellStyle name="Total 2 17 2 2 9" xfId="38761" xr:uid="{00000000-0005-0000-0000-00006AAD0000}"/>
    <cellStyle name="Total 2 17 2 3" xfId="6982" xr:uid="{00000000-0005-0000-0000-00006BAD0000}"/>
    <cellStyle name="Total 2 17 2 3 2" xfId="15036" xr:uid="{00000000-0005-0000-0000-00006CAD0000}"/>
    <cellStyle name="Total 2 17 2 3 2 2" xfId="26510" xr:uid="{00000000-0005-0000-0000-00006DAD0000}"/>
    <cellStyle name="Total 2 17 2 3 3" xfId="17611" xr:uid="{00000000-0005-0000-0000-00006EAD0000}"/>
    <cellStyle name="Total 2 17 2 3 3 2" xfId="29085" xr:uid="{00000000-0005-0000-0000-00006FAD0000}"/>
    <cellStyle name="Total 2 17 2 3 4" xfId="17640" xr:uid="{00000000-0005-0000-0000-000070AD0000}"/>
    <cellStyle name="Total 2 17 2 3 4 2" xfId="29114" xr:uid="{00000000-0005-0000-0000-000071AD0000}"/>
    <cellStyle name="Total 2 17 2 3 5" xfId="31370" xr:uid="{00000000-0005-0000-0000-000072AD0000}"/>
    <cellStyle name="Total 2 17 2 3 6" xfId="35523" xr:uid="{00000000-0005-0000-0000-000073AD0000}"/>
    <cellStyle name="Total 2 17 2 3 7" xfId="19897" xr:uid="{00000000-0005-0000-0000-000074AD0000}"/>
    <cellStyle name="Total 2 17 2 4" xfId="41019" xr:uid="{00000000-0005-0000-0000-000075AD0000}"/>
    <cellStyle name="Total 2 17 3" xfId="6428" xr:uid="{00000000-0005-0000-0000-000076AD0000}"/>
    <cellStyle name="Total 2 17 3 10" xfId="38932" xr:uid="{00000000-0005-0000-0000-000077AD0000}"/>
    <cellStyle name="Total 2 17 3 11" xfId="19533" xr:uid="{00000000-0005-0000-0000-000078AD0000}"/>
    <cellStyle name="Total 2 17 3 2" xfId="8857" xr:uid="{00000000-0005-0000-0000-000079AD0000}"/>
    <cellStyle name="Total 2 17 3 2 2" xfId="16911" xr:uid="{00000000-0005-0000-0000-00007AAD0000}"/>
    <cellStyle name="Total 2 17 3 2 2 2" xfId="28385" xr:uid="{00000000-0005-0000-0000-00007BAD0000}"/>
    <cellStyle name="Total 2 17 3 2 3" xfId="18269" xr:uid="{00000000-0005-0000-0000-00007CAD0000}"/>
    <cellStyle name="Total 2 17 3 2 3 2" xfId="29743" xr:uid="{00000000-0005-0000-0000-00007DAD0000}"/>
    <cellStyle name="Total 2 17 3 2 4" xfId="18471" xr:uid="{00000000-0005-0000-0000-00007EAD0000}"/>
    <cellStyle name="Total 2 17 3 2 4 2" xfId="29945" xr:uid="{00000000-0005-0000-0000-00007FAD0000}"/>
    <cellStyle name="Total 2 17 3 2 5" xfId="33245" xr:uid="{00000000-0005-0000-0000-000080AD0000}"/>
    <cellStyle name="Total 2 17 3 2 6" xfId="35953" xr:uid="{00000000-0005-0000-0000-000081AD0000}"/>
    <cellStyle name="Total 2 17 3 2 7" xfId="21772" xr:uid="{00000000-0005-0000-0000-000082AD0000}"/>
    <cellStyle name="Total 2 17 3 3" xfId="14671" xr:uid="{00000000-0005-0000-0000-000083AD0000}"/>
    <cellStyle name="Total 2 17 3 3 2" xfId="35330" xr:uid="{00000000-0005-0000-0000-000084AD0000}"/>
    <cellStyle name="Total 2 17 3 3 3" xfId="36317" xr:uid="{00000000-0005-0000-0000-000085AD0000}"/>
    <cellStyle name="Total 2 17 3 3 4" xfId="23857" xr:uid="{00000000-0005-0000-0000-000086AD0000}"/>
    <cellStyle name="Total 2 17 3 4" xfId="17462" xr:uid="{00000000-0005-0000-0000-000087AD0000}"/>
    <cellStyle name="Total 2 17 3 4 2" xfId="26146" xr:uid="{00000000-0005-0000-0000-000088AD0000}"/>
    <cellStyle name="Total 2 17 3 5" xfId="12704" xr:uid="{00000000-0005-0000-0000-000089AD0000}"/>
    <cellStyle name="Total 2 17 3 5 2" xfId="28936" xr:uid="{00000000-0005-0000-0000-00008AAD0000}"/>
    <cellStyle name="Total 2 17 3 6" xfId="24178" xr:uid="{00000000-0005-0000-0000-00008BAD0000}"/>
    <cellStyle name="Total 2 17 3 7" xfId="31006" xr:uid="{00000000-0005-0000-0000-00008CAD0000}"/>
    <cellStyle name="Total 2 17 3 8" xfId="35435" xr:uid="{00000000-0005-0000-0000-00008DAD0000}"/>
    <cellStyle name="Total 2 17 3 9" xfId="38402" xr:uid="{00000000-0005-0000-0000-00008EAD0000}"/>
    <cellStyle name="Total 2 17 4" xfId="5294" xr:uid="{00000000-0005-0000-0000-00008FAD0000}"/>
    <cellStyle name="Total 2 17 4 10" xfId="20748" xr:uid="{00000000-0005-0000-0000-000090AD0000}"/>
    <cellStyle name="Total 2 17 4 2" xfId="7833" xr:uid="{00000000-0005-0000-0000-000091AD0000}"/>
    <cellStyle name="Total 2 17 4 2 2" xfId="15887" xr:uid="{00000000-0005-0000-0000-000092AD0000}"/>
    <cellStyle name="Total 2 17 4 2 2 2" xfId="27361" xr:uid="{00000000-0005-0000-0000-000093AD0000}"/>
    <cellStyle name="Total 2 17 4 2 3" xfId="17888" xr:uid="{00000000-0005-0000-0000-000094AD0000}"/>
    <cellStyle name="Total 2 17 4 2 3 2" xfId="29362" xr:uid="{00000000-0005-0000-0000-000095AD0000}"/>
    <cellStyle name="Total 2 17 4 2 4" xfId="13225" xr:uid="{00000000-0005-0000-0000-000096AD0000}"/>
    <cellStyle name="Total 2 17 4 2 4 2" xfId="24206" xr:uid="{00000000-0005-0000-0000-000097AD0000}"/>
    <cellStyle name="Total 2 17 4 2 5" xfId="34306" xr:uid="{00000000-0005-0000-0000-000098AD0000}"/>
    <cellStyle name="Total 2 17 4 2 6" xfId="36058" xr:uid="{00000000-0005-0000-0000-000099AD0000}"/>
    <cellStyle name="Total 2 17 4 2 7" xfId="22833" xr:uid="{00000000-0005-0000-0000-00009AAD0000}"/>
    <cellStyle name="Total 2 17 4 3" xfId="13646" xr:uid="{00000000-0005-0000-0000-00009BAD0000}"/>
    <cellStyle name="Total 2 17 4 3 2" xfId="25122" xr:uid="{00000000-0005-0000-0000-00009CAD0000}"/>
    <cellStyle name="Total 2 17 4 4" xfId="17079" xr:uid="{00000000-0005-0000-0000-00009DAD0000}"/>
    <cellStyle name="Total 2 17 4 4 2" xfId="28553" xr:uid="{00000000-0005-0000-0000-00009EAD0000}"/>
    <cellStyle name="Total 2 17 4 5" xfId="18167" xr:uid="{00000000-0005-0000-0000-00009FAD0000}"/>
    <cellStyle name="Total 2 17 4 5 2" xfId="29641" xr:uid="{00000000-0005-0000-0000-0000A0AD0000}"/>
    <cellStyle name="Total 2 17 4 6" xfId="32221" xr:uid="{00000000-0005-0000-0000-0000A1AD0000}"/>
    <cellStyle name="Total 2 17 4 7" xfId="35694" xr:uid="{00000000-0005-0000-0000-0000A2AD0000}"/>
    <cellStyle name="Total 2 17 4 8" xfId="37378" xr:uid="{00000000-0005-0000-0000-0000A3AD0000}"/>
    <cellStyle name="Total 2 17 4 9" xfId="38673" xr:uid="{00000000-0005-0000-0000-0000A4AD0000}"/>
    <cellStyle name="Total 2 17 5" xfId="6809" xr:uid="{00000000-0005-0000-0000-0000A5AD0000}"/>
    <cellStyle name="Total 2 18" xfId="1642" xr:uid="{00000000-0005-0000-0000-0000A6AD0000}"/>
    <cellStyle name="Total 2 2" xfId="1643" xr:uid="{00000000-0005-0000-0000-0000A7AD0000}"/>
    <cellStyle name="Total 2 2 2" xfId="3683" xr:uid="{00000000-0005-0000-0000-0000A8AD0000}"/>
    <cellStyle name="Total 2 2 3" xfId="3684" xr:uid="{00000000-0005-0000-0000-0000A9AD0000}"/>
    <cellStyle name="Total 2 2 3 2" xfId="4664" xr:uid="{00000000-0005-0000-0000-0000AAAD0000}"/>
    <cellStyle name="Total 2 2 3 2 2" xfId="5890" xr:uid="{00000000-0005-0000-0000-0000ABAD0000}"/>
    <cellStyle name="Total 2 2 3 2 2 10" xfId="21343" xr:uid="{00000000-0005-0000-0000-0000ACAD0000}"/>
    <cellStyle name="Total 2 2 3 2 2 2" xfId="8428" xr:uid="{00000000-0005-0000-0000-0000ADAD0000}"/>
    <cellStyle name="Total 2 2 3 2 2 2 2" xfId="16482" xr:uid="{00000000-0005-0000-0000-0000AEAD0000}"/>
    <cellStyle name="Total 2 2 3 2 2 2 2 2" xfId="27956" xr:uid="{00000000-0005-0000-0000-0000AFAD0000}"/>
    <cellStyle name="Total 2 2 3 2 2 2 3" xfId="18098" xr:uid="{00000000-0005-0000-0000-0000B0AD0000}"/>
    <cellStyle name="Total 2 2 3 2 2 2 3 2" xfId="29572" xr:uid="{00000000-0005-0000-0000-0000B1AD0000}"/>
    <cellStyle name="Total 2 2 3 2 2 2 4" xfId="18359" xr:uid="{00000000-0005-0000-0000-0000B2AD0000}"/>
    <cellStyle name="Total 2 2 3 2 2 2 4 2" xfId="29833" xr:uid="{00000000-0005-0000-0000-0000B3AD0000}"/>
    <cellStyle name="Total 2 2 3 2 2 2 5" xfId="34901" xr:uid="{00000000-0005-0000-0000-0000B4AD0000}"/>
    <cellStyle name="Total 2 2 3 2 2 2 6" xfId="36205" xr:uid="{00000000-0005-0000-0000-0000B5AD0000}"/>
    <cellStyle name="Total 2 2 3 2 2 2 7" xfId="23428" xr:uid="{00000000-0005-0000-0000-0000B6AD0000}"/>
    <cellStyle name="Total 2 2 3 2 2 3" xfId="14242" xr:uid="{00000000-0005-0000-0000-0000B7AD0000}"/>
    <cellStyle name="Total 2 2 3 2 2 3 2" xfId="25717" xr:uid="{00000000-0005-0000-0000-0000B8AD0000}"/>
    <cellStyle name="Total 2 2 3 2 2 4" xfId="17291" xr:uid="{00000000-0005-0000-0000-0000B9AD0000}"/>
    <cellStyle name="Total 2 2 3 2 2 4 2" xfId="28765" xr:uid="{00000000-0005-0000-0000-0000BAAD0000}"/>
    <cellStyle name="Total 2 2 3 2 2 5" xfId="16936" xr:uid="{00000000-0005-0000-0000-0000BBAD0000}"/>
    <cellStyle name="Total 2 2 3 2 2 5 2" xfId="28410" xr:uid="{00000000-0005-0000-0000-0000BCAD0000}"/>
    <cellStyle name="Total 2 2 3 2 2 6" xfId="32816" xr:uid="{00000000-0005-0000-0000-0000BDAD0000}"/>
    <cellStyle name="Total 2 2 3 2 2 7" xfId="35841" xr:uid="{00000000-0005-0000-0000-0000BEAD0000}"/>
    <cellStyle name="Total 2 2 3 2 2 8" xfId="37973" xr:uid="{00000000-0005-0000-0000-0000BFAD0000}"/>
    <cellStyle name="Total 2 2 3 2 2 9" xfId="38820" xr:uid="{00000000-0005-0000-0000-0000C0AD0000}"/>
    <cellStyle name="Total 2 2 3 2 3" xfId="7404" xr:uid="{00000000-0005-0000-0000-0000C1AD0000}"/>
    <cellStyle name="Total 2 2 3 2 3 2" xfId="15458" xr:uid="{00000000-0005-0000-0000-0000C2AD0000}"/>
    <cellStyle name="Total 2 2 3 2 3 2 2" xfId="26932" xr:uid="{00000000-0005-0000-0000-0000C3AD0000}"/>
    <cellStyle name="Total 2 2 3 2 3 3" xfId="17715" xr:uid="{00000000-0005-0000-0000-0000C4AD0000}"/>
    <cellStyle name="Total 2 2 3 2 3 3 2" xfId="29189" xr:uid="{00000000-0005-0000-0000-0000C5AD0000}"/>
    <cellStyle name="Total 2 2 3 2 3 4" xfId="17197" xr:uid="{00000000-0005-0000-0000-0000C6AD0000}"/>
    <cellStyle name="Total 2 2 3 2 3 4 2" xfId="28671" xr:uid="{00000000-0005-0000-0000-0000C7AD0000}"/>
    <cellStyle name="Total 2 2 3 2 3 5" xfId="31792" xr:uid="{00000000-0005-0000-0000-0000C8AD0000}"/>
    <cellStyle name="Total 2 2 3 2 3 6" xfId="35582" xr:uid="{00000000-0005-0000-0000-0000C9AD0000}"/>
    <cellStyle name="Total 2 2 3 2 3 7" xfId="20319" xr:uid="{00000000-0005-0000-0000-0000CAAD0000}"/>
    <cellStyle name="Total 2 2 3 2 4" xfId="41441" xr:uid="{00000000-0005-0000-0000-0000CBAD0000}"/>
    <cellStyle name="Total 2 2 4" xfId="4665" xr:uid="{00000000-0005-0000-0000-0000CCAD0000}"/>
    <cellStyle name="Total 2 2 5" xfId="6429" xr:uid="{00000000-0005-0000-0000-0000CDAD0000}"/>
    <cellStyle name="Total 2 2 5 10" xfId="38933" xr:uid="{00000000-0005-0000-0000-0000CEAD0000}"/>
    <cellStyle name="Total 2 2 5 11" xfId="19534" xr:uid="{00000000-0005-0000-0000-0000CFAD0000}"/>
    <cellStyle name="Total 2 2 5 2" xfId="8858" xr:uid="{00000000-0005-0000-0000-0000D0AD0000}"/>
    <cellStyle name="Total 2 2 5 2 2" xfId="16912" xr:uid="{00000000-0005-0000-0000-0000D1AD0000}"/>
    <cellStyle name="Total 2 2 5 2 2 2" xfId="28386" xr:uid="{00000000-0005-0000-0000-0000D2AD0000}"/>
    <cellStyle name="Total 2 2 5 2 3" xfId="18270" xr:uid="{00000000-0005-0000-0000-0000D3AD0000}"/>
    <cellStyle name="Total 2 2 5 2 3 2" xfId="29744" xr:uid="{00000000-0005-0000-0000-0000D4AD0000}"/>
    <cellStyle name="Total 2 2 5 2 4" xfId="18472" xr:uid="{00000000-0005-0000-0000-0000D5AD0000}"/>
    <cellStyle name="Total 2 2 5 2 4 2" xfId="29946" xr:uid="{00000000-0005-0000-0000-0000D6AD0000}"/>
    <cellStyle name="Total 2 2 5 2 5" xfId="33246" xr:uid="{00000000-0005-0000-0000-0000D7AD0000}"/>
    <cellStyle name="Total 2 2 5 2 6" xfId="35954" xr:uid="{00000000-0005-0000-0000-0000D8AD0000}"/>
    <cellStyle name="Total 2 2 5 2 7" xfId="21773" xr:uid="{00000000-0005-0000-0000-0000D9AD0000}"/>
    <cellStyle name="Total 2 2 5 3" xfId="14672" xr:uid="{00000000-0005-0000-0000-0000DAAD0000}"/>
    <cellStyle name="Total 2 2 5 3 2" xfId="35331" xr:uid="{00000000-0005-0000-0000-0000DBAD0000}"/>
    <cellStyle name="Total 2 2 5 3 3" xfId="36318" xr:uid="{00000000-0005-0000-0000-0000DCAD0000}"/>
    <cellStyle name="Total 2 2 5 3 4" xfId="23858" xr:uid="{00000000-0005-0000-0000-0000DDAD0000}"/>
    <cellStyle name="Total 2 2 5 4" xfId="17463" xr:uid="{00000000-0005-0000-0000-0000DEAD0000}"/>
    <cellStyle name="Total 2 2 5 4 2" xfId="26147" xr:uid="{00000000-0005-0000-0000-0000DFAD0000}"/>
    <cellStyle name="Total 2 2 5 5" xfId="13234" xr:uid="{00000000-0005-0000-0000-0000E0AD0000}"/>
    <cellStyle name="Total 2 2 5 5 2" xfId="28937" xr:uid="{00000000-0005-0000-0000-0000E1AD0000}"/>
    <cellStyle name="Total 2 2 5 6" xfId="24179" xr:uid="{00000000-0005-0000-0000-0000E2AD0000}"/>
    <cellStyle name="Total 2 2 5 7" xfId="31007" xr:uid="{00000000-0005-0000-0000-0000E3AD0000}"/>
    <cellStyle name="Total 2 2 5 8" xfId="35436" xr:uid="{00000000-0005-0000-0000-0000E4AD0000}"/>
    <cellStyle name="Total 2 2 5 9" xfId="38403" xr:uid="{00000000-0005-0000-0000-0000E5AD0000}"/>
    <cellStyle name="Total 2 2 6" xfId="5295" xr:uid="{00000000-0005-0000-0000-0000E6AD0000}"/>
    <cellStyle name="Total 2 2 6 10" xfId="20749" xr:uid="{00000000-0005-0000-0000-0000E7AD0000}"/>
    <cellStyle name="Total 2 2 6 2" xfId="7834" xr:uid="{00000000-0005-0000-0000-0000E8AD0000}"/>
    <cellStyle name="Total 2 2 6 2 2" xfId="15888" xr:uid="{00000000-0005-0000-0000-0000E9AD0000}"/>
    <cellStyle name="Total 2 2 6 2 2 2" xfId="27362" xr:uid="{00000000-0005-0000-0000-0000EAAD0000}"/>
    <cellStyle name="Total 2 2 6 2 3" xfId="17889" xr:uid="{00000000-0005-0000-0000-0000EBAD0000}"/>
    <cellStyle name="Total 2 2 6 2 3 2" xfId="29363" xr:uid="{00000000-0005-0000-0000-0000ECAD0000}"/>
    <cellStyle name="Total 2 2 6 2 4" xfId="17510" xr:uid="{00000000-0005-0000-0000-0000EDAD0000}"/>
    <cellStyle name="Total 2 2 6 2 4 2" xfId="28984" xr:uid="{00000000-0005-0000-0000-0000EEAD0000}"/>
    <cellStyle name="Total 2 2 6 2 5" xfId="34307" xr:uid="{00000000-0005-0000-0000-0000EFAD0000}"/>
    <cellStyle name="Total 2 2 6 2 6" xfId="36059" xr:uid="{00000000-0005-0000-0000-0000F0AD0000}"/>
    <cellStyle name="Total 2 2 6 2 7" xfId="22834" xr:uid="{00000000-0005-0000-0000-0000F1AD0000}"/>
    <cellStyle name="Total 2 2 6 3" xfId="13647" xr:uid="{00000000-0005-0000-0000-0000F2AD0000}"/>
    <cellStyle name="Total 2 2 6 3 2" xfId="25123" xr:uid="{00000000-0005-0000-0000-0000F3AD0000}"/>
    <cellStyle name="Total 2 2 6 4" xfId="17080" xr:uid="{00000000-0005-0000-0000-0000F4AD0000}"/>
    <cellStyle name="Total 2 2 6 4 2" xfId="28554" xr:uid="{00000000-0005-0000-0000-0000F5AD0000}"/>
    <cellStyle name="Total 2 2 6 5" xfId="17361" xr:uid="{00000000-0005-0000-0000-0000F6AD0000}"/>
    <cellStyle name="Total 2 2 6 5 2" xfId="28835" xr:uid="{00000000-0005-0000-0000-0000F7AD0000}"/>
    <cellStyle name="Total 2 2 6 6" xfId="32222" xr:uid="{00000000-0005-0000-0000-0000F8AD0000}"/>
    <cellStyle name="Total 2 2 6 7" xfId="35695" xr:uid="{00000000-0005-0000-0000-0000F9AD0000}"/>
    <cellStyle name="Total 2 2 6 8" xfId="37379" xr:uid="{00000000-0005-0000-0000-0000FAAD0000}"/>
    <cellStyle name="Total 2 2 6 9" xfId="38674" xr:uid="{00000000-0005-0000-0000-0000FBAD0000}"/>
    <cellStyle name="Total 2 2 7" xfId="6810" xr:uid="{00000000-0005-0000-0000-0000FCAD0000}"/>
    <cellStyle name="Total 2 3" xfId="1644" xr:uid="{00000000-0005-0000-0000-0000FDAD0000}"/>
    <cellStyle name="Total 2 3 2" xfId="3685" xr:uid="{00000000-0005-0000-0000-0000FEAD0000}"/>
    <cellStyle name="Total 2 3 2 2" xfId="4666" xr:uid="{00000000-0005-0000-0000-0000FFAD0000}"/>
    <cellStyle name="Total 2 3 2 2 2" xfId="5891" xr:uid="{00000000-0005-0000-0000-000000AE0000}"/>
    <cellStyle name="Total 2 3 2 2 2 10" xfId="21344" xr:uid="{00000000-0005-0000-0000-000001AE0000}"/>
    <cellStyle name="Total 2 3 2 2 2 2" xfId="8429" xr:uid="{00000000-0005-0000-0000-000002AE0000}"/>
    <cellStyle name="Total 2 3 2 2 2 2 2" xfId="16483" xr:uid="{00000000-0005-0000-0000-000003AE0000}"/>
    <cellStyle name="Total 2 3 2 2 2 2 2 2" xfId="27957" xr:uid="{00000000-0005-0000-0000-000004AE0000}"/>
    <cellStyle name="Total 2 3 2 2 2 2 3" xfId="18099" xr:uid="{00000000-0005-0000-0000-000005AE0000}"/>
    <cellStyle name="Total 2 3 2 2 2 2 3 2" xfId="29573" xr:uid="{00000000-0005-0000-0000-000006AE0000}"/>
    <cellStyle name="Total 2 3 2 2 2 2 4" xfId="18360" xr:uid="{00000000-0005-0000-0000-000007AE0000}"/>
    <cellStyle name="Total 2 3 2 2 2 2 4 2" xfId="29834" xr:uid="{00000000-0005-0000-0000-000008AE0000}"/>
    <cellStyle name="Total 2 3 2 2 2 2 5" xfId="34902" xr:uid="{00000000-0005-0000-0000-000009AE0000}"/>
    <cellStyle name="Total 2 3 2 2 2 2 6" xfId="36206" xr:uid="{00000000-0005-0000-0000-00000AAE0000}"/>
    <cellStyle name="Total 2 3 2 2 2 2 7" xfId="23429" xr:uid="{00000000-0005-0000-0000-00000BAE0000}"/>
    <cellStyle name="Total 2 3 2 2 2 3" xfId="14243" xr:uid="{00000000-0005-0000-0000-00000CAE0000}"/>
    <cellStyle name="Total 2 3 2 2 2 3 2" xfId="25718" xr:uid="{00000000-0005-0000-0000-00000DAE0000}"/>
    <cellStyle name="Total 2 3 2 2 2 4" xfId="17292" xr:uid="{00000000-0005-0000-0000-00000EAE0000}"/>
    <cellStyle name="Total 2 3 2 2 2 4 2" xfId="28766" xr:uid="{00000000-0005-0000-0000-00000FAE0000}"/>
    <cellStyle name="Total 2 3 2 2 2 5" xfId="17524" xr:uid="{00000000-0005-0000-0000-000010AE0000}"/>
    <cellStyle name="Total 2 3 2 2 2 5 2" xfId="28998" xr:uid="{00000000-0005-0000-0000-000011AE0000}"/>
    <cellStyle name="Total 2 3 2 2 2 6" xfId="32817" xr:uid="{00000000-0005-0000-0000-000012AE0000}"/>
    <cellStyle name="Total 2 3 2 2 2 7" xfId="35842" xr:uid="{00000000-0005-0000-0000-000013AE0000}"/>
    <cellStyle name="Total 2 3 2 2 2 8" xfId="37974" xr:uid="{00000000-0005-0000-0000-000014AE0000}"/>
    <cellStyle name="Total 2 3 2 2 2 9" xfId="38821" xr:uid="{00000000-0005-0000-0000-000015AE0000}"/>
    <cellStyle name="Total 2 3 2 2 3" xfId="7405" xr:uid="{00000000-0005-0000-0000-000016AE0000}"/>
    <cellStyle name="Total 2 3 2 2 3 2" xfId="15459" xr:uid="{00000000-0005-0000-0000-000017AE0000}"/>
    <cellStyle name="Total 2 3 2 2 3 2 2" xfId="26933" xr:uid="{00000000-0005-0000-0000-000018AE0000}"/>
    <cellStyle name="Total 2 3 2 2 3 3" xfId="17716" xr:uid="{00000000-0005-0000-0000-000019AE0000}"/>
    <cellStyle name="Total 2 3 2 2 3 3 2" xfId="29190" xr:uid="{00000000-0005-0000-0000-00001AAE0000}"/>
    <cellStyle name="Total 2 3 2 2 3 4" xfId="12564" xr:uid="{00000000-0005-0000-0000-00001BAE0000}"/>
    <cellStyle name="Total 2 3 2 2 3 4 2" xfId="24038" xr:uid="{00000000-0005-0000-0000-00001CAE0000}"/>
    <cellStyle name="Total 2 3 2 2 3 5" xfId="31793" xr:uid="{00000000-0005-0000-0000-00001DAE0000}"/>
    <cellStyle name="Total 2 3 2 2 3 6" xfId="35583" xr:uid="{00000000-0005-0000-0000-00001EAE0000}"/>
    <cellStyle name="Total 2 3 2 2 3 7" xfId="20320" xr:uid="{00000000-0005-0000-0000-00001FAE0000}"/>
    <cellStyle name="Total 2 3 2 2 4" xfId="41442" xr:uid="{00000000-0005-0000-0000-000020AE0000}"/>
    <cellStyle name="Total 2 3 3" xfId="4667" xr:uid="{00000000-0005-0000-0000-000021AE0000}"/>
    <cellStyle name="Total 2 3 4" xfId="3978" xr:uid="{00000000-0005-0000-0000-000022AE0000}"/>
    <cellStyle name="Total 2 3 4 2" xfId="5469" xr:uid="{00000000-0005-0000-0000-000023AE0000}"/>
    <cellStyle name="Total 2 3 4 2 10" xfId="20922" xr:uid="{00000000-0005-0000-0000-000024AE0000}"/>
    <cellStyle name="Total 2 3 4 2 2" xfId="8007" xr:uid="{00000000-0005-0000-0000-000025AE0000}"/>
    <cellStyle name="Total 2 3 4 2 2 2" xfId="16061" xr:uid="{00000000-0005-0000-0000-000026AE0000}"/>
    <cellStyle name="Total 2 3 4 2 2 2 2" xfId="27535" xr:uid="{00000000-0005-0000-0000-000027AE0000}"/>
    <cellStyle name="Total 2 3 4 2 2 3" xfId="17997" xr:uid="{00000000-0005-0000-0000-000028AE0000}"/>
    <cellStyle name="Total 2 3 4 2 2 3 2" xfId="29471" xr:uid="{00000000-0005-0000-0000-000029AE0000}"/>
    <cellStyle name="Total 2 3 4 2 2 4" xfId="18301" xr:uid="{00000000-0005-0000-0000-00002AAE0000}"/>
    <cellStyle name="Total 2 3 4 2 2 4 2" xfId="29775" xr:uid="{00000000-0005-0000-0000-00002BAE0000}"/>
    <cellStyle name="Total 2 3 4 2 2 5" xfId="34480" xr:uid="{00000000-0005-0000-0000-00002CAE0000}"/>
    <cellStyle name="Total 2 3 4 2 2 6" xfId="36147" xr:uid="{00000000-0005-0000-0000-00002DAE0000}"/>
    <cellStyle name="Total 2 3 4 2 2 7" xfId="23007" xr:uid="{00000000-0005-0000-0000-00002EAE0000}"/>
    <cellStyle name="Total 2 3 4 2 3" xfId="13821" xr:uid="{00000000-0005-0000-0000-00002FAE0000}"/>
    <cellStyle name="Total 2 3 4 2 3 2" xfId="25296" xr:uid="{00000000-0005-0000-0000-000030AE0000}"/>
    <cellStyle name="Total 2 3 4 2 4" xfId="17187" xr:uid="{00000000-0005-0000-0000-000031AE0000}"/>
    <cellStyle name="Total 2 3 4 2 4 2" xfId="28661" xr:uid="{00000000-0005-0000-0000-000032AE0000}"/>
    <cellStyle name="Total 2 3 4 2 5" xfId="18035" xr:uid="{00000000-0005-0000-0000-000033AE0000}"/>
    <cellStyle name="Total 2 3 4 2 5 2" xfId="29509" xr:uid="{00000000-0005-0000-0000-000034AE0000}"/>
    <cellStyle name="Total 2 3 4 2 6" xfId="32395" xr:uid="{00000000-0005-0000-0000-000035AE0000}"/>
    <cellStyle name="Total 2 3 4 2 7" xfId="35783" xr:uid="{00000000-0005-0000-0000-000036AE0000}"/>
    <cellStyle name="Total 2 3 4 2 8" xfId="37552" xr:uid="{00000000-0005-0000-0000-000037AE0000}"/>
    <cellStyle name="Total 2 3 4 2 9" xfId="38762" xr:uid="{00000000-0005-0000-0000-000038AE0000}"/>
    <cellStyle name="Total 2 3 4 3" xfId="6983" xr:uid="{00000000-0005-0000-0000-000039AE0000}"/>
    <cellStyle name="Total 2 3 4 3 2" xfId="15037" xr:uid="{00000000-0005-0000-0000-00003AAE0000}"/>
    <cellStyle name="Total 2 3 4 3 2 2" xfId="26511" xr:uid="{00000000-0005-0000-0000-00003BAE0000}"/>
    <cellStyle name="Total 2 3 4 3 3" xfId="17612" xr:uid="{00000000-0005-0000-0000-00003CAE0000}"/>
    <cellStyle name="Total 2 3 4 3 3 2" xfId="29086" xr:uid="{00000000-0005-0000-0000-00003DAE0000}"/>
    <cellStyle name="Total 2 3 4 3 4" xfId="18024" xr:uid="{00000000-0005-0000-0000-00003EAE0000}"/>
    <cellStyle name="Total 2 3 4 3 4 2" xfId="29498" xr:uid="{00000000-0005-0000-0000-00003FAE0000}"/>
    <cellStyle name="Total 2 3 4 3 5" xfId="31371" xr:uid="{00000000-0005-0000-0000-000040AE0000}"/>
    <cellStyle name="Total 2 3 4 3 6" xfId="35524" xr:uid="{00000000-0005-0000-0000-000041AE0000}"/>
    <cellStyle name="Total 2 3 4 3 7" xfId="19898" xr:uid="{00000000-0005-0000-0000-000042AE0000}"/>
    <cellStyle name="Total 2 3 4 4" xfId="41020" xr:uid="{00000000-0005-0000-0000-000043AE0000}"/>
    <cellStyle name="Total 2 3 5" xfId="6430" xr:uid="{00000000-0005-0000-0000-000044AE0000}"/>
    <cellStyle name="Total 2 3 5 10" xfId="38934" xr:uid="{00000000-0005-0000-0000-000045AE0000}"/>
    <cellStyle name="Total 2 3 5 11" xfId="19535" xr:uid="{00000000-0005-0000-0000-000046AE0000}"/>
    <cellStyle name="Total 2 3 5 2" xfId="8859" xr:uid="{00000000-0005-0000-0000-000047AE0000}"/>
    <cellStyle name="Total 2 3 5 2 2" xfId="16913" xr:uid="{00000000-0005-0000-0000-000048AE0000}"/>
    <cellStyle name="Total 2 3 5 2 2 2" xfId="28387" xr:uid="{00000000-0005-0000-0000-000049AE0000}"/>
    <cellStyle name="Total 2 3 5 2 3" xfId="18271" xr:uid="{00000000-0005-0000-0000-00004AAE0000}"/>
    <cellStyle name="Total 2 3 5 2 3 2" xfId="29745" xr:uid="{00000000-0005-0000-0000-00004BAE0000}"/>
    <cellStyle name="Total 2 3 5 2 4" xfId="18473" xr:uid="{00000000-0005-0000-0000-00004CAE0000}"/>
    <cellStyle name="Total 2 3 5 2 4 2" xfId="29947" xr:uid="{00000000-0005-0000-0000-00004DAE0000}"/>
    <cellStyle name="Total 2 3 5 2 5" xfId="33247" xr:uid="{00000000-0005-0000-0000-00004EAE0000}"/>
    <cellStyle name="Total 2 3 5 2 6" xfId="35955" xr:uid="{00000000-0005-0000-0000-00004FAE0000}"/>
    <cellStyle name="Total 2 3 5 2 7" xfId="21774" xr:uid="{00000000-0005-0000-0000-000050AE0000}"/>
    <cellStyle name="Total 2 3 5 3" xfId="14673" xr:uid="{00000000-0005-0000-0000-000051AE0000}"/>
    <cellStyle name="Total 2 3 5 3 2" xfId="35332" xr:uid="{00000000-0005-0000-0000-000052AE0000}"/>
    <cellStyle name="Total 2 3 5 3 3" xfId="36319" xr:uid="{00000000-0005-0000-0000-000053AE0000}"/>
    <cellStyle name="Total 2 3 5 3 4" xfId="23859" xr:uid="{00000000-0005-0000-0000-000054AE0000}"/>
    <cellStyle name="Total 2 3 5 4" xfId="17464" xr:uid="{00000000-0005-0000-0000-000055AE0000}"/>
    <cellStyle name="Total 2 3 5 4 2" xfId="26148" xr:uid="{00000000-0005-0000-0000-000056AE0000}"/>
    <cellStyle name="Total 2 3 5 5" xfId="12773" xr:uid="{00000000-0005-0000-0000-000057AE0000}"/>
    <cellStyle name="Total 2 3 5 5 2" xfId="28938" xr:uid="{00000000-0005-0000-0000-000058AE0000}"/>
    <cellStyle name="Total 2 3 5 6" xfId="24180" xr:uid="{00000000-0005-0000-0000-000059AE0000}"/>
    <cellStyle name="Total 2 3 5 7" xfId="31008" xr:uid="{00000000-0005-0000-0000-00005AAE0000}"/>
    <cellStyle name="Total 2 3 5 8" xfId="35437" xr:uid="{00000000-0005-0000-0000-00005BAE0000}"/>
    <cellStyle name="Total 2 3 5 9" xfId="38404" xr:uid="{00000000-0005-0000-0000-00005CAE0000}"/>
    <cellStyle name="Total 2 3 6" xfId="5296" xr:uid="{00000000-0005-0000-0000-00005DAE0000}"/>
    <cellStyle name="Total 2 3 6 10" xfId="20750" xr:uid="{00000000-0005-0000-0000-00005EAE0000}"/>
    <cellStyle name="Total 2 3 6 2" xfId="7835" xr:uid="{00000000-0005-0000-0000-00005FAE0000}"/>
    <cellStyle name="Total 2 3 6 2 2" xfId="15889" xr:uid="{00000000-0005-0000-0000-000060AE0000}"/>
    <cellStyle name="Total 2 3 6 2 2 2" xfId="27363" xr:uid="{00000000-0005-0000-0000-000061AE0000}"/>
    <cellStyle name="Total 2 3 6 2 3" xfId="17890" xr:uid="{00000000-0005-0000-0000-000062AE0000}"/>
    <cellStyle name="Total 2 3 6 2 3 2" xfId="29364" xr:uid="{00000000-0005-0000-0000-000063AE0000}"/>
    <cellStyle name="Total 2 3 6 2 4" xfId="17897" xr:uid="{00000000-0005-0000-0000-000064AE0000}"/>
    <cellStyle name="Total 2 3 6 2 4 2" xfId="29371" xr:uid="{00000000-0005-0000-0000-000065AE0000}"/>
    <cellStyle name="Total 2 3 6 2 5" xfId="34308" xr:uid="{00000000-0005-0000-0000-000066AE0000}"/>
    <cellStyle name="Total 2 3 6 2 6" xfId="36060" xr:uid="{00000000-0005-0000-0000-000067AE0000}"/>
    <cellStyle name="Total 2 3 6 2 7" xfId="22835" xr:uid="{00000000-0005-0000-0000-000068AE0000}"/>
    <cellStyle name="Total 2 3 6 3" xfId="13648" xr:uid="{00000000-0005-0000-0000-000069AE0000}"/>
    <cellStyle name="Total 2 3 6 3 2" xfId="25124" xr:uid="{00000000-0005-0000-0000-00006AAE0000}"/>
    <cellStyle name="Total 2 3 6 4" xfId="17081" xr:uid="{00000000-0005-0000-0000-00006BAE0000}"/>
    <cellStyle name="Total 2 3 6 4 2" xfId="28555" xr:uid="{00000000-0005-0000-0000-00006CAE0000}"/>
    <cellStyle name="Total 2 3 6 5" xfId="12424" xr:uid="{00000000-0005-0000-0000-00006DAE0000}"/>
    <cellStyle name="Total 2 3 6 5 2" xfId="23896" xr:uid="{00000000-0005-0000-0000-00006EAE0000}"/>
    <cellStyle name="Total 2 3 6 6" xfId="32223" xr:uid="{00000000-0005-0000-0000-00006FAE0000}"/>
    <cellStyle name="Total 2 3 6 7" xfId="35696" xr:uid="{00000000-0005-0000-0000-000070AE0000}"/>
    <cellStyle name="Total 2 3 6 8" xfId="37380" xr:uid="{00000000-0005-0000-0000-000071AE0000}"/>
    <cellStyle name="Total 2 3 6 9" xfId="38675" xr:uid="{00000000-0005-0000-0000-000072AE0000}"/>
    <cellStyle name="Total 2 3 7" xfId="6811" xr:uid="{00000000-0005-0000-0000-000073AE0000}"/>
    <cellStyle name="Total 2 4" xfId="1645" xr:uid="{00000000-0005-0000-0000-000074AE0000}"/>
    <cellStyle name="Total 2 4 2" xfId="3686" xr:uid="{00000000-0005-0000-0000-000075AE0000}"/>
    <cellStyle name="Total 2 4 2 2" xfId="4668" xr:uid="{00000000-0005-0000-0000-000076AE0000}"/>
    <cellStyle name="Total 2 4 2 2 2" xfId="5892" xr:uid="{00000000-0005-0000-0000-000077AE0000}"/>
    <cellStyle name="Total 2 4 2 2 2 10" xfId="21345" xr:uid="{00000000-0005-0000-0000-000078AE0000}"/>
    <cellStyle name="Total 2 4 2 2 2 2" xfId="8430" xr:uid="{00000000-0005-0000-0000-000079AE0000}"/>
    <cellStyle name="Total 2 4 2 2 2 2 2" xfId="16484" xr:uid="{00000000-0005-0000-0000-00007AAE0000}"/>
    <cellStyle name="Total 2 4 2 2 2 2 2 2" xfId="27958" xr:uid="{00000000-0005-0000-0000-00007BAE0000}"/>
    <cellStyle name="Total 2 4 2 2 2 2 3" xfId="18100" xr:uid="{00000000-0005-0000-0000-00007CAE0000}"/>
    <cellStyle name="Total 2 4 2 2 2 2 3 2" xfId="29574" xr:uid="{00000000-0005-0000-0000-00007DAE0000}"/>
    <cellStyle name="Total 2 4 2 2 2 2 4" xfId="18361" xr:uid="{00000000-0005-0000-0000-00007EAE0000}"/>
    <cellStyle name="Total 2 4 2 2 2 2 4 2" xfId="29835" xr:uid="{00000000-0005-0000-0000-00007FAE0000}"/>
    <cellStyle name="Total 2 4 2 2 2 2 5" xfId="34903" xr:uid="{00000000-0005-0000-0000-000080AE0000}"/>
    <cellStyle name="Total 2 4 2 2 2 2 6" xfId="36207" xr:uid="{00000000-0005-0000-0000-000081AE0000}"/>
    <cellStyle name="Total 2 4 2 2 2 2 7" xfId="23430" xr:uid="{00000000-0005-0000-0000-000082AE0000}"/>
    <cellStyle name="Total 2 4 2 2 2 3" xfId="14244" xr:uid="{00000000-0005-0000-0000-000083AE0000}"/>
    <cellStyle name="Total 2 4 2 2 2 3 2" xfId="25719" xr:uid="{00000000-0005-0000-0000-000084AE0000}"/>
    <cellStyle name="Total 2 4 2 2 2 4" xfId="17293" xr:uid="{00000000-0005-0000-0000-000085AE0000}"/>
    <cellStyle name="Total 2 4 2 2 2 4 2" xfId="28767" xr:uid="{00000000-0005-0000-0000-000086AE0000}"/>
    <cellStyle name="Total 2 4 2 2 2 5" xfId="17910" xr:uid="{00000000-0005-0000-0000-000087AE0000}"/>
    <cellStyle name="Total 2 4 2 2 2 5 2" xfId="29384" xr:uid="{00000000-0005-0000-0000-000088AE0000}"/>
    <cellStyle name="Total 2 4 2 2 2 6" xfId="32818" xr:uid="{00000000-0005-0000-0000-000089AE0000}"/>
    <cellStyle name="Total 2 4 2 2 2 7" xfId="35843" xr:uid="{00000000-0005-0000-0000-00008AAE0000}"/>
    <cellStyle name="Total 2 4 2 2 2 8" xfId="37975" xr:uid="{00000000-0005-0000-0000-00008BAE0000}"/>
    <cellStyle name="Total 2 4 2 2 2 9" xfId="38822" xr:uid="{00000000-0005-0000-0000-00008CAE0000}"/>
    <cellStyle name="Total 2 4 2 2 3" xfId="7406" xr:uid="{00000000-0005-0000-0000-00008DAE0000}"/>
    <cellStyle name="Total 2 4 2 2 3 2" xfId="15460" xr:uid="{00000000-0005-0000-0000-00008EAE0000}"/>
    <cellStyle name="Total 2 4 2 2 3 2 2" xfId="26934" xr:uid="{00000000-0005-0000-0000-00008FAE0000}"/>
    <cellStyle name="Total 2 4 2 2 3 3" xfId="17717" xr:uid="{00000000-0005-0000-0000-000090AE0000}"/>
    <cellStyle name="Total 2 4 2 2 3 3 2" xfId="29191" xr:uid="{00000000-0005-0000-0000-000091AE0000}"/>
    <cellStyle name="Total 2 4 2 2 3 4" xfId="17731" xr:uid="{00000000-0005-0000-0000-000092AE0000}"/>
    <cellStyle name="Total 2 4 2 2 3 4 2" xfId="29205" xr:uid="{00000000-0005-0000-0000-000093AE0000}"/>
    <cellStyle name="Total 2 4 2 2 3 5" xfId="31794" xr:uid="{00000000-0005-0000-0000-000094AE0000}"/>
    <cellStyle name="Total 2 4 2 2 3 6" xfId="35584" xr:uid="{00000000-0005-0000-0000-000095AE0000}"/>
    <cellStyle name="Total 2 4 2 2 3 7" xfId="20321" xr:uid="{00000000-0005-0000-0000-000096AE0000}"/>
    <cellStyle name="Total 2 4 2 2 4" xfId="41443" xr:uid="{00000000-0005-0000-0000-000097AE0000}"/>
    <cellStyle name="Total 2 4 3" xfId="4669" xr:uid="{00000000-0005-0000-0000-000098AE0000}"/>
    <cellStyle name="Total 2 4 4" xfId="3979" xr:uid="{00000000-0005-0000-0000-000099AE0000}"/>
    <cellStyle name="Total 2 4 4 2" xfId="5470" xr:uid="{00000000-0005-0000-0000-00009AAE0000}"/>
    <cellStyle name="Total 2 4 4 2 10" xfId="20923" xr:uid="{00000000-0005-0000-0000-00009BAE0000}"/>
    <cellStyle name="Total 2 4 4 2 2" xfId="8008" xr:uid="{00000000-0005-0000-0000-00009CAE0000}"/>
    <cellStyle name="Total 2 4 4 2 2 2" xfId="16062" xr:uid="{00000000-0005-0000-0000-00009DAE0000}"/>
    <cellStyle name="Total 2 4 4 2 2 2 2" xfId="27536" xr:uid="{00000000-0005-0000-0000-00009EAE0000}"/>
    <cellStyle name="Total 2 4 4 2 2 3" xfId="17998" xr:uid="{00000000-0005-0000-0000-00009FAE0000}"/>
    <cellStyle name="Total 2 4 4 2 2 3 2" xfId="29472" xr:uid="{00000000-0005-0000-0000-0000A0AE0000}"/>
    <cellStyle name="Total 2 4 4 2 2 4" xfId="18302" xr:uid="{00000000-0005-0000-0000-0000A1AE0000}"/>
    <cellStyle name="Total 2 4 4 2 2 4 2" xfId="29776" xr:uid="{00000000-0005-0000-0000-0000A2AE0000}"/>
    <cellStyle name="Total 2 4 4 2 2 5" xfId="34481" xr:uid="{00000000-0005-0000-0000-0000A3AE0000}"/>
    <cellStyle name="Total 2 4 4 2 2 6" xfId="36148" xr:uid="{00000000-0005-0000-0000-0000A4AE0000}"/>
    <cellStyle name="Total 2 4 4 2 2 7" xfId="23008" xr:uid="{00000000-0005-0000-0000-0000A5AE0000}"/>
    <cellStyle name="Total 2 4 4 2 3" xfId="13822" xr:uid="{00000000-0005-0000-0000-0000A6AE0000}"/>
    <cellStyle name="Total 2 4 4 2 3 2" xfId="25297" xr:uid="{00000000-0005-0000-0000-0000A7AE0000}"/>
    <cellStyle name="Total 2 4 4 2 4" xfId="17188" xr:uid="{00000000-0005-0000-0000-0000A8AE0000}"/>
    <cellStyle name="Total 2 4 4 2 4 2" xfId="28662" xr:uid="{00000000-0005-0000-0000-0000A9AE0000}"/>
    <cellStyle name="Total 2 4 4 2 5" xfId="17227" xr:uid="{00000000-0005-0000-0000-0000AAAE0000}"/>
    <cellStyle name="Total 2 4 4 2 5 2" xfId="28701" xr:uid="{00000000-0005-0000-0000-0000ABAE0000}"/>
    <cellStyle name="Total 2 4 4 2 6" xfId="32396" xr:uid="{00000000-0005-0000-0000-0000ACAE0000}"/>
    <cellStyle name="Total 2 4 4 2 7" xfId="35784" xr:uid="{00000000-0005-0000-0000-0000ADAE0000}"/>
    <cellStyle name="Total 2 4 4 2 8" xfId="37553" xr:uid="{00000000-0005-0000-0000-0000AEAE0000}"/>
    <cellStyle name="Total 2 4 4 2 9" xfId="38763" xr:uid="{00000000-0005-0000-0000-0000AFAE0000}"/>
    <cellStyle name="Total 2 4 4 3" xfId="6984" xr:uid="{00000000-0005-0000-0000-0000B0AE0000}"/>
    <cellStyle name="Total 2 4 4 3 2" xfId="15038" xr:uid="{00000000-0005-0000-0000-0000B1AE0000}"/>
    <cellStyle name="Total 2 4 4 3 2 2" xfId="26512" xr:uid="{00000000-0005-0000-0000-0000B2AE0000}"/>
    <cellStyle name="Total 2 4 4 3 3" xfId="17613" xr:uid="{00000000-0005-0000-0000-0000B3AE0000}"/>
    <cellStyle name="Total 2 4 4 3 3 2" xfId="29087" xr:uid="{00000000-0005-0000-0000-0000B4AE0000}"/>
    <cellStyle name="Total 2 4 4 3 4" xfId="17216" xr:uid="{00000000-0005-0000-0000-0000B5AE0000}"/>
    <cellStyle name="Total 2 4 4 3 4 2" xfId="28690" xr:uid="{00000000-0005-0000-0000-0000B6AE0000}"/>
    <cellStyle name="Total 2 4 4 3 5" xfId="31372" xr:uid="{00000000-0005-0000-0000-0000B7AE0000}"/>
    <cellStyle name="Total 2 4 4 3 6" xfId="35525" xr:uid="{00000000-0005-0000-0000-0000B8AE0000}"/>
    <cellStyle name="Total 2 4 4 3 7" xfId="19899" xr:uid="{00000000-0005-0000-0000-0000B9AE0000}"/>
    <cellStyle name="Total 2 4 4 4" xfId="41021" xr:uid="{00000000-0005-0000-0000-0000BAAE0000}"/>
    <cellStyle name="Total 2 4 5" xfId="6431" xr:uid="{00000000-0005-0000-0000-0000BBAE0000}"/>
    <cellStyle name="Total 2 4 5 10" xfId="38935" xr:uid="{00000000-0005-0000-0000-0000BCAE0000}"/>
    <cellStyle name="Total 2 4 5 11" xfId="19536" xr:uid="{00000000-0005-0000-0000-0000BDAE0000}"/>
    <cellStyle name="Total 2 4 5 2" xfId="8860" xr:uid="{00000000-0005-0000-0000-0000BEAE0000}"/>
    <cellStyle name="Total 2 4 5 2 2" xfId="16914" xr:uid="{00000000-0005-0000-0000-0000BFAE0000}"/>
    <cellStyle name="Total 2 4 5 2 2 2" xfId="28388" xr:uid="{00000000-0005-0000-0000-0000C0AE0000}"/>
    <cellStyle name="Total 2 4 5 2 3" xfId="18272" xr:uid="{00000000-0005-0000-0000-0000C1AE0000}"/>
    <cellStyle name="Total 2 4 5 2 3 2" xfId="29746" xr:uid="{00000000-0005-0000-0000-0000C2AE0000}"/>
    <cellStyle name="Total 2 4 5 2 4" xfId="18474" xr:uid="{00000000-0005-0000-0000-0000C3AE0000}"/>
    <cellStyle name="Total 2 4 5 2 4 2" xfId="29948" xr:uid="{00000000-0005-0000-0000-0000C4AE0000}"/>
    <cellStyle name="Total 2 4 5 2 5" xfId="33248" xr:uid="{00000000-0005-0000-0000-0000C5AE0000}"/>
    <cellStyle name="Total 2 4 5 2 6" xfId="35956" xr:uid="{00000000-0005-0000-0000-0000C6AE0000}"/>
    <cellStyle name="Total 2 4 5 2 7" xfId="21775" xr:uid="{00000000-0005-0000-0000-0000C7AE0000}"/>
    <cellStyle name="Total 2 4 5 3" xfId="14674" xr:uid="{00000000-0005-0000-0000-0000C8AE0000}"/>
    <cellStyle name="Total 2 4 5 3 2" xfId="35333" xr:uid="{00000000-0005-0000-0000-0000C9AE0000}"/>
    <cellStyle name="Total 2 4 5 3 3" xfId="36320" xr:uid="{00000000-0005-0000-0000-0000CAAE0000}"/>
    <cellStyle name="Total 2 4 5 3 4" xfId="23860" xr:uid="{00000000-0005-0000-0000-0000CBAE0000}"/>
    <cellStyle name="Total 2 4 5 4" xfId="17465" xr:uid="{00000000-0005-0000-0000-0000CCAE0000}"/>
    <cellStyle name="Total 2 4 5 4 2" xfId="26149" xr:uid="{00000000-0005-0000-0000-0000CDAE0000}"/>
    <cellStyle name="Total 2 4 5 5" xfId="17642" xr:uid="{00000000-0005-0000-0000-0000CEAE0000}"/>
    <cellStyle name="Total 2 4 5 5 2" xfId="28939" xr:uid="{00000000-0005-0000-0000-0000CFAE0000}"/>
    <cellStyle name="Total 2 4 5 6" xfId="29116" xr:uid="{00000000-0005-0000-0000-0000D0AE0000}"/>
    <cellStyle name="Total 2 4 5 7" xfId="31009" xr:uid="{00000000-0005-0000-0000-0000D1AE0000}"/>
    <cellStyle name="Total 2 4 5 8" xfId="35438" xr:uid="{00000000-0005-0000-0000-0000D2AE0000}"/>
    <cellStyle name="Total 2 4 5 9" xfId="38405" xr:uid="{00000000-0005-0000-0000-0000D3AE0000}"/>
    <cellStyle name="Total 2 4 6" xfId="5297" xr:uid="{00000000-0005-0000-0000-0000D4AE0000}"/>
    <cellStyle name="Total 2 4 6 10" xfId="20751" xr:uid="{00000000-0005-0000-0000-0000D5AE0000}"/>
    <cellStyle name="Total 2 4 6 2" xfId="7836" xr:uid="{00000000-0005-0000-0000-0000D6AE0000}"/>
    <cellStyle name="Total 2 4 6 2 2" xfId="15890" xr:uid="{00000000-0005-0000-0000-0000D7AE0000}"/>
    <cellStyle name="Total 2 4 6 2 2 2" xfId="27364" xr:uid="{00000000-0005-0000-0000-0000D8AE0000}"/>
    <cellStyle name="Total 2 4 6 2 3" xfId="17891" xr:uid="{00000000-0005-0000-0000-0000D9AE0000}"/>
    <cellStyle name="Total 2 4 6 2 3 2" xfId="29365" xr:uid="{00000000-0005-0000-0000-0000DAAE0000}"/>
    <cellStyle name="Total 2 4 6 2 4" xfId="17088" xr:uid="{00000000-0005-0000-0000-0000DBAE0000}"/>
    <cellStyle name="Total 2 4 6 2 4 2" xfId="28562" xr:uid="{00000000-0005-0000-0000-0000DCAE0000}"/>
    <cellStyle name="Total 2 4 6 2 5" xfId="34309" xr:uid="{00000000-0005-0000-0000-0000DDAE0000}"/>
    <cellStyle name="Total 2 4 6 2 6" xfId="36061" xr:uid="{00000000-0005-0000-0000-0000DEAE0000}"/>
    <cellStyle name="Total 2 4 6 2 7" xfId="22836" xr:uid="{00000000-0005-0000-0000-0000DFAE0000}"/>
    <cellStyle name="Total 2 4 6 3" xfId="13649" xr:uid="{00000000-0005-0000-0000-0000E0AE0000}"/>
    <cellStyle name="Total 2 4 6 3 2" xfId="25125" xr:uid="{00000000-0005-0000-0000-0000E1AE0000}"/>
    <cellStyle name="Total 2 4 6 4" xfId="17082" xr:uid="{00000000-0005-0000-0000-0000E2AE0000}"/>
    <cellStyle name="Total 2 4 6 4 2" xfId="28556" xr:uid="{00000000-0005-0000-0000-0000E3AE0000}"/>
    <cellStyle name="Total 2 4 6 5" xfId="12664" xr:uid="{00000000-0005-0000-0000-0000E4AE0000}"/>
    <cellStyle name="Total 2 4 6 5 2" xfId="24138" xr:uid="{00000000-0005-0000-0000-0000E5AE0000}"/>
    <cellStyle name="Total 2 4 6 6" xfId="32224" xr:uid="{00000000-0005-0000-0000-0000E6AE0000}"/>
    <cellStyle name="Total 2 4 6 7" xfId="35697" xr:uid="{00000000-0005-0000-0000-0000E7AE0000}"/>
    <cellStyle name="Total 2 4 6 8" xfId="37381" xr:uid="{00000000-0005-0000-0000-0000E8AE0000}"/>
    <cellStyle name="Total 2 4 6 9" xfId="38676" xr:uid="{00000000-0005-0000-0000-0000E9AE0000}"/>
    <cellStyle name="Total 2 4 7" xfId="6812" xr:uid="{00000000-0005-0000-0000-0000EAAE0000}"/>
    <cellStyle name="Total 2 5" xfId="1646" xr:uid="{00000000-0005-0000-0000-0000EBAE0000}"/>
    <cellStyle name="Total 2 5 2" xfId="3687" xr:uid="{00000000-0005-0000-0000-0000ECAE0000}"/>
    <cellStyle name="Total 2 5 2 2" xfId="4670" xr:uid="{00000000-0005-0000-0000-0000EDAE0000}"/>
    <cellStyle name="Total 2 5 2 2 2" xfId="5893" xr:uid="{00000000-0005-0000-0000-0000EEAE0000}"/>
    <cellStyle name="Total 2 5 2 2 2 10" xfId="21346" xr:uid="{00000000-0005-0000-0000-0000EFAE0000}"/>
    <cellStyle name="Total 2 5 2 2 2 2" xfId="8431" xr:uid="{00000000-0005-0000-0000-0000F0AE0000}"/>
    <cellStyle name="Total 2 5 2 2 2 2 2" xfId="16485" xr:uid="{00000000-0005-0000-0000-0000F1AE0000}"/>
    <cellStyle name="Total 2 5 2 2 2 2 2 2" xfId="27959" xr:uid="{00000000-0005-0000-0000-0000F2AE0000}"/>
    <cellStyle name="Total 2 5 2 2 2 2 3" xfId="18101" xr:uid="{00000000-0005-0000-0000-0000F3AE0000}"/>
    <cellStyle name="Total 2 5 2 2 2 2 3 2" xfId="29575" xr:uid="{00000000-0005-0000-0000-0000F4AE0000}"/>
    <cellStyle name="Total 2 5 2 2 2 2 4" xfId="18362" xr:uid="{00000000-0005-0000-0000-0000F5AE0000}"/>
    <cellStyle name="Total 2 5 2 2 2 2 4 2" xfId="29836" xr:uid="{00000000-0005-0000-0000-0000F6AE0000}"/>
    <cellStyle name="Total 2 5 2 2 2 2 5" xfId="34904" xr:uid="{00000000-0005-0000-0000-0000F7AE0000}"/>
    <cellStyle name="Total 2 5 2 2 2 2 6" xfId="36208" xr:uid="{00000000-0005-0000-0000-0000F8AE0000}"/>
    <cellStyle name="Total 2 5 2 2 2 2 7" xfId="23431" xr:uid="{00000000-0005-0000-0000-0000F9AE0000}"/>
    <cellStyle name="Total 2 5 2 2 2 3" xfId="14245" xr:uid="{00000000-0005-0000-0000-0000FAAE0000}"/>
    <cellStyle name="Total 2 5 2 2 2 3 2" xfId="25720" xr:uid="{00000000-0005-0000-0000-0000FBAE0000}"/>
    <cellStyle name="Total 2 5 2 2 2 4" xfId="17294" xr:uid="{00000000-0005-0000-0000-0000FCAE0000}"/>
    <cellStyle name="Total 2 5 2 2 2 4 2" xfId="28768" xr:uid="{00000000-0005-0000-0000-0000FDAE0000}"/>
    <cellStyle name="Total 2 5 2 2 2 5" xfId="17100" xr:uid="{00000000-0005-0000-0000-0000FEAE0000}"/>
    <cellStyle name="Total 2 5 2 2 2 5 2" xfId="28574" xr:uid="{00000000-0005-0000-0000-0000FFAE0000}"/>
    <cellStyle name="Total 2 5 2 2 2 6" xfId="32819" xr:uid="{00000000-0005-0000-0000-000000AF0000}"/>
    <cellStyle name="Total 2 5 2 2 2 7" xfId="35844" xr:uid="{00000000-0005-0000-0000-000001AF0000}"/>
    <cellStyle name="Total 2 5 2 2 2 8" xfId="37976" xr:uid="{00000000-0005-0000-0000-000002AF0000}"/>
    <cellStyle name="Total 2 5 2 2 2 9" xfId="38823" xr:uid="{00000000-0005-0000-0000-000003AF0000}"/>
    <cellStyle name="Total 2 5 2 2 3" xfId="7407" xr:uid="{00000000-0005-0000-0000-000004AF0000}"/>
    <cellStyle name="Total 2 5 2 2 3 2" xfId="15461" xr:uid="{00000000-0005-0000-0000-000005AF0000}"/>
    <cellStyle name="Total 2 5 2 2 3 2 2" xfId="26935" xr:uid="{00000000-0005-0000-0000-000006AF0000}"/>
    <cellStyle name="Total 2 5 2 2 3 3" xfId="17718" xr:uid="{00000000-0005-0000-0000-000007AF0000}"/>
    <cellStyle name="Total 2 5 2 2 3 3 2" xfId="29192" xr:uid="{00000000-0005-0000-0000-000008AF0000}"/>
    <cellStyle name="Total 2 5 2 2 3 4" xfId="18114" xr:uid="{00000000-0005-0000-0000-000009AF0000}"/>
    <cellStyle name="Total 2 5 2 2 3 4 2" xfId="29588" xr:uid="{00000000-0005-0000-0000-00000AAF0000}"/>
    <cellStyle name="Total 2 5 2 2 3 5" xfId="31795" xr:uid="{00000000-0005-0000-0000-00000BAF0000}"/>
    <cellStyle name="Total 2 5 2 2 3 6" xfId="35585" xr:uid="{00000000-0005-0000-0000-00000CAF0000}"/>
    <cellStyle name="Total 2 5 2 2 3 7" xfId="20322" xr:uid="{00000000-0005-0000-0000-00000DAF0000}"/>
    <cellStyle name="Total 2 5 2 2 4" xfId="41444" xr:uid="{00000000-0005-0000-0000-00000EAF0000}"/>
    <cellStyle name="Total 2 5 3" xfId="4671" xr:uid="{00000000-0005-0000-0000-00000FAF0000}"/>
    <cellStyle name="Total 2 5 4" xfId="3980" xr:uid="{00000000-0005-0000-0000-000010AF0000}"/>
    <cellStyle name="Total 2 5 4 2" xfId="5471" xr:uid="{00000000-0005-0000-0000-000011AF0000}"/>
    <cellStyle name="Total 2 5 4 2 10" xfId="20924" xr:uid="{00000000-0005-0000-0000-000012AF0000}"/>
    <cellStyle name="Total 2 5 4 2 2" xfId="8009" xr:uid="{00000000-0005-0000-0000-000013AF0000}"/>
    <cellStyle name="Total 2 5 4 2 2 2" xfId="16063" xr:uid="{00000000-0005-0000-0000-000014AF0000}"/>
    <cellStyle name="Total 2 5 4 2 2 2 2" xfId="27537" xr:uid="{00000000-0005-0000-0000-000015AF0000}"/>
    <cellStyle name="Total 2 5 4 2 2 3" xfId="17999" xr:uid="{00000000-0005-0000-0000-000016AF0000}"/>
    <cellStyle name="Total 2 5 4 2 2 3 2" xfId="29473" xr:uid="{00000000-0005-0000-0000-000017AF0000}"/>
    <cellStyle name="Total 2 5 4 2 2 4" xfId="18303" xr:uid="{00000000-0005-0000-0000-000018AF0000}"/>
    <cellStyle name="Total 2 5 4 2 2 4 2" xfId="29777" xr:uid="{00000000-0005-0000-0000-000019AF0000}"/>
    <cellStyle name="Total 2 5 4 2 2 5" xfId="34482" xr:uid="{00000000-0005-0000-0000-00001AAF0000}"/>
    <cellStyle name="Total 2 5 4 2 2 6" xfId="36149" xr:uid="{00000000-0005-0000-0000-00001BAF0000}"/>
    <cellStyle name="Total 2 5 4 2 2 7" xfId="23009" xr:uid="{00000000-0005-0000-0000-00001CAF0000}"/>
    <cellStyle name="Total 2 5 4 2 3" xfId="13823" xr:uid="{00000000-0005-0000-0000-00001DAF0000}"/>
    <cellStyle name="Total 2 5 4 2 3 2" xfId="25298" xr:uid="{00000000-0005-0000-0000-00001EAF0000}"/>
    <cellStyle name="Total 2 5 4 2 4" xfId="17189" xr:uid="{00000000-0005-0000-0000-00001FAF0000}"/>
    <cellStyle name="Total 2 5 4 2 4 2" xfId="28663" xr:uid="{00000000-0005-0000-0000-000020AF0000}"/>
    <cellStyle name="Total 2 5 4 2 5" xfId="12436" xr:uid="{00000000-0005-0000-0000-000021AF0000}"/>
    <cellStyle name="Total 2 5 4 2 5 2" xfId="23906" xr:uid="{00000000-0005-0000-0000-000022AF0000}"/>
    <cellStyle name="Total 2 5 4 2 6" xfId="32397" xr:uid="{00000000-0005-0000-0000-000023AF0000}"/>
    <cellStyle name="Total 2 5 4 2 7" xfId="35785" xr:uid="{00000000-0005-0000-0000-000024AF0000}"/>
    <cellStyle name="Total 2 5 4 2 8" xfId="37554" xr:uid="{00000000-0005-0000-0000-000025AF0000}"/>
    <cellStyle name="Total 2 5 4 2 9" xfId="38764" xr:uid="{00000000-0005-0000-0000-000026AF0000}"/>
    <cellStyle name="Total 2 5 4 3" xfId="6985" xr:uid="{00000000-0005-0000-0000-000027AF0000}"/>
    <cellStyle name="Total 2 5 4 3 2" xfId="15039" xr:uid="{00000000-0005-0000-0000-000028AF0000}"/>
    <cellStyle name="Total 2 5 4 3 2 2" xfId="26513" xr:uid="{00000000-0005-0000-0000-000029AF0000}"/>
    <cellStyle name="Total 2 5 4 3 3" xfId="17614" xr:uid="{00000000-0005-0000-0000-00002AAF0000}"/>
    <cellStyle name="Total 2 5 4 3 3 2" xfId="29088" xr:uid="{00000000-0005-0000-0000-00002BAF0000}"/>
    <cellStyle name="Total 2 5 4 3 4" xfId="12979" xr:uid="{00000000-0005-0000-0000-00002CAF0000}"/>
    <cellStyle name="Total 2 5 4 3 4 2" xfId="23964" xr:uid="{00000000-0005-0000-0000-00002DAF0000}"/>
    <cellStyle name="Total 2 5 4 3 5" xfId="31373" xr:uid="{00000000-0005-0000-0000-00002EAF0000}"/>
    <cellStyle name="Total 2 5 4 3 6" xfId="35526" xr:uid="{00000000-0005-0000-0000-00002FAF0000}"/>
    <cellStyle name="Total 2 5 4 3 7" xfId="19900" xr:uid="{00000000-0005-0000-0000-000030AF0000}"/>
    <cellStyle name="Total 2 5 4 4" xfId="41022" xr:uid="{00000000-0005-0000-0000-000031AF0000}"/>
    <cellStyle name="Total 2 5 5" xfId="6432" xr:uid="{00000000-0005-0000-0000-000032AF0000}"/>
    <cellStyle name="Total 2 5 5 10" xfId="38936" xr:uid="{00000000-0005-0000-0000-000033AF0000}"/>
    <cellStyle name="Total 2 5 5 11" xfId="19537" xr:uid="{00000000-0005-0000-0000-000034AF0000}"/>
    <cellStyle name="Total 2 5 5 2" xfId="8861" xr:uid="{00000000-0005-0000-0000-000035AF0000}"/>
    <cellStyle name="Total 2 5 5 2 2" xfId="16915" xr:uid="{00000000-0005-0000-0000-000036AF0000}"/>
    <cellStyle name="Total 2 5 5 2 2 2" xfId="28389" xr:uid="{00000000-0005-0000-0000-000037AF0000}"/>
    <cellStyle name="Total 2 5 5 2 3" xfId="18273" xr:uid="{00000000-0005-0000-0000-000038AF0000}"/>
    <cellStyle name="Total 2 5 5 2 3 2" xfId="29747" xr:uid="{00000000-0005-0000-0000-000039AF0000}"/>
    <cellStyle name="Total 2 5 5 2 4" xfId="18475" xr:uid="{00000000-0005-0000-0000-00003AAF0000}"/>
    <cellStyle name="Total 2 5 5 2 4 2" xfId="29949" xr:uid="{00000000-0005-0000-0000-00003BAF0000}"/>
    <cellStyle name="Total 2 5 5 2 5" xfId="33249" xr:uid="{00000000-0005-0000-0000-00003CAF0000}"/>
    <cellStyle name="Total 2 5 5 2 6" xfId="35957" xr:uid="{00000000-0005-0000-0000-00003DAF0000}"/>
    <cellStyle name="Total 2 5 5 2 7" xfId="21776" xr:uid="{00000000-0005-0000-0000-00003EAF0000}"/>
    <cellStyle name="Total 2 5 5 3" xfId="14675" xr:uid="{00000000-0005-0000-0000-00003FAF0000}"/>
    <cellStyle name="Total 2 5 5 3 2" xfId="35334" xr:uid="{00000000-0005-0000-0000-000040AF0000}"/>
    <cellStyle name="Total 2 5 5 3 3" xfId="36321" xr:uid="{00000000-0005-0000-0000-000041AF0000}"/>
    <cellStyle name="Total 2 5 5 3 4" xfId="23861" xr:uid="{00000000-0005-0000-0000-000042AF0000}"/>
    <cellStyle name="Total 2 5 5 4" xfId="17466" xr:uid="{00000000-0005-0000-0000-000043AF0000}"/>
    <cellStyle name="Total 2 5 5 4 2" xfId="26150" xr:uid="{00000000-0005-0000-0000-000044AF0000}"/>
    <cellStyle name="Total 2 5 5 5" xfId="18026" xr:uid="{00000000-0005-0000-0000-000045AF0000}"/>
    <cellStyle name="Total 2 5 5 5 2" xfId="28940" xr:uid="{00000000-0005-0000-0000-000046AF0000}"/>
    <cellStyle name="Total 2 5 5 6" xfId="29500" xr:uid="{00000000-0005-0000-0000-000047AF0000}"/>
    <cellStyle name="Total 2 5 5 7" xfId="31010" xr:uid="{00000000-0005-0000-0000-000048AF0000}"/>
    <cellStyle name="Total 2 5 5 8" xfId="35439" xr:uid="{00000000-0005-0000-0000-000049AF0000}"/>
    <cellStyle name="Total 2 5 5 9" xfId="38406" xr:uid="{00000000-0005-0000-0000-00004AAF0000}"/>
    <cellStyle name="Total 2 5 6" xfId="5298" xr:uid="{00000000-0005-0000-0000-00004BAF0000}"/>
    <cellStyle name="Total 2 5 6 10" xfId="20752" xr:uid="{00000000-0005-0000-0000-00004CAF0000}"/>
    <cellStyle name="Total 2 5 6 2" xfId="7837" xr:uid="{00000000-0005-0000-0000-00004DAF0000}"/>
    <cellStyle name="Total 2 5 6 2 2" xfId="15891" xr:uid="{00000000-0005-0000-0000-00004EAF0000}"/>
    <cellStyle name="Total 2 5 6 2 2 2" xfId="27365" xr:uid="{00000000-0005-0000-0000-00004FAF0000}"/>
    <cellStyle name="Total 2 5 6 2 3" xfId="17892" xr:uid="{00000000-0005-0000-0000-000050AF0000}"/>
    <cellStyle name="Total 2 5 6 2 3 2" xfId="29366" xr:uid="{00000000-0005-0000-0000-000051AF0000}"/>
    <cellStyle name="Total 2 5 6 2 4" xfId="12614" xr:uid="{00000000-0005-0000-0000-000052AF0000}"/>
    <cellStyle name="Total 2 5 6 2 4 2" xfId="24088" xr:uid="{00000000-0005-0000-0000-000053AF0000}"/>
    <cellStyle name="Total 2 5 6 2 5" xfId="34310" xr:uid="{00000000-0005-0000-0000-000054AF0000}"/>
    <cellStyle name="Total 2 5 6 2 6" xfId="36062" xr:uid="{00000000-0005-0000-0000-000055AF0000}"/>
    <cellStyle name="Total 2 5 6 2 7" xfId="22837" xr:uid="{00000000-0005-0000-0000-000056AF0000}"/>
    <cellStyle name="Total 2 5 6 3" xfId="13650" xr:uid="{00000000-0005-0000-0000-000057AF0000}"/>
    <cellStyle name="Total 2 5 6 3 2" xfId="25126" xr:uid="{00000000-0005-0000-0000-000058AF0000}"/>
    <cellStyle name="Total 2 5 6 4" xfId="17083" xr:uid="{00000000-0005-0000-0000-000059AF0000}"/>
    <cellStyle name="Total 2 5 6 4 2" xfId="28557" xr:uid="{00000000-0005-0000-0000-00005AAF0000}"/>
    <cellStyle name="Total 2 5 6 5" xfId="12665" xr:uid="{00000000-0005-0000-0000-00005BAF0000}"/>
    <cellStyle name="Total 2 5 6 5 2" xfId="24139" xr:uid="{00000000-0005-0000-0000-00005CAF0000}"/>
    <cellStyle name="Total 2 5 6 6" xfId="32225" xr:uid="{00000000-0005-0000-0000-00005DAF0000}"/>
    <cellStyle name="Total 2 5 6 7" xfId="35698" xr:uid="{00000000-0005-0000-0000-00005EAF0000}"/>
    <cellStyle name="Total 2 5 6 8" xfId="37382" xr:uid="{00000000-0005-0000-0000-00005FAF0000}"/>
    <cellStyle name="Total 2 5 6 9" xfId="38677" xr:uid="{00000000-0005-0000-0000-000060AF0000}"/>
    <cellStyle name="Total 2 5 7" xfId="6813" xr:uid="{00000000-0005-0000-0000-000061AF0000}"/>
    <cellStyle name="Total 2 6" xfId="1647" xr:uid="{00000000-0005-0000-0000-000062AF0000}"/>
    <cellStyle name="Total 2 6 2" xfId="3688" xr:uid="{00000000-0005-0000-0000-000063AF0000}"/>
    <cellStyle name="Total 2 6 2 2" xfId="4672" xr:uid="{00000000-0005-0000-0000-000064AF0000}"/>
    <cellStyle name="Total 2 6 2 2 2" xfId="5894" xr:uid="{00000000-0005-0000-0000-000065AF0000}"/>
    <cellStyle name="Total 2 6 2 2 2 10" xfId="21347" xr:uid="{00000000-0005-0000-0000-000066AF0000}"/>
    <cellStyle name="Total 2 6 2 2 2 2" xfId="8432" xr:uid="{00000000-0005-0000-0000-000067AF0000}"/>
    <cellStyle name="Total 2 6 2 2 2 2 2" xfId="16486" xr:uid="{00000000-0005-0000-0000-000068AF0000}"/>
    <cellStyle name="Total 2 6 2 2 2 2 2 2" xfId="27960" xr:uid="{00000000-0005-0000-0000-000069AF0000}"/>
    <cellStyle name="Total 2 6 2 2 2 2 3" xfId="18102" xr:uid="{00000000-0005-0000-0000-00006AAF0000}"/>
    <cellStyle name="Total 2 6 2 2 2 2 3 2" xfId="29576" xr:uid="{00000000-0005-0000-0000-00006BAF0000}"/>
    <cellStyle name="Total 2 6 2 2 2 2 4" xfId="18363" xr:uid="{00000000-0005-0000-0000-00006CAF0000}"/>
    <cellStyle name="Total 2 6 2 2 2 2 4 2" xfId="29837" xr:uid="{00000000-0005-0000-0000-00006DAF0000}"/>
    <cellStyle name="Total 2 6 2 2 2 2 5" xfId="34905" xr:uid="{00000000-0005-0000-0000-00006EAF0000}"/>
    <cellStyle name="Total 2 6 2 2 2 2 6" xfId="36209" xr:uid="{00000000-0005-0000-0000-00006FAF0000}"/>
    <cellStyle name="Total 2 6 2 2 2 2 7" xfId="23432" xr:uid="{00000000-0005-0000-0000-000070AF0000}"/>
    <cellStyle name="Total 2 6 2 2 2 3" xfId="14246" xr:uid="{00000000-0005-0000-0000-000071AF0000}"/>
    <cellStyle name="Total 2 6 2 2 2 3 2" xfId="25721" xr:uid="{00000000-0005-0000-0000-000072AF0000}"/>
    <cellStyle name="Total 2 6 2 2 2 4" xfId="17295" xr:uid="{00000000-0005-0000-0000-000073AF0000}"/>
    <cellStyle name="Total 2 6 2 2 2 4 2" xfId="28769" xr:uid="{00000000-0005-0000-0000-000074AF0000}"/>
    <cellStyle name="Total 2 6 2 2 2 5" xfId="12765" xr:uid="{00000000-0005-0000-0000-000075AF0000}"/>
    <cellStyle name="Total 2 6 2 2 2 5 2" xfId="24079" xr:uid="{00000000-0005-0000-0000-000076AF0000}"/>
    <cellStyle name="Total 2 6 2 2 2 6" xfId="32820" xr:uid="{00000000-0005-0000-0000-000077AF0000}"/>
    <cellStyle name="Total 2 6 2 2 2 7" xfId="35845" xr:uid="{00000000-0005-0000-0000-000078AF0000}"/>
    <cellStyle name="Total 2 6 2 2 2 8" xfId="37977" xr:uid="{00000000-0005-0000-0000-000079AF0000}"/>
    <cellStyle name="Total 2 6 2 2 2 9" xfId="38824" xr:uid="{00000000-0005-0000-0000-00007AAF0000}"/>
    <cellStyle name="Total 2 6 2 2 3" xfId="7408" xr:uid="{00000000-0005-0000-0000-00007BAF0000}"/>
    <cellStyle name="Total 2 6 2 2 3 2" xfId="15462" xr:uid="{00000000-0005-0000-0000-00007CAF0000}"/>
    <cellStyle name="Total 2 6 2 2 3 2 2" xfId="26936" xr:uid="{00000000-0005-0000-0000-00007DAF0000}"/>
    <cellStyle name="Total 2 6 2 2 3 3" xfId="17719" xr:uid="{00000000-0005-0000-0000-00007EAF0000}"/>
    <cellStyle name="Total 2 6 2 2 3 3 2" xfId="29193" xr:uid="{00000000-0005-0000-0000-00007FAF0000}"/>
    <cellStyle name="Total 2 6 2 2 3 4" xfId="17307" xr:uid="{00000000-0005-0000-0000-000080AF0000}"/>
    <cellStyle name="Total 2 6 2 2 3 4 2" xfId="28781" xr:uid="{00000000-0005-0000-0000-000081AF0000}"/>
    <cellStyle name="Total 2 6 2 2 3 5" xfId="31796" xr:uid="{00000000-0005-0000-0000-000082AF0000}"/>
    <cellStyle name="Total 2 6 2 2 3 6" xfId="35586" xr:uid="{00000000-0005-0000-0000-000083AF0000}"/>
    <cellStyle name="Total 2 6 2 2 3 7" xfId="20323" xr:uid="{00000000-0005-0000-0000-000084AF0000}"/>
    <cellStyle name="Total 2 6 2 2 4" xfId="41445" xr:uid="{00000000-0005-0000-0000-000085AF0000}"/>
    <cellStyle name="Total 2 6 3" xfId="4673" xr:uid="{00000000-0005-0000-0000-000086AF0000}"/>
    <cellStyle name="Total 2 6 4" xfId="3981" xr:uid="{00000000-0005-0000-0000-000087AF0000}"/>
    <cellStyle name="Total 2 6 4 2" xfId="5472" xr:uid="{00000000-0005-0000-0000-000088AF0000}"/>
    <cellStyle name="Total 2 6 4 2 10" xfId="20925" xr:uid="{00000000-0005-0000-0000-000089AF0000}"/>
    <cellStyle name="Total 2 6 4 2 2" xfId="8010" xr:uid="{00000000-0005-0000-0000-00008AAF0000}"/>
    <cellStyle name="Total 2 6 4 2 2 2" xfId="16064" xr:uid="{00000000-0005-0000-0000-00008BAF0000}"/>
    <cellStyle name="Total 2 6 4 2 2 2 2" xfId="27538" xr:uid="{00000000-0005-0000-0000-00008CAF0000}"/>
    <cellStyle name="Total 2 6 4 2 2 3" xfId="18000" xr:uid="{00000000-0005-0000-0000-00008DAF0000}"/>
    <cellStyle name="Total 2 6 4 2 2 3 2" xfId="29474" xr:uid="{00000000-0005-0000-0000-00008EAF0000}"/>
    <cellStyle name="Total 2 6 4 2 2 4" xfId="18304" xr:uid="{00000000-0005-0000-0000-00008FAF0000}"/>
    <cellStyle name="Total 2 6 4 2 2 4 2" xfId="29778" xr:uid="{00000000-0005-0000-0000-000090AF0000}"/>
    <cellStyle name="Total 2 6 4 2 2 5" xfId="34483" xr:uid="{00000000-0005-0000-0000-000091AF0000}"/>
    <cellStyle name="Total 2 6 4 2 2 6" xfId="36150" xr:uid="{00000000-0005-0000-0000-000092AF0000}"/>
    <cellStyle name="Total 2 6 4 2 2 7" xfId="23010" xr:uid="{00000000-0005-0000-0000-000093AF0000}"/>
    <cellStyle name="Total 2 6 4 2 3" xfId="13824" xr:uid="{00000000-0005-0000-0000-000094AF0000}"/>
    <cellStyle name="Total 2 6 4 2 3 2" xfId="25299" xr:uid="{00000000-0005-0000-0000-000095AF0000}"/>
    <cellStyle name="Total 2 6 4 2 4" xfId="17190" xr:uid="{00000000-0005-0000-0000-000096AF0000}"/>
    <cellStyle name="Total 2 6 4 2 4 2" xfId="28664" xr:uid="{00000000-0005-0000-0000-000097AF0000}"/>
    <cellStyle name="Total 2 6 4 2 5" xfId="17499" xr:uid="{00000000-0005-0000-0000-000098AF0000}"/>
    <cellStyle name="Total 2 6 4 2 5 2" xfId="28973" xr:uid="{00000000-0005-0000-0000-000099AF0000}"/>
    <cellStyle name="Total 2 6 4 2 6" xfId="32398" xr:uid="{00000000-0005-0000-0000-00009AAF0000}"/>
    <cellStyle name="Total 2 6 4 2 7" xfId="35786" xr:uid="{00000000-0005-0000-0000-00009BAF0000}"/>
    <cellStyle name="Total 2 6 4 2 8" xfId="37555" xr:uid="{00000000-0005-0000-0000-00009CAF0000}"/>
    <cellStyle name="Total 2 6 4 2 9" xfId="38765" xr:uid="{00000000-0005-0000-0000-00009DAF0000}"/>
    <cellStyle name="Total 2 6 4 3" xfId="6986" xr:uid="{00000000-0005-0000-0000-00009EAF0000}"/>
    <cellStyle name="Total 2 6 4 3 2" xfId="15040" xr:uid="{00000000-0005-0000-0000-00009FAF0000}"/>
    <cellStyle name="Total 2 6 4 3 2 2" xfId="26514" xr:uid="{00000000-0005-0000-0000-0000A0AF0000}"/>
    <cellStyle name="Total 2 6 4 3 3" xfId="17615" xr:uid="{00000000-0005-0000-0000-0000A1AF0000}"/>
    <cellStyle name="Total 2 6 4 3 3 2" xfId="29089" xr:uid="{00000000-0005-0000-0000-0000A2AF0000}"/>
    <cellStyle name="Total 2 6 4 3 4" xfId="12711" xr:uid="{00000000-0005-0000-0000-0000A3AF0000}"/>
    <cellStyle name="Total 2 6 4 3 4 2" xfId="24187" xr:uid="{00000000-0005-0000-0000-0000A4AF0000}"/>
    <cellStyle name="Total 2 6 4 3 5" xfId="31374" xr:uid="{00000000-0005-0000-0000-0000A5AF0000}"/>
    <cellStyle name="Total 2 6 4 3 6" xfId="35527" xr:uid="{00000000-0005-0000-0000-0000A6AF0000}"/>
    <cellStyle name="Total 2 6 4 3 7" xfId="19901" xr:uid="{00000000-0005-0000-0000-0000A7AF0000}"/>
    <cellStyle name="Total 2 6 4 4" xfId="41023" xr:uid="{00000000-0005-0000-0000-0000A8AF0000}"/>
    <cellStyle name="Total 2 6 5" xfId="6433" xr:uid="{00000000-0005-0000-0000-0000A9AF0000}"/>
    <cellStyle name="Total 2 6 5 10" xfId="38937" xr:uid="{00000000-0005-0000-0000-0000AAAF0000}"/>
    <cellStyle name="Total 2 6 5 11" xfId="19538" xr:uid="{00000000-0005-0000-0000-0000ABAF0000}"/>
    <cellStyle name="Total 2 6 5 2" xfId="8862" xr:uid="{00000000-0005-0000-0000-0000ACAF0000}"/>
    <cellStyle name="Total 2 6 5 2 2" xfId="16916" xr:uid="{00000000-0005-0000-0000-0000ADAF0000}"/>
    <cellStyle name="Total 2 6 5 2 2 2" xfId="28390" xr:uid="{00000000-0005-0000-0000-0000AEAF0000}"/>
    <cellStyle name="Total 2 6 5 2 3" xfId="18274" xr:uid="{00000000-0005-0000-0000-0000AFAF0000}"/>
    <cellStyle name="Total 2 6 5 2 3 2" xfId="29748" xr:uid="{00000000-0005-0000-0000-0000B0AF0000}"/>
    <cellStyle name="Total 2 6 5 2 4" xfId="18476" xr:uid="{00000000-0005-0000-0000-0000B1AF0000}"/>
    <cellStyle name="Total 2 6 5 2 4 2" xfId="29950" xr:uid="{00000000-0005-0000-0000-0000B2AF0000}"/>
    <cellStyle name="Total 2 6 5 2 5" xfId="33250" xr:uid="{00000000-0005-0000-0000-0000B3AF0000}"/>
    <cellStyle name="Total 2 6 5 2 6" xfId="35958" xr:uid="{00000000-0005-0000-0000-0000B4AF0000}"/>
    <cellStyle name="Total 2 6 5 2 7" xfId="21777" xr:uid="{00000000-0005-0000-0000-0000B5AF0000}"/>
    <cellStyle name="Total 2 6 5 3" xfId="14676" xr:uid="{00000000-0005-0000-0000-0000B6AF0000}"/>
    <cellStyle name="Total 2 6 5 3 2" xfId="35335" xr:uid="{00000000-0005-0000-0000-0000B7AF0000}"/>
    <cellStyle name="Total 2 6 5 3 3" xfId="36322" xr:uid="{00000000-0005-0000-0000-0000B8AF0000}"/>
    <cellStyle name="Total 2 6 5 3 4" xfId="23862" xr:uid="{00000000-0005-0000-0000-0000B9AF0000}"/>
    <cellStyle name="Total 2 6 5 4" xfId="17467" xr:uid="{00000000-0005-0000-0000-0000BAAF0000}"/>
    <cellStyle name="Total 2 6 5 4 2" xfId="26151" xr:uid="{00000000-0005-0000-0000-0000BBAF0000}"/>
    <cellStyle name="Total 2 6 5 5" xfId="17218" xr:uid="{00000000-0005-0000-0000-0000BCAF0000}"/>
    <cellStyle name="Total 2 6 5 5 2" xfId="28941" xr:uid="{00000000-0005-0000-0000-0000BDAF0000}"/>
    <cellStyle name="Total 2 6 5 6" xfId="28692" xr:uid="{00000000-0005-0000-0000-0000BEAF0000}"/>
    <cellStyle name="Total 2 6 5 7" xfId="31011" xr:uid="{00000000-0005-0000-0000-0000BFAF0000}"/>
    <cellStyle name="Total 2 6 5 8" xfId="35440" xr:uid="{00000000-0005-0000-0000-0000C0AF0000}"/>
    <cellStyle name="Total 2 6 5 9" xfId="38407" xr:uid="{00000000-0005-0000-0000-0000C1AF0000}"/>
    <cellStyle name="Total 2 6 6" xfId="5299" xr:uid="{00000000-0005-0000-0000-0000C2AF0000}"/>
    <cellStyle name="Total 2 6 6 10" xfId="20753" xr:uid="{00000000-0005-0000-0000-0000C3AF0000}"/>
    <cellStyle name="Total 2 6 6 2" xfId="7838" xr:uid="{00000000-0005-0000-0000-0000C4AF0000}"/>
    <cellStyle name="Total 2 6 6 2 2" xfId="15892" xr:uid="{00000000-0005-0000-0000-0000C5AF0000}"/>
    <cellStyle name="Total 2 6 6 2 2 2" xfId="27366" xr:uid="{00000000-0005-0000-0000-0000C6AF0000}"/>
    <cellStyle name="Total 2 6 6 2 3" xfId="17893" xr:uid="{00000000-0005-0000-0000-0000C7AF0000}"/>
    <cellStyle name="Total 2 6 6 2 3 2" xfId="29367" xr:uid="{00000000-0005-0000-0000-0000C8AF0000}"/>
    <cellStyle name="Total 2 6 6 2 4" xfId="17621" xr:uid="{00000000-0005-0000-0000-0000C9AF0000}"/>
    <cellStyle name="Total 2 6 6 2 4 2" xfId="29095" xr:uid="{00000000-0005-0000-0000-0000CAAF0000}"/>
    <cellStyle name="Total 2 6 6 2 5" xfId="34311" xr:uid="{00000000-0005-0000-0000-0000CBAF0000}"/>
    <cellStyle name="Total 2 6 6 2 6" xfId="36063" xr:uid="{00000000-0005-0000-0000-0000CCAF0000}"/>
    <cellStyle name="Total 2 6 6 2 7" xfId="22838" xr:uid="{00000000-0005-0000-0000-0000CDAF0000}"/>
    <cellStyle name="Total 2 6 6 3" xfId="13651" xr:uid="{00000000-0005-0000-0000-0000CEAF0000}"/>
    <cellStyle name="Total 2 6 6 3 2" xfId="25127" xr:uid="{00000000-0005-0000-0000-0000CFAF0000}"/>
    <cellStyle name="Total 2 6 6 4" xfId="17084" xr:uid="{00000000-0005-0000-0000-0000D0AF0000}"/>
    <cellStyle name="Total 2 6 6 4 2" xfId="28558" xr:uid="{00000000-0005-0000-0000-0000D1AF0000}"/>
    <cellStyle name="Total 2 6 6 5" xfId="12666" xr:uid="{00000000-0005-0000-0000-0000D2AF0000}"/>
    <cellStyle name="Total 2 6 6 5 2" xfId="24140" xr:uid="{00000000-0005-0000-0000-0000D3AF0000}"/>
    <cellStyle name="Total 2 6 6 6" xfId="32226" xr:uid="{00000000-0005-0000-0000-0000D4AF0000}"/>
    <cellStyle name="Total 2 6 6 7" xfId="35699" xr:uid="{00000000-0005-0000-0000-0000D5AF0000}"/>
    <cellStyle name="Total 2 6 6 8" xfId="37383" xr:uid="{00000000-0005-0000-0000-0000D6AF0000}"/>
    <cellStyle name="Total 2 6 6 9" xfId="38678" xr:uid="{00000000-0005-0000-0000-0000D7AF0000}"/>
    <cellStyle name="Total 2 6 7" xfId="6814" xr:uid="{00000000-0005-0000-0000-0000D8AF0000}"/>
    <cellStyle name="Total 2 7" xfId="1648" xr:uid="{00000000-0005-0000-0000-0000D9AF0000}"/>
    <cellStyle name="Total 2 7 2" xfId="3689" xr:uid="{00000000-0005-0000-0000-0000DAAF0000}"/>
    <cellStyle name="Total 2 7 2 2" xfId="4674" xr:uid="{00000000-0005-0000-0000-0000DBAF0000}"/>
    <cellStyle name="Total 2 7 2 2 2" xfId="5895" xr:uid="{00000000-0005-0000-0000-0000DCAF0000}"/>
    <cellStyle name="Total 2 7 2 2 2 10" xfId="21348" xr:uid="{00000000-0005-0000-0000-0000DDAF0000}"/>
    <cellStyle name="Total 2 7 2 2 2 2" xfId="8433" xr:uid="{00000000-0005-0000-0000-0000DEAF0000}"/>
    <cellStyle name="Total 2 7 2 2 2 2 2" xfId="16487" xr:uid="{00000000-0005-0000-0000-0000DFAF0000}"/>
    <cellStyle name="Total 2 7 2 2 2 2 2 2" xfId="27961" xr:uid="{00000000-0005-0000-0000-0000E0AF0000}"/>
    <cellStyle name="Total 2 7 2 2 2 2 3" xfId="18103" xr:uid="{00000000-0005-0000-0000-0000E1AF0000}"/>
    <cellStyle name="Total 2 7 2 2 2 2 3 2" xfId="29577" xr:uid="{00000000-0005-0000-0000-0000E2AF0000}"/>
    <cellStyle name="Total 2 7 2 2 2 2 4" xfId="18364" xr:uid="{00000000-0005-0000-0000-0000E3AF0000}"/>
    <cellStyle name="Total 2 7 2 2 2 2 4 2" xfId="29838" xr:uid="{00000000-0005-0000-0000-0000E4AF0000}"/>
    <cellStyle name="Total 2 7 2 2 2 2 5" xfId="34906" xr:uid="{00000000-0005-0000-0000-0000E5AF0000}"/>
    <cellStyle name="Total 2 7 2 2 2 2 6" xfId="36210" xr:uid="{00000000-0005-0000-0000-0000E6AF0000}"/>
    <cellStyle name="Total 2 7 2 2 2 2 7" xfId="23433" xr:uid="{00000000-0005-0000-0000-0000E7AF0000}"/>
    <cellStyle name="Total 2 7 2 2 2 3" xfId="14247" xr:uid="{00000000-0005-0000-0000-0000E8AF0000}"/>
    <cellStyle name="Total 2 7 2 2 2 3 2" xfId="25722" xr:uid="{00000000-0005-0000-0000-0000E9AF0000}"/>
    <cellStyle name="Total 2 7 2 2 2 4" xfId="17296" xr:uid="{00000000-0005-0000-0000-0000EAAF0000}"/>
    <cellStyle name="Total 2 7 2 2 2 4 2" xfId="28770" xr:uid="{00000000-0005-0000-0000-0000EBAF0000}"/>
    <cellStyle name="Total 2 7 2 2 2 5" xfId="17647" xr:uid="{00000000-0005-0000-0000-0000ECAF0000}"/>
    <cellStyle name="Total 2 7 2 2 2 5 2" xfId="29121" xr:uid="{00000000-0005-0000-0000-0000EDAF0000}"/>
    <cellStyle name="Total 2 7 2 2 2 6" xfId="32821" xr:uid="{00000000-0005-0000-0000-0000EEAF0000}"/>
    <cellStyle name="Total 2 7 2 2 2 7" xfId="35846" xr:uid="{00000000-0005-0000-0000-0000EFAF0000}"/>
    <cellStyle name="Total 2 7 2 2 2 8" xfId="37978" xr:uid="{00000000-0005-0000-0000-0000F0AF0000}"/>
    <cellStyle name="Total 2 7 2 2 2 9" xfId="38825" xr:uid="{00000000-0005-0000-0000-0000F1AF0000}"/>
    <cellStyle name="Total 2 7 2 2 3" xfId="7409" xr:uid="{00000000-0005-0000-0000-0000F2AF0000}"/>
    <cellStyle name="Total 2 7 2 2 3 2" xfId="15463" xr:uid="{00000000-0005-0000-0000-0000F3AF0000}"/>
    <cellStyle name="Total 2 7 2 2 3 2 2" xfId="26937" xr:uid="{00000000-0005-0000-0000-0000F4AF0000}"/>
    <cellStyle name="Total 2 7 2 2 3 3" xfId="17720" xr:uid="{00000000-0005-0000-0000-0000F5AF0000}"/>
    <cellStyle name="Total 2 7 2 2 3 3 2" xfId="29194" xr:uid="{00000000-0005-0000-0000-0000F6AF0000}"/>
    <cellStyle name="Total 2 7 2 2 3 4" xfId="16923" xr:uid="{00000000-0005-0000-0000-0000F7AF0000}"/>
    <cellStyle name="Total 2 7 2 2 3 4 2" xfId="28397" xr:uid="{00000000-0005-0000-0000-0000F8AF0000}"/>
    <cellStyle name="Total 2 7 2 2 3 5" xfId="31797" xr:uid="{00000000-0005-0000-0000-0000F9AF0000}"/>
    <cellStyle name="Total 2 7 2 2 3 6" xfId="35587" xr:uid="{00000000-0005-0000-0000-0000FAAF0000}"/>
    <cellStyle name="Total 2 7 2 2 3 7" xfId="20324" xr:uid="{00000000-0005-0000-0000-0000FBAF0000}"/>
    <cellStyle name="Total 2 7 2 2 4" xfId="41446" xr:uid="{00000000-0005-0000-0000-0000FCAF0000}"/>
    <cellStyle name="Total 2 7 3" xfId="4675" xr:uid="{00000000-0005-0000-0000-0000FDAF0000}"/>
    <cellStyle name="Total 2 7 4" xfId="3982" xr:uid="{00000000-0005-0000-0000-0000FEAF0000}"/>
    <cellStyle name="Total 2 7 4 2" xfId="5473" xr:uid="{00000000-0005-0000-0000-0000FFAF0000}"/>
    <cellStyle name="Total 2 7 4 2 10" xfId="20926" xr:uid="{00000000-0005-0000-0000-000000B00000}"/>
    <cellStyle name="Total 2 7 4 2 2" xfId="8011" xr:uid="{00000000-0005-0000-0000-000001B00000}"/>
    <cellStyle name="Total 2 7 4 2 2 2" xfId="16065" xr:uid="{00000000-0005-0000-0000-000002B00000}"/>
    <cellStyle name="Total 2 7 4 2 2 2 2" xfId="27539" xr:uid="{00000000-0005-0000-0000-000003B00000}"/>
    <cellStyle name="Total 2 7 4 2 2 3" xfId="18001" xr:uid="{00000000-0005-0000-0000-000004B00000}"/>
    <cellStyle name="Total 2 7 4 2 2 3 2" xfId="29475" xr:uid="{00000000-0005-0000-0000-000005B00000}"/>
    <cellStyle name="Total 2 7 4 2 2 4" xfId="18305" xr:uid="{00000000-0005-0000-0000-000006B00000}"/>
    <cellStyle name="Total 2 7 4 2 2 4 2" xfId="29779" xr:uid="{00000000-0005-0000-0000-000007B00000}"/>
    <cellStyle name="Total 2 7 4 2 2 5" xfId="34484" xr:uid="{00000000-0005-0000-0000-000008B00000}"/>
    <cellStyle name="Total 2 7 4 2 2 6" xfId="36151" xr:uid="{00000000-0005-0000-0000-000009B00000}"/>
    <cellStyle name="Total 2 7 4 2 2 7" xfId="23011" xr:uid="{00000000-0005-0000-0000-00000AB00000}"/>
    <cellStyle name="Total 2 7 4 2 3" xfId="13825" xr:uid="{00000000-0005-0000-0000-00000BB00000}"/>
    <cellStyle name="Total 2 7 4 2 3 2" xfId="25300" xr:uid="{00000000-0005-0000-0000-00000CB00000}"/>
    <cellStyle name="Total 2 7 4 2 4" xfId="17191" xr:uid="{00000000-0005-0000-0000-00000DB00000}"/>
    <cellStyle name="Total 2 7 4 2 4 2" xfId="28665" xr:uid="{00000000-0005-0000-0000-00000EB00000}"/>
    <cellStyle name="Total 2 7 4 2 5" xfId="17782" xr:uid="{00000000-0005-0000-0000-00000FB00000}"/>
    <cellStyle name="Total 2 7 4 2 5 2" xfId="29256" xr:uid="{00000000-0005-0000-0000-000010B00000}"/>
    <cellStyle name="Total 2 7 4 2 6" xfId="32399" xr:uid="{00000000-0005-0000-0000-000011B00000}"/>
    <cellStyle name="Total 2 7 4 2 7" xfId="35787" xr:uid="{00000000-0005-0000-0000-000012B00000}"/>
    <cellStyle name="Total 2 7 4 2 8" xfId="37556" xr:uid="{00000000-0005-0000-0000-000013B00000}"/>
    <cellStyle name="Total 2 7 4 2 9" xfId="38766" xr:uid="{00000000-0005-0000-0000-000014B00000}"/>
    <cellStyle name="Total 2 7 4 3" xfId="6987" xr:uid="{00000000-0005-0000-0000-000015B00000}"/>
    <cellStyle name="Total 2 7 4 3 2" xfId="15041" xr:uid="{00000000-0005-0000-0000-000016B00000}"/>
    <cellStyle name="Total 2 7 4 3 2 2" xfId="26515" xr:uid="{00000000-0005-0000-0000-000017B00000}"/>
    <cellStyle name="Total 2 7 4 3 3" xfId="17616" xr:uid="{00000000-0005-0000-0000-000018B00000}"/>
    <cellStyle name="Total 2 7 4 3 3 2" xfId="29090" xr:uid="{00000000-0005-0000-0000-000019B00000}"/>
    <cellStyle name="Total 2 7 4 3 4" xfId="12712" xr:uid="{00000000-0005-0000-0000-00001AB00000}"/>
    <cellStyle name="Total 2 7 4 3 4 2" xfId="24188" xr:uid="{00000000-0005-0000-0000-00001BB00000}"/>
    <cellStyle name="Total 2 7 4 3 5" xfId="31375" xr:uid="{00000000-0005-0000-0000-00001CB00000}"/>
    <cellStyle name="Total 2 7 4 3 6" xfId="35528" xr:uid="{00000000-0005-0000-0000-00001DB00000}"/>
    <cellStyle name="Total 2 7 4 3 7" xfId="19902" xr:uid="{00000000-0005-0000-0000-00001EB00000}"/>
    <cellStyle name="Total 2 7 4 4" xfId="41024" xr:uid="{00000000-0005-0000-0000-00001FB00000}"/>
    <cellStyle name="Total 2 7 5" xfId="6434" xr:uid="{00000000-0005-0000-0000-000020B00000}"/>
    <cellStyle name="Total 2 7 5 10" xfId="38938" xr:uid="{00000000-0005-0000-0000-000021B00000}"/>
    <cellStyle name="Total 2 7 5 11" xfId="19539" xr:uid="{00000000-0005-0000-0000-000022B00000}"/>
    <cellStyle name="Total 2 7 5 2" xfId="8863" xr:uid="{00000000-0005-0000-0000-000023B00000}"/>
    <cellStyle name="Total 2 7 5 2 2" xfId="16917" xr:uid="{00000000-0005-0000-0000-000024B00000}"/>
    <cellStyle name="Total 2 7 5 2 2 2" xfId="28391" xr:uid="{00000000-0005-0000-0000-000025B00000}"/>
    <cellStyle name="Total 2 7 5 2 3" xfId="18275" xr:uid="{00000000-0005-0000-0000-000026B00000}"/>
    <cellStyle name="Total 2 7 5 2 3 2" xfId="29749" xr:uid="{00000000-0005-0000-0000-000027B00000}"/>
    <cellStyle name="Total 2 7 5 2 4" xfId="18477" xr:uid="{00000000-0005-0000-0000-000028B00000}"/>
    <cellStyle name="Total 2 7 5 2 4 2" xfId="29951" xr:uid="{00000000-0005-0000-0000-000029B00000}"/>
    <cellStyle name="Total 2 7 5 2 5" xfId="33251" xr:uid="{00000000-0005-0000-0000-00002AB00000}"/>
    <cellStyle name="Total 2 7 5 2 6" xfId="35959" xr:uid="{00000000-0005-0000-0000-00002BB00000}"/>
    <cellStyle name="Total 2 7 5 2 7" xfId="21778" xr:uid="{00000000-0005-0000-0000-00002CB00000}"/>
    <cellStyle name="Total 2 7 5 3" xfId="14677" xr:uid="{00000000-0005-0000-0000-00002DB00000}"/>
    <cellStyle name="Total 2 7 5 3 2" xfId="35336" xr:uid="{00000000-0005-0000-0000-00002EB00000}"/>
    <cellStyle name="Total 2 7 5 3 3" xfId="36323" xr:uid="{00000000-0005-0000-0000-00002FB00000}"/>
    <cellStyle name="Total 2 7 5 3 4" xfId="23863" xr:uid="{00000000-0005-0000-0000-000030B00000}"/>
    <cellStyle name="Total 2 7 5 4" xfId="17468" xr:uid="{00000000-0005-0000-0000-000031B00000}"/>
    <cellStyle name="Total 2 7 5 4 2" xfId="26152" xr:uid="{00000000-0005-0000-0000-000032B00000}"/>
    <cellStyle name="Total 2 7 5 5" xfId="12480" xr:uid="{00000000-0005-0000-0000-000033B00000}"/>
    <cellStyle name="Total 2 7 5 5 2" xfId="28942" xr:uid="{00000000-0005-0000-0000-000034B00000}"/>
    <cellStyle name="Total 2 7 5 6" xfId="24704" xr:uid="{00000000-0005-0000-0000-000035B00000}"/>
    <cellStyle name="Total 2 7 5 7" xfId="31012" xr:uid="{00000000-0005-0000-0000-000036B00000}"/>
    <cellStyle name="Total 2 7 5 8" xfId="35441" xr:uid="{00000000-0005-0000-0000-000037B00000}"/>
    <cellStyle name="Total 2 7 5 9" xfId="38408" xr:uid="{00000000-0005-0000-0000-000038B00000}"/>
    <cellStyle name="Total 2 7 6" xfId="5300" xr:uid="{00000000-0005-0000-0000-000039B00000}"/>
    <cellStyle name="Total 2 7 6 10" xfId="20754" xr:uid="{00000000-0005-0000-0000-00003AB00000}"/>
    <cellStyle name="Total 2 7 6 2" xfId="7839" xr:uid="{00000000-0005-0000-0000-00003BB00000}"/>
    <cellStyle name="Total 2 7 6 2 2" xfId="15893" xr:uid="{00000000-0005-0000-0000-00003CB00000}"/>
    <cellStyle name="Total 2 7 6 2 2 2" xfId="27367" xr:uid="{00000000-0005-0000-0000-00003DB00000}"/>
    <cellStyle name="Total 2 7 6 2 3" xfId="17894" xr:uid="{00000000-0005-0000-0000-00003EB00000}"/>
    <cellStyle name="Total 2 7 6 2 3 2" xfId="29368" xr:uid="{00000000-0005-0000-0000-00003FB00000}"/>
    <cellStyle name="Total 2 7 6 2 4" xfId="18006" xr:uid="{00000000-0005-0000-0000-000040B00000}"/>
    <cellStyle name="Total 2 7 6 2 4 2" xfId="29480" xr:uid="{00000000-0005-0000-0000-000041B00000}"/>
    <cellStyle name="Total 2 7 6 2 5" xfId="34312" xr:uid="{00000000-0005-0000-0000-000042B00000}"/>
    <cellStyle name="Total 2 7 6 2 6" xfId="36064" xr:uid="{00000000-0005-0000-0000-000043B00000}"/>
    <cellStyle name="Total 2 7 6 2 7" xfId="22839" xr:uid="{00000000-0005-0000-0000-000044B00000}"/>
    <cellStyle name="Total 2 7 6 3" xfId="13652" xr:uid="{00000000-0005-0000-0000-000045B00000}"/>
    <cellStyle name="Total 2 7 6 3 2" xfId="25128" xr:uid="{00000000-0005-0000-0000-000046B00000}"/>
    <cellStyle name="Total 2 7 6 4" xfId="17085" xr:uid="{00000000-0005-0000-0000-000047B00000}"/>
    <cellStyle name="Total 2 7 6 4 2" xfId="28559" xr:uid="{00000000-0005-0000-0000-000048B00000}"/>
    <cellStyle name="Total 2 7 6 5" xfId="17656" xr:uid="{00000000-0005-0000-0000-000049B00000}"/>
    <cellStyle name="Total 2 7 6 5 2" xfId="29130" xr:uid="{00000000-0005-0000-0000-00004AB00000}"/>
    <cellStyle name="Total 2 7 6 6" xfId="32227" xr:uid="{00000000-0005-0000-0000-00004BB00000}"/>
    <cellStyle name="Total 2 7 6 7" xfId="35700" xr:uid="{00000000-0005-0000-0000-00004CB00000}"/>
    <cellStyle name="Total 2 7 6 8" xfId="37384" xr:uid="{00000000-0005-0000-0000-00004DB00000}"/>
    <cellStyle name="Total 2 7 6 9" xfId="38679" xr:uid="{00000000-0005-0000-0000-00004EB00000}"/>
    <cellStyle name="Total 2 7 7" xfId="6815" xr:uid="{00000000-0005-0000-0000-00004FB00000}"/>
    <cellStyle name="Total 2 8" xfId="1649" xr:uid="{00000000-0005-0000-0000-000050B00000}"/>
    <cellStyle name="Total 2 8 2" xfId="3983" xr:uid="{00000000-0005-0000-0000-000051B00000}"/>
    <cellStyle name="Total 2 8 2 2" xfId="5474" xr:uid="{00000000-0005-0000-0000-000052B00000}"/>
    <cellStyle name="Total 2 8 2 2 10" xfId="20927" xr:uid="{00000000-0005-0000-0000-000053B00000}"/>
    <cellStyle name="Total 2 8 2 2 2" xfId="8012" xr:uid="{00000000-0005-0000-0000-000054B00000}"/>
    <cellStyle name="Total 2 8 2 2 2 2" xfId="16066" xr:uid="{00000000-0005-0000-0000-000055B00000}"/>
    <cellStyle name="Total 2 8 2 2 2 2 2" xfId="27540" xr:uid="{00000000-0005-0000-0000-000056B00000}"/>
    <cellStyle name="Total 2 8 2 2 2 3" xfId="18002" xr:uid="{00000000-0005-0000-0000-000057B00000}"/>
    <cellStyle name="Total 2 8 2 2 2 3 2" xfId="29476" xr:uid="{00000000-0005-0000-0000-000058B00000}"/>
    <cellStyle name="Total 2 8 2 2 2 4" xfId="18306" xr:uid="{00000000-0005-0000-0000-000059B00000}"/>
    <cellStyle name="Total 2 8 2 2 2 4 2" xfId="29780" xr:uid="{00000000-0005-0000-0000-00005AB00000}"/>
    <cellStyle name="Total 2 8 2 2 2 5" xfId="34485" xr:uid="{00000000-0005-0000-0000-00005BB00000}"/>
    <cellStyle name="Total 2 8 2 2 2 6" xfId="36152" xr:uid="{00000000-0005-0000-0000-00005CB00000}"/>
    <cellStyle name="Total 2 8 2 2 2 7" xfId="23012" xr:uid="{00000000-0005-0000-0000-00005DB00000}"/>
    <cellStyle name="Total 2 8 2 2 3" xfId="13826" xr:uid="{00000000-0005-0000-0000-00005EB00000}"/>
    <cellStyle name="Total 2 8 2 2 3 2" xfId="25301" xr:uid="{00000000-0005-0000-0000-00005FB00000}"/>
    <cellStyle name="Total 2 8 2 2 4" xfId="17192" xr:uid="{00000000-0005-0000-0000-000060B00000}"/>
    <cellStyle name="Total 2 8 2 2 4 2" xfId="28666" xr:uid="{00000000-0005-0000-0000-000061B00000}"/>
    <cellStyle name="Total 2 8 2 2 5" xfId="16972" xr:uid="{00000000-0005-0000-0000-000062B00000}"/>
    <cellStyle name="Total 2 8 2 2 5 2" xfId="28446" xr:uid="{00000000-0005-0000-0000-000063B00000}"/>
    <cellStyle name="Total 2 8 2 2 6" xfId="32400" xr:uid="{00000000-0005-0000-0000-000064B00000}"/>
    <cellStyle name="Total 2 8 2 2 7" xfId="35788" xr:uid="{00000000-0005-0000-0000-000065B00000}"/>
    <cellStyle name="Total 2 8 2 2 8" xfId="37557" xr:uid="{00000000-0005-0000-0000-000066B00000}"/>
    <cellStyle name="Total 2 8 2 2 9" xfId="38767" xr:uid="{00000000-0005-0000-0000-000067B00000}"/>
    <cellStyle name="Total 2 8 2 3" xfId="6988" xr:uid="{00000000-0005-0000-0000-000068B00000}"/>
    <cellStyle name="Total 2 8 2 3 2" xfId="15042" xr:uid="{00000000-0005-0000-0000-000069B00000}"/>
    <cellStyle name="Total 2 8 2 3 2 2" xfId="26516" xr:uid="{00000000-0005-0000-0000-00006AB00000}"/>
    <cellStyle name="Total 2 8 2 3 3" xfId="17617" xr:uid="{00000000-0005-0000-0000-00006BB00000}"/>
    <cellStyle name="Total 2 8 2 3 3 2" xfId="29091" xr:uid="{00000000-0005-0000-0000-00006CB00000}"/>
    <cellStyle name="Total 2 8 2 3 4" xfId="17484" xr:uid="{00000000-0005-0000-0000-00006DB00000}"/>
    <cellStyle name="Total 2 8 2 3 4 2" xfId="28958" xr:uid="{00000000-0005-0000-0000-00006EB00000}"/>
    <cellStyle name="Total 2 8 2 3 5" xfId="31376" xr:uid="{00000000-0005-0000-0000-00006FB00000}"/>
    <cellStyle name="Total 2 8 2 3 6" xfId="35529" xr:uid="{00000000-0005-0000-0000-000070B00000}"/>
    <cellStyle name="Total 2 8 2 3 7" xfId="19903" xr:uid="{00000000-0005-0000-0000-000071B00000}"/>
    <cellStyle name="Total 2 8 2 4" xfId="41025" xr:uid="{00000000-0005-0000-0000-000072B00000}"/>
    <cellStyle name="Total 2 8 3" xfId="6435" xr:uid="{00000000-0005-0000-0000-000073B00000}"/>
    <cellStyle name="Total 2 8 3 10" xfId="38939" xr:uid="{00000000-0005-0000-0000-000074B00000}"/>
    <cellStyle name="Total 2 8 3 11" xfId="19540" xr:uid="{00000000-0005-0000-0000-000075B00000}"/>
    <cellStyle name="Total 2 8 3 2" xfId="8864" xr:uid="{00000000-0005-0000-0000-000076B00000}"/>
    <cellStyle name="Total 2 8 3 2 2" xfId="16918" xr:uid="{00000000-0005-0000-0000-000077B00000}"/>
    <cellStyle name="Total 2 8 3 2 2 2" xfId="28392" xr:uid="{00000000-0005-0000-0000-000078B00000}"/>
    <cellStyle name="Total 2 8 3 2 3" xfId="18276" xr:uid="{00000000-0005-0000-0000-000079B00000}"/>
    <cellStyle name="Total 2 8 3 2 3 2" xfId="29750" xr:uid="{00000000-0005-0000-0000-00007AB00000}"/>
    <cellStyle name="Total 2 8 3 2 4" xfId="18478" xr:uid="{00000000-0005-0000-0000-00007BB00000}"/>
    <cellStyle name="Total 2 8 3 2 4 2" xfId="29952" xr:uid="{00000000-0005-0000-0000-00007CB00000}"/>
    <cellStyle name="Total 2 8 3 2 5" xfId="33252" xr:uid="{00000000-0005-0000-0000-00007DB00000}"/>
    <cellStyle name="Total 2 8 3 2 6" xfId="35960" xr:uid="{00000000-0005-0000-0000-00007EB00000}"/>
    <cellStyle name="Total 2 8 3 2 7" xfId="21779" xr:uid="{00000000-0005-0000-0000-00007FB00000}"/>
    <cellStyle name="Total 2 8 3 3" xfId="14678" xr:uid="{00000000-0005-0000-0000-000080B00000}"/>
    <cellStyle name="Total 2 8 3 3 2" xfId="35337" xr:uid="{00000000-0005-0000-0000-000081B00000}"/>
    <cellStyle name="Total 2 8 3 3 3" xfId="36324" xr:uid="{00000000-0005-0000-0000-000082B00000}"/>
    <cellStyle name="Total 2 8 3 3 4" xfId="23864" xr:uid="{00000000-0005-0000-0000-000083B00000}"/>
    <cellStyle name="Total 2 8 3 4" xfId="17469" xr:uid="{00000000-0005-0000-0000-000084B00000}"/>
    <cellStyle name="Total 2 8 3 4 2" xfId="26153" xr:uid="{00000000-0005-0000-0000-000085B00000}"/>
    <cellStyle name="Total 2 8 3 5" xfId="17486" xr:uid="{00000000-0005-0000-0000-000086B00000}"/>
    <cellStyle name="Total 2 8 3 5 2" xfId="28943" xr:uid="{00000000-0005-0000-0000-000087B00000}"/>
    <cellStyle name="Total 2 8 3 6" xfId="28960" xr:uid="{00000000-0005-0000-0000-000088B00000}"/>
    <cellStyle name="Total 2 8 3 7" xfId="31013" xr:uid="{00000000-0005-0000-0000-000089B00000}"/>
    <cellStyle name="Total 2 8 3 8" xfId="35442" xr:uid="{00000000-0005-0000-0000-00008AB00000}"/>
    <cellStyle name="Total 2 8 3 9" xfId="38409" xr:uid="{00000000-0005-0000-0000-00008BB00000}"/>
    <cellStyle name="Total 2 8 4" xfId="5301" xr:uid="{00000000-0005-0000-0000-00008CB00000}"/>
    <cellStyle name="Total 2 8 4 10" xfId="20755" xr:uid="{00000000-0005-0000-0000-00008DB00000}"/>
    <cellStyle name="Total 2 8 4 2" xfId="7840" xr:uid="{00000000-0005-0000-0000-00008EB00000}"/>
    <cellStyle name="Total 2 8 4 2 2" xfId="15894" xr:uid="{00000000-0005-0000-0000-00008FB00000}"/>
    <cellStyle name="Total 2 8 4 2 2 2" xfId="27368" xr:uid="{00000000-0005-0000-0000-000090B00000}"/>
    <cellStyle name="Total 2 8 4 2 3" xfId="17895" xr:uid="{00000000-0005-0000-0000-000091B00000}"/>
    <cellStyle name="Total 2 8 4 2 3 2" xfId="29369" xr:uid="{00000000-0005-0000-0000-000092B00000}"/>
    <cellStyle name="Total 2 8 4 2 4" xfId="17196" xr:uid="{00000000-0005-0000-0000-000093B00000}"/>
    <cellStyle name="Total 2 8 4 2 4 2" xfId="28670" xr:uid="{00000000-0005-0000-0000-000094B00000}"/>
    <cellStyle name="Total 2 8 4 2 5" xfId="34313" xr:uid="{00000000-0005-0000-0000-000095B00000}"/>
    <cellStyle name="Total 2 8 4 2 6" xfId="36065" xr:uid="{00000000-0005-0000-0000-000096B00000}"/>
    <cellStyle name="Total 2 8 4 2 7" xfId="22840" xr:uid="{00000000-0005-0000-0000-000097B00000}"/>
    <cellStyle name="Total 2 8 4 3" xfId="13653" xr:uid="{00000000-0005-0000-0000-000098B00000}"/>
    <cellStyle name="Total 2 8 4 3 2" xfId="25129" xr:uid="{00000000-0005-0000-0000-000099B00000}"/>
    <cellStyle name="Total 2 8 4 4" xfId="17086" xr:uid="{00000000-0005-0000-0000-00009AB00000}"/>
    <cellStyle name="Total 2 8 4 4 2" xfId="28560" xr:uid="{00000000-0005-0000-0000-00009BB00000}"/>
    <cellStyle name="Total 2 8 4 5" xfId="18040" xr:uid="{00000000-0005-0000-0000-00009CB00000}"/>
    <cellStyle name="Total 2 8 4 5 2" xfId="29514" xr:uid="{00000000-0005-0000-0000-00009DB00000}"/>
    <cellStyle name="Total 2 8 4 6" xfId="32228" xr:uid="{00000000-0005-0000-0000-00009EB00000}"/>
    <cellStyle name="Total 2 8 4 7" xfId="35701" xr:uid="{00000000-0005-0000-0000-00009FB00000}"/>
    <cellStyle name="Total 2 8 4 8" xfId="37385" xr:uid="{00000000-0005-0000-0000-0000A0B00000}"/>
    <cellStyle name="Total 2 8 4 9" xfId="38680" xr:uid="{00000000-0005-0000-0000-0000A1B00000}"/>
    <cellStyle name="Total 2 8 5" xfId="6816" xr:uid="{00000000-0005-0000-0000-0000A2B00000}"/>
    <cellStyle name="Total 2 9" xfId="1650" xr:uid="{00000000-0005-0000-0000-0000A3B00000}"/>
    <cellStyle name="Total 2 9 2" xfId="3984" xr:uid="{00000000-0005-0000-0000-0000A4B00000}"/>
    <cellStyle name="Total 2 9 2 2" xfId="5475" xr:uid="{00000000-0005-0000-0000-0000A5B00000}"/>
    <cellStyle name="Total 2 9 2 2 10" xfId="20928" xr:uid="{00000000-0005-0000-0000-0000A6B00000}"/>
    <cellStyle name="Total 2 9 2 2 2" xfId="8013" xr:uid="{00000000-0005-0000-0000-0000A7B00000}"/>
    <cellStyle name="Total 2 9 2 2 2 2" xfId="16067" xr:uid="{00000000-0005-0000-0000-0000A8B00000}"/>
    <cellStyle name="Total 2 9 2 2 2 2 2" xfId="27541" xr:uid="{00000000-0005-0000-0000-0000A9B00000}"/>
    <cellStyle name="Total 2 9 2 2 2 3" xfId="18003" xr:uid="{00000000-0005-0000-0000-0000AAB00000}"/>
    <cellStyle name="Total 2 9 2 2 2 3 2" xfId="29477" xr:uid="{00000000-0005-0000-0000-0000ABB00000}"/>
    <cellStyle name="Total 2 9 2 2 2 4" xfId="18307" xr:uid="{00000000-0005-0000-0000-0000ACB00000}"/>
    <cellStyle name="Total 2 9 2 2 2 4 2" xfId="29781" xr:uid="{00000000-0005-0000-0000-0000ADB00000}"/>
    <cellStyle name="Total 2 9 2 2 2 5" xfId="34486" xr:uid="{00000000-0005-0000-0000-0000AEB00000}"/>
    <cellStyle name="Total 2 9 2 2 2 6" xfId="36153" xr:uid="{00000000-0005-0000-0000-0000AFB00000}"/>
    <cellStyle name="Total 2 9 2 2 2 7" xfId="23013" xr:uid="{00000000-0005-0000-0000-0000B0B00000}"/>
    <cellStyle name="Total 2 9 2 2 3" xfId="13827" xr:uid="{00000000-0005-0000-0000-0000B1B00000}"/>
    <cellStyle name="Total 2 9 2 2 3 2" xfId="25302" xr:uid="{00000000-0005-0000-0000-0000B2B00000}"/>
    <cellStyle name="Total 2 9 2 2 4" xfId="17193" xr:uid="{00000000-0005-0000-0000-0000B3B00000}"/>
    <cellStyle name="Total 2 9 2 2 4 2" xfId="28667" xr:uid="{00000000-0005-0000-0000-0000B4B00000}"/>
    <cellStyle name="Total 2 9 2 2 5" xfId="18162" xr:uid="{00000000-0005-0000-0000-0000B5B00000}"/>
    <cellStyle name="Total 2 9 2 2 5 2" xfId="29636" xr:uid="{00000000-0005-0000-0000-0000B6B00000}"/>
    <cellStyle name="Total 2 9 2 2 6" xfId="32401" xr:uid="{00000000-0005-0000-0000-0000B7B00000}"/>
    <cellStyle name="Total 2 9 2 2 7" xfId="35789" xr:uid="{00000000-0005-0000-0000-0000B8B00000}"/>
    <cellStyle name="Total 2 9 2 2 8" xfId="37558" xr:uid="{00000000-0005-0000-0000-0000B9B00000}"/>
    <cellStyle name="Total 2 9 2 2 9" xfId="38768" xr:uid="{00000000-0005-0000-0000-0000BAB00000}"/>
    <cellStyle name="Total 2 9 2 3" xfId="6989" xr:uid="{00000000-0005-0000-0000-0000BBB00000}"/>
    <cellStyle name="Total 2 9 2 3 2" xfId="15043" xr:uid="{00000000-0005-0000-0000-0000BCB00000}"/>
    <cellStyle name="Total 2 9 2 3 2 2" xfId="26517" xr:uid="{00000000-0005-0000-0000-0000BDB00000}"/>
    <cellStyle name="Total 2 9 2 3 3" xfId="17618" xr:uid="{00000000-0005-0000-0000-0000BEB00000}"/>
    <cellStyle name="Total 2 9 2 3 3 2" xfId="29092" xr:uid="{00000000-0005-0000-0000-0000BFB00000}"/>
    <cellStyle name="Total 2 9 2 3 4" xfId="17765" xr:uid="{00000000-0005-0000-0000-0000C0B00000}"/>
    <cellStyle name="Total 2 9 2 3 4 2" xfId="29239" xr:uid="{00000000-0005-0000-0000-0000C1B00000}"/>
    <cellStyle name="Total 2 9 2 3 5" xfId="31377" xr:uid="{00000000-0005-0000-0000-0000C2B00000}"/>
    <cellStyle name="Total 2 9 2 3 6" xfId="35530" xr:uid="{00000000-0005-0000-0000-0000C3B00000}"/>
    <cellStyle name="Total 2 9 2 3 7" xfId="19904" xr:uid="{00000000-0005-0000-0000-0000C4B00000}"/>
    <cellStyle name="Total 2 9 2 4" xfId="41026" xr:uid="{00000000-0005-0000-0000-0000C5B00000}"/>
    <cellStyle name="Total 2 9 3" xfId="6436" xr:uid="{00000000-0005-0000-0000-0000C6B00000}"/>
    <cellStyle name="Total 2 9 3 10" xfId="38940" xr:uid="{00000000-0005-0000-0000-0000C7B00000}"/>
    <cellStyle name="Total 2 9 3 11" xfId="19541" xr:uid="{00000000-0005-0000-0000-0000C8B00000}"/>
    <cellStyle name="Total 2 9 3 2" xfId="8865" xr:uid="{00000000-0005-0000-0000-0000C9B00000}"/>
    <cellStyle name="Total 2 9 3 2 2" xfId="16919" xr:uid="{00000000-0005-0000-0000-0000CAB00000}"/>
    <cellStyle name="Total 2 9 3 2 2 2" xfId="28393" xr:uid="{00000000-0005-0000-0000-0000CBB00000}"/>
    <cellStyle name="Total 2 9 3 2 3" xfId="18277" xr:uid="{00000000-0005-0000-0000-0000CCB00000}"/>
    <cellStyle name="Total 2 9 3 2 3 2" xfId="29751" xr:uid="{00000000-0005-0000-0000-0000CDB00000}"/>
    <cellStyle name="Total 2 9 3 2 4" xfId="18479" xr:uid="{00000000-0005-0000-0000-0000CEB00000}"/>
    <cellStyle name="Total 2 9 3 2 4 2" xfId="29953" xr:uid="{00000000-0005-0000-0000-0000CFB00000}"/>
    <cellStyle name="Total 2 9 3 2 5" xfId="33253" xr:uid="{00000000-0005-0000-0000-0000D0B00000}"/>
    <cellStyle name="Total 2 9 3 2 6" xfId="35961" xr:uid="{00000000-0005-0000-0000-0000D1B00000}"/>
    <cellStyle name="Total 2 9 3 2 7" xfId="21780" xr:uid="{00000000-0005-0000-0000-0000D2B00000}"/>
    <cellStyle name="Total 2 9 3 3" xfId="14679" xr:uid="{00000000-0005-0000-0000-0000D3B00000}"/>
    <cellStyle name="Total 2 9 3 3 2" xfId="35338" xr:uid="{00000000-0005-0000-0000-0000D4B00000}"/>
    <cellStyle name="Total 2 9 3 3 3" xfId="36325" xr:uid="{00000000-0005-0000-0000-0000D5B00000}"/>
    <cellStyle name="Total 2 9 3 3 4" xfId="23865" xr:uid="{00000000-0005-0000-0000-0000D6B00000}"/>
    <cellStyle name="Total 2 9 3 4" xfId="17470" xr:uid="{00000000-0005-0000-0000-0000D7B00000}"/>
    <cellStyle name="Total 2 9 3 4 2" xfId="26154" xr:uid="{00000000-0005-0000-0000-0000D8B00000}"/>
    <cellStyle name="Total 2 9 3 5" xfId="17768" xr:uid="{00000000-0005-0000-0000-0000D9B00000}"/>
    <cellStyle name="Total 2 9 3 5 2" xfId="28944" xr:uid="{00000000-0005-0000-0000-0000DAB00000}"/>
    <cellStyle name="Total 2 9 3 6" xfId="29242" xr:uid="{00000000-0005-0000-0000-0000DBB00000}"/>
    <cellStyle name="Total 2 9 3 7" xfId="31014" xr:uid="{00000000-0005-0000-0000-0000DCB00000}"/>
    <cellStyle name="Total 2 9 3 8" xfId="35443" xr:uid="{00000000-0005-0000-0000-0000DDB00000}"/>
    <cellStyle name="Total 2 9 3 9" xfId="38410" xr:uid="{00000000-0005-0000-0000-0000DEB00000}"/>
    <cellStyle name="Total 2 9 4" xfId="5302" xr:uid="{00000000-0005-0000-0000-0000DFB00000}"/>
    <cellStyle name="Total 2 9 4 10" xfId="20756" xr:uid="{00000000-0005-0000-0000-0000E0B00000}"/>
    <cellStyle name="Total 2 9 4 2" xfId="7841" xr:uid="{00000000-0005-0000-0000-0000E1B00000}"/>
    <cellStyle name="Total 2 9 4 2 2" xfId="15895" xr:uid="{00000000-0005-0000-0000-0000E2B00000}"/>
    <cellStyle name="Total 2 9 4 2 2 2" xfId="27369" xr:uid="{00000000-0005-0000-0000-0000E3B00000}"/>
    <cellStyle name="Total 2 9 4 2 3" xfId="17896" xr:uid="{00000000-0005-0000-0000-0000E4B00000}"/>
    <cellStyle name="Total 2 9 4 2 3 2" xfId="29370" xr:uid="{00000000-0005-0000-0000-0000E5B00000}"/>
    <cellStyle name="Total 2 9 4 2 4" xfId="12566" xr:uid="{00000000-0005-0000-0000-0000E6B00000}"/>
    <cellStyle name="Total 2 9 4 2 4 2" xfId="24040" xr:uid="{00000000-0005-0000-0000-0000E7B00000}"/>
    <cellStyle name="Total 2 9 4 2 5" xfId="34314" xr:uid="{00000000-0005-0000-0000-0000E8B00000}"/>
    <cellStyle name="Total 2 9 4 2 6" xfId="36066" xr:uid="{00000000-0005-0000-0000-0000E9B00000}"/>
    <cellStyle name="Total 2 9 4 2 7" xfId="22841" xr:uid="{00000000-0005-0000-0000-0000EAB00000}"/>
    <cellStyle name="Total 2 9 4 3" xfId="13654" xr:uid="{00000000-0005-0000-0000-0000EBB00000}"/>
    <cellStyle name="Total 2 9 4 3 2" xfId="25130" xr:uid="{00000000-0005-0000-0000-0000ECB00000}"/>
    <cellStyle name="Total 2 9 4 4" xfId="17087" xr:uid="{00000000-0005-0000-0000-0000EDB00000}"/>
    <cellStyle name="Total 2 9 4 4 2" xfId="28561" xr:uid="{00000000-0005-0000-0000-0000EEB00000}"/>
    <cellStyle name="Total 2 9 4 5" xfId="17232" xr:uid="{00000000-0005-0000-0000-0000EFB00000}"/>
    <cellStyle name="Total 2 9 4 5 2" xfId="28706" xr:uid="{00000000-0005-0000-0000-0000F0B00000}"/>
    <cellStyle name="Total 2 9 4 6" xfId="32229" xr:uid="{00000000-0005-0000-0000-0000F1B00000}"/>
    <cellStyle name="Total 2 9 4 7" xfId="35702" xr:uid="{00000000-0005-0000-0000-0000F2B00000}"/>
    <cellStyle name="Total 2 9 4 8" xfId="37386" xr:uid="{00000000-0005-0000-0000-0000F3B00000}"/>
    <cellStyle name="Total 2 9 4 9" xfId="38681" xr:uid="{00000000-0005-0000-0000-0000F4B00000}"/>
    <cellStyle name="Total 2 9 5" xfId="6817" xr:uid="{00000000-0005-0000-0000-0000F5B00000}"/>
    <cellStyle name="Total 20" xfId="3690" xr:uid="{00000000-0005-0000-0000-0000F6B00000}"/>
    <cellStyle name="Total 20 2" xfId="3691" xr:uid="{00000000-0005-0000-0000-0000F7B00000}"/>
    <cellStyle name="Total 21" xfId="3692" xr:uid="{00000000-0005-0000-0000-0000F8B00000}"/>
    <cellStyle name="Total 21 2" xfId="3693" xr:uid="{00000000-0005-0000-0000-0000F9B00000}"/>
    <cellStyle name="Total 22" xfId="3694" xr:uid="{00000000-0005-0000-0000-0000FAB00000}"/>
    <cellStyle name="Total 22 2" xfId="3695" xr:uid="{00000000-0005-0000-0000-0000FBB00000}"/>
    <cellStyle name="Total 23" xfId="3696" xr:uid="{00000000-0005-0000-0000-0000FCB00000}"/>
    <cellStyle name="Total 23 2" xfId="3697" xr:uid="{00000000-0005-0000-0000-0000FDB00000}"/>
    <cellStyle name="Total 24" xfId="3698" xr:uid="{00000000-0005-0000-0000-0000FEB00000}"/>
    <cellStyle name="Total 24 2" xfId="3699" xr:uid="{00000000-0005-0000-0000-0000FFB00000}"/>
    <cellStyle name="Total 25" xfId="3700" xr:uid="{00000000-0005-0000-0000-000000B10000}"/>
    <cellStyle name="Total 25 2" xfId="3701" xr:uid="{00000000-0005-0000-0000-000001B10000}"/>
    <cellStyle name="Total 26" xfId="3702" xr:uid="{00000000-0005-0000-0000-000002B10000}"/>
    <cellStyle name="Total 26 2" xfId="3703" xr:uid="{00000000-0005-0000-0000-000003B10000}"/>
    <cellStyle name="Total 27" xfId="3704" xr:uid="{00000000-0005-0000-0000-000004B10000}"/>
    <cellStyle name="Total 27 2" xfId="3705" xr:uid="{00000000-0005-0000-0000-000005B10000}"/>
    <cellStyle name="Total 28" xfId="3706" xr:uid="{00000000-0005-0000-0000-000006B10000}"/>
    <cellStyle name="Total 28 2" xfId="3707" xr:uid="{00000000-0005-0000-0000-000007B10000}"/>
    <cellStyle name="Total 29" xfId="3708" xr:uid="{00000000-0005-0000-0000-000008B10000}"/>
    <cellStyle name="Total 29 2" xfId="3709" xr:uid="{00000000-0005-0000-0000-000009B10000}"/>
    <cellStyle name="Total 3" xfId="1651" xr:uid="{00000000-0005-0000-0000-00000AB10000}"/>
    <cellStyle name="Total 3 2" xfId="1652" xr:uid="{00000000-0005-0000-0000-00000BB10000}"/>
    <cellStyle name="Total 3 2 2" xfId="3710" xr:uid="{00000000-0005-0000-0000-00000CB10000}"/>
    <cellStyle name="Total 3 2 2 2" xfId="4676" xr:uid="{00000000-0005-0000-0000-00000DB10000}"/>
    <cellStyle name="Total 3 2 3" xfId="4677" xr:uid="{00000000-0005-0000-0000-00000EB10000}"/>
    <cellStyle name="Total 30" xfId="3711" xr:uid="{00000000-0005-0000-0000-00000FB10000}"/>
    <cellStyle name="Total 30 2" xfId="3712" xr:uid="{00000000-0005-0000-0000-000010B10000}"/>
    <cellStyle name="Total 31" xfId="3713" xr:uid="{00000000-0005-0000-0000-000011B10000}"/>
    <cellStyle name="Total 31 2" xfId="3714" xr:uid="{00000000-0005-0000-0000-000012B10000}"/>
    <cellStyle name="Total 32" xfId="3715" xr:uid="{00000000-0005-0000-0000-000013B10000}"/>
    <cellStyle name="Total 32 2" xfId="3716" xr:uid="{00000000-0005-0000-0000-000014B10000}"/>
    <cellStyle name="Total 33" xfId="3717" xr:uid="{00000000-0005-0000-0000-000015B10000}"/>
    <cellStyle name="Total 33 2" xfId="3718" xr:uid="{00000000-0005-0000-0000-000016B10000}"/>
    <cellStyle name="Total 34" xfId="3719" xr:uid="{00000000-0005-0000-0000-000017B10000}"/>
    <cellStyle name="Total 34 2" xfId="3720" xr:uid="{00000000-0005-0000-0000-000018B10000}"/>
    <cellStyle name="Total 35" xfId="3721" xr:uid="{00000000-0005-0000-0000-000019B10000}"/>
    <cellStyle name="Total 35 2" xfId="3722" xr:uid="{00000000-0005-0000-0000-00001AB10000}"/>
    <cellStyle name="Total 36" xfId="3723" xr:uid="{00000000-0005-0000-0000-00001BB10000}"/>
    <cellStyle name="Total 36 2" xfId="3724" xr:uid="{00000000-0005-0000-0000-00001CB10000}"/>
    <cellStyle name="Total 37" xfId="3725" xr:uid="{00000000-0005-0000-0000-00001DB10000}"/>
    <cellStyle name="Total 37 2" xfId="3726" xr:uid="{00000000-0005-0000-0000-00001EB10000}"/>
    <cellStyle name="Total 38" xfId="3727" xr:uid="{00000000-0005-0000-0000-00001FB10000}"/>
    <cellStyle name="Total 38 2" xfId="3728" xr:uid="{00000000-0005-0000-0000-000020B10000}"/>
    <cellStyle name="Total 39" xfId="3729" xr:uid="{00000000-0005-0000-0000-000021B10000}"/>
    <cellStyle name="Total 39 2" xfId="3730" xr:uid="{00000000-0005-0000-0000-000022B10000}"/>
    <cellStyle name="Total 4" xfId="1653" xr:uid="{00000000-0005-0000-0000-000023B10000}"/>
    <cellStyle name="Total 4 2" xfId="1654" xr:uid="{00000000-0005-0000-0000-000024B10000}"/>
    <cellStyle name="Total 4 2 2" xfId="3731" xr:uid="{00000000-0005-0000-0000-000025B10000}"/>
    <cellStyle name="Total 4 2 2 2" xfId="4678" xr:uid="{00000000-0005-0000-0000-000026B10000}"/>
    <cellStyle name="Total 4 2 3" xfId="4679" xr:uid="{00000000-0005-0000-0000-000027B10000}"/>
    <cellStyle name="Total 40" xfId="3732" xr:uid="{00000000-0005-0000-0000-000028B10000}"/>
    <cellStyle name="Total 40 2" xfId="3733" xr:uid="{00000000-0005-0000-0000-000029B10000}"/>
    <cellStyle name="Total 41" xfId="3734" xr:uid="{00000000-0005-0000-0000-00002AB10000}"/>
    <cellStyle name="Total 41 2" xfId="3735" xr:uid="{00000000-0005-0000-0000-00002BB10000}"/>
    <cellStyle name="Total 42" xfId="3736" xr:uid="{00000000-0005-0000-0000-00002CB10000}"/>
    <cellStyle name="Total 42 2" xfId="3737" xr:uid="{00000000-0005-0000-0000-00002DB10000}"/>
    <cellStyle name="Total 43" xfId="3738" xr:uid="{00000000-0005-0000-0000-00002EB10000}"/>
    <cellStyle name="Total 43 2" xfId="3739" xr:uid="{00000000-0005-0000-0000-00002FB10000}"/>
    <cellStyle name="Total 44" xfId="3740" xr:uid="{00000000-0005-0000-0000-000030B10000}"/>
    <cellStyle name="Total 44 2" xfId="3741" xr:uid="{00000000-0005-0000-0000-000031B10000}"/>
    <cellStyle name="Total 45" xfId="3742" xr:uid="{00000000-0005-0000-0000-000032B10000}"/>
    <cellStyle name="Total 45 2" xfId="3743" xr:uid="{00000000-0005-0000-0000-000033B10000}"/>
    <cellStyle name="Total 46" xfId="3744" xr:uid="{00000000-0005-0000-0000-000034B10000}"/>
    <cellStyle name="Total 47" xfId="3745" xr:uid="{00000000-0005-0000-0000-000035B10000}"/>
    <cellStyle name="Total 48" xfId="3746" xr:uid="{00000000-0005-0000-0000-000036B10000}"/>
    <cellStyle name="Total 49" xfId="3747" xr:uid="{00000000-0005-0000-0000-000037B10000}"/>
    <cellStyle name="Total 5" xfId="1655" xr:uid="{00000000-0005-0000-0000-000038B10000}"/>
    <cellStyle name="Total 5 2" xfId="1656" xr:uid="{00000000-0005-0000-0000-000039B10000}"/>
    <cellStyle name="Total 5 2 2" xfId="3748" xr:uid="{00000000-0005-0000-0000-00003AB10000}"/>
    <cellStyle name="Total 5 2 2 2" xfId="4681" xr:uid="{00000000-0005-0000-0000-00003BB10000}"/>
    <cellStyle name="Total 5 2 3" xfId="4682" xr:uid="{00000000-0005-0000-0000-00003CB10000}"/>
    <cellStyle name="Total 6" xfId="3749" xr:uid="{00000000-0005-0000-0000-00003DB10000}"/>
    <cellStyle name="Total 6 2" xfId="1657" xr:uid="{00000000-0005-0000-0000-00003EB10000}"/>
    <cellStyle name="Total 6 2 2" xfId="3750" xr:uid="{00000000-0005-0000-0000-00003FB10000}"/>
    <cellStyle name="Total 6 2 2 2" xfId="4683" xr:uid="{00000000-0005-0000-0000-000040B10000}"/>
    <cellStyle name="Total 6 2 3" xfId="4684" xr:uid="{00000000-0005-0000-0000-000041B10000}"/>
    <cellStyle name="Total 7" xfId="3751" xr:uid="{00000000-0005-0000-0000-000042B10000}"/>
    <cellStyle name="Total 7 2" xfId="1658" xr:uid="{00000000-0005-0000-0000-000043B10000}"/>
    <cellStyle name="Total 7 2 2" xfId="3752" xr:uid="{00000000-0005-0000-0000-000044B10000}"/>
    <cellStyle name="Total 7 2 2 2" xfId="4685" xr:uid="{00000000-0005-0000-0000-000045B10000}"/>
    <cellStyle name="Total 7 2 3" xfId="4686" xr:uid="{00000000-0005-0000-0000-000046B10000}"/>
    <cellStyle name="Total 8" xfId="3753" xr:uid="{00000000-0005-0000-0000-000047B10000}"/>
    <cellStyle name="Total 8 2" xfId="1659" xr:uid="{00000000-0005-0000-0000-000048B10000}"/>
    <cellStyle name="Total 8 2 2" xfId="3754" xr:uid="{00000000-0005-0000-0000-000049B10000}"/>
    <cellStyle name="Total 8 2 2 2" xfId="4687" xr:uid="{00000000-0005-0000-0000-00004AB10000}"/>
    <cellStyle name="Total 8 2 3" xfId="4688" xr:uid="{00000000-0005-0000-0000-00004BB10000}"/>
    <cellStyle name="Total 9" xfId="3755" xr:uid="{00000000-0005-0000-0000-00004CB10000}"/>
    <cellStyle name="Total 9 2" xfId="1660" xr:uid="{00000000-0005-0000-0000-00004DB10000}"/>
    <cellStyle name="Total 9 2 2" xfId="3756" xr:uid="{00000000-0005-0000-0000-00004EB10000}"/>
    <cellStyle name="Total 9 2 2 2" xfId="4689" xr:uid="{00000000-0005-0000-0000-00004FB10000}"/>
    <cellStyle name="Total 9 2 3" xfId="4690" xr:uid="{00000000-0005-0000-0000-000050B10000}"/>
    <cellStyle name="Vírgula" xfId="1961" builtinId="3"/>
    <cellStyle name="Vírgula 2" xfId="1661" xr:uid="{00000000-0005-0000-0000-000052B10000}"/>
    <cellStyle name="Vírgula 2 2" xfId="1953" xr:uid="{00000000-0005-0000-0000-000053B10000}"/>
    <cellStyle name="Vírgula 2 2 2" xfId="2242" xr:uid="{00000000-0005-0000-0000-000054B10000}"/>
    <cellStyle name="Vírgula 2 2 2 2" xfId="45416" xr:uid="{00000000-0005-0000-0000-000055B10000}"/>
    <cellStyle name="Vírgula 2 2 2 2 2" xfId="45454" xr:uid="{00000000-0005-0000-0000-000056B10000}"/>
    <cellStyle name="Vírgula 2 2 2 2 2 2" xfId="45455" xr:uid="{00000000-0005-0000-0000-000057B10000}"/>
    <cellStyle name="Vírgula 2 2 2 2 3" xfId="45456" xr:uid="{00000000-0005-0000-0000-000058B10000}"/>
    <cellStyle name="Vírgula 2 2 2 3" xfId="45417" xr:uid="{00000000-0005-0000-0000-000059B10000}"/>
    <cellStyle name="Vírgula 2 2 2 3 2" xfId="45457" xr:uid="{00000000-0005-0000-0000-00005AB10000}"/>
    <cellStyle name="Vírgula 2 2 2 4" xfId="45458" xr:uid="{00000000-0005-0000-0000-00005BB10000}"/>
    <cellStyle name="Vírgula 2 2 3" xfId="45418" xr:uid="{00000000-0005-0000-0000-00005CB10000}"/>
    <cellStyle name="Vírgula 2 2 3 2" xfId="45459" xr:uid="{00000000-0005-0000-0000-00005DB10000}"/>
    <cellStyle name="Vírgula 2 2 3 2 2" xfId="45460" xr:uid="{00000000-0005-0000-0000-00005EB10000}"/>
    <cellStyle name="Vírgula 2 2 3 2 2 2" xfId="45461" xr:uid="{00000000-0005-0000-0000-00005FB10000}"/>
    <cellStyle name="Vírgula 2 2 3 2 3" xfId="45462" xr:uid="{00000000-0005-0000-0000-000060B10000}"/>
    <cellStyle name="Vírgula 2 2 3 3" xfId="45463" xr:uid="{00000000-0005-0000-0000-000061B10000}"/>
    <cellStyle name="Vírgula 2 2 3 3 2" xfId="45464" xr:uid="{00000000-0005-0000-0000-000062B10000}"/>
    <cellStyle name="Vírgula 2 2 3 4" xfId="45465" xr:uid="{00000000-0005-0000-0000-000063B10000}"/>
    <cellStyle name="Vírgula 2 2 4" xfId="45419" xr:uid="{00000000-0005-0000-0000-000064B10000}"/>
    <cellStyle name="Vírgula 2 2 4 2" xfId="45466" xr:uid="{00000000-0005-0000-0000-000065B10000}"/>
    <cellStyle name="Vírgula 2 2 4 2 2" xfId="45467" xr:uid="{00000000-0005-0000-0000-000066B10000}"/>
    <cellStyle name="Vírgula 2 2 4 3" xfId="45468" xr:uid="{00000000-0005-0000-0000-000067B10000}"/>
    <cellStyle name="Vírgula 2 2 5" xfId="45469" xr:uid="{00000000-0005-0000-0000-000068B10000}"/>
    <cellStyle name="Vírgula 2 2 5 2" xfId="45470" xr:uid="{00000000-0005-0000-0000-000069B10000}"/>
    <cellStyle name="Vírgula 2 2 6" xfId="45471" xr:uid="{00000000-0005-0000-0000-00006AB10000}"/>
    <cellStyle name="Vírgula 2 3" xfId="1954" xr:uid="{00000000-0005-0000-0000-00006BB10000}"/>
    <cellStyle name="Vírgula 2 3 2" xfId="2243" xr:uid="{00000000-0005-0000-0000-00006CB10000}"/>
    <cellStyle name="Vírgula 2 3 2 2" xfId="45420" xr:uid="{00000000-0005-0000-0000-00006DB10000}"/>
    <cellStyle name="Vírgula 2 3 2 3" xfId="45421" xr:uid="{00000000-0005-0000-0000-00006EB10000}"/>
    <cellStyle name="Vírgula 2 3 3" xfId="45422" xr:uid="{00000000-0005-0000-0000-00006FB10000}"/>
    <cellStyle name="Vírgula 2 3 4" xfId="45423" xr:uid="{00000000-0005-0000-0000-000070B10000}"/>
    <cellStyle name="Vírgula 2 4" xfId="4042" xr:uid="{00000000-0005-0000-0000-000071B10000}"/>
    <cellStyle name="Vírgula 2 4 2" xfId="45472" xr:uid="{00000000-0005-0000-0000-000072B10000}"/>
    <cellStyle name="Vírgula 2 4 2 2" xfId="45473" xr:uid="{00000000-0005-0000-0000-000073B10000}"/>
    <cellStyle name="Vírgula 2 4 2 2 2" xfId="45474" xr:uid="{00000000-0005-0000-0000-000074B10000}"/>
    <cellStyle name="Vírgula 2 4 2 2 2 2" xfId="45475" xr:uid="{00000000-0005-0000-0000-000075B10000}"/>
    <cellStyle name="Vírgula 2 4 2 2 3" xfId="45476" xr:uid="{00000000-0005-0000-0000-000076B10000}"/>
    <cellStyle name="Vírgula 2 4 2 3" xfId="45477" xr:uid="{00000000-0005-0000-0000-000077B10000}"/>
    <cellStyle name="Vírgula 2 4 2 3 2" xfId="45478" xr:uid="{00000000-0005-0000-0000-000078B10000}"/>
    <cellStyle name="Vírgula 2 4 2 4" xfId="45479" xr:uid="{00000000-0005-0000-0000-000079B10000}"/>
    <cellStyle name="Vírgula 2 4 3" xfId="45480" xr:uid="{00000000-0005-0000-0000-00007AB10000}"/>
    <cellStyle name="Vírgula 2 4 3 2" xfId="45481" xr:uid="{00000000-0005-0000-0000-00007BB10000}"/>
    <cellStyle name="Vírgula 2 4 3 2 2" xfId="45482" xr:uid="{00000000-0005-0000-0000-00007CB10000}"/>
    <cellStyle name="Vírgula 2 4 3 3" xfId="45483" xr:uid="{00000000-0005-0000-0000-00007DB10000}"/>
    <cellStyle name="Vírgula 2 4 4" xfId="45484" xr:uid="{00000000-0005-0000-0000-00007EB10000}"/>
    <cellStyle name="Vírgula 2 4 4 2" xfId="45485" xr:uid="{00000000-0005-0000-0000-00007FB10000}"/>
    <cellStyle name="Vírgula 2 4 5" xfId="45486" xr:uid="{00000000-0005-0000-0000-000080B10000}"/>
    <cellStyle name="Vírgula 2 5" xfId="45487" xr:uid="{00000000-0005-0000-0000-000081B10000}"/>
    <cellStyle name="Vírgula 2 6" xfId="45488" xr:uid="{00000000-0005-0000-0000-000082B10000}"/>
    <cellStyle name="Vírgula 2 6 2" xfId="45489" xr:uid="{00000000-0005-0000-0000-000083B10000}"/>
    <cellStyle name="Vírgula 2 7" xfId="45490" xr:uid="{00000000-0005-0000-0000-000084B10000}"/>
    <cellStyle name="Vírgula 3" xfId="1955" xr:uid="{00000000-0005-0000-0000-000085B10000}"/>
    <cellStyle name="Vírgula 3 2" xfId="2244" xr:uid="{00000000-0005-0000-0000-000086B10000}"/>
    <cellStyle name="Vírgula 3 2 2" xfId="45424" xr:uid="{00000000-0005-0000-0000-000087B10000}"/>
    <cellStyle name="Vírgula 3 2 2 2" xfId="45491" xr:uid="{00000000-0005-0000-0000-000088B10000}"/>
    <cellStyle name="Vírgula 3 2 3" xfId="45425" xr:uid="{00000000-0005-0000-0000-000089B10000}"/>
    <cellStyle name="Vírgula 3 3" xfId="3757" xr:uid="{00000000-0005-0000-0000-00008AB10000}"/>
    <cellStyle name="Vírgula 3 3 2" xfId="4691" xr:uid="{00000000-0005-0000-0000-00008BB10000}"/>
    <cellStyle name="Vírgula 3 3 3" xfId="6437" xr:uid="{00000000-0005-0000-0000-00008CB10000}"/>
    <cellStyle name="Vírgula 3 3 4" xfId="5303" xr:uid="{00000000-0005-0000-0000-00008DB10000}"/>
    <cellStyle name="Vírgula 3 4" xfId="4692" xr:uid="{00000000-0005-0000-0000-00008EB10000}"/>
    <cellStyle name="Vírgula 3 4 10" xfId="39583" xr:uid="{00000000-0005-0000-0000-00008FB10000}"/>
    <cellStyle name="Vírgula 3 4 2" xfId="5897" xr:uid="{00000000-0005-0000-0000-000090B10000}"/>
    <cellStyle name="Vírgula 3 4 2 2" xfId="8435" xr:uid="{00000000-0005-0000-0000-000091B10000}"/>
    <cellStyle name="Vírgula 3 4 2 2 2" xfId="16489" xr:uid="{00000000-0005-0000-0000-000092B10000}"/>
    <cellStyle name="Vírgula 3 4 2 2 2 2" xfId="27963" xr:uid="{00000000-0005-0000-0000-000093B10000}"/>
    <cellStyle name="Vírgula 3 4 2 2 3" xfId="34908" xr:uid="{00000000-0005-0000-0000-000094B10000}"/>
    <cellStyle name="Vírgula 3 4 2 2 4" xfId="23435" xr:uid="{00000000-0005-0000-0000-000095B10000}"/>
    <cellStyle name="Vírgula 3 4 2 2 5" xfId="12076" xr:uid="{00000000-0005-0000-0000-000096B10000}"/>
    <cellStyle name="Vírgula 3 4 2 2 6" xfId="43944" xr:uid="{00000000-0005-0000-0000-000097B10000}"/>
    <cellStyle name="Vírgula 3 4 2 3" xfId="14249" xr:uid="{00000000-0005-0000-0000-000098B10000}"/>
    <cellStyle name="Vírgula 3 4 2 3 2" xfId="25724" xr:uid="{00000000-0005-0000-0000-000099B10000}"/>
    <cellStyle name="Vírgula 3 4 2 3 3" xfId="42223" xr:uid="{00000000-0005-0000-0000-00009AB10000}"/>
    <cellStyle name="Vírgula 3 4 2 4" xfId="32823" xr:uid="{00000000-0005-0000-0000-00009BB10000}"/>
    <cellStyle name="Vírgula 3 4 2 5" xfId="37980" xr:uid="{00000000-0005-0000-0000-00009CB10000}"/>
    <cellStyle name="Vírgula 3 4 2 6" xfId="21350" xr:uid="{00000000-0005-0000-0000-00009DB10000}"/>
    <cellStyle name="Vírgula 3 4 2 7" xfId="10355" xr:uid="{00000000-0005-0000-0000-00009EB10000}"/>
    <cellStyle name="Vírgula 3 4 2 8" xfId="40348" xr:uid="{00000000-0005-0000-0000-00009FB10000}"/>
    <cellStyle name="Vírgula 3 4 3" xfId="7411" xr:uid="{00000000-0005-0000-0000-0000A0B10000}"/>
    <cellStyle name="Vírgula 3 4 3 2" xfId="15465" xr:uid="{00000000-0005-0000-0000-0000A1B10000}"/>
    <cellStyle name="Vírgula 3 4 3 2 2" xfId="26939" xr:uid="{00000000-0005-0000-0000-0000A2B10000}"/>
    <cellStyle name="Vírgula 3 4 3 3" xfId="31799" xr:uid="{00000000-0005-0000-0000-0000A3B10000}"/>
    <cellStyle name="Vírgula 3 4 3 4" xfId="20326" xr:uid="{00000000-0005-0000-0000-0000A4B10000}"/>
    <cellStyle name="Vírgula 3 4 3 5" xfId="11311" xr:uid="{00000000-0005-0000-0000-0000A5B10000}"/>
    <cellStyle name="Vírgula 3 4 3 6" xfId="43179" xr:uid="{00000000-0005-0000-0000-0000A6B10000}"/>
    <cellStyle name="Vírgula 3 4 4" xfId="13227" xr:uid="{00000000-0005-0000-0000-0000A7B10000}"/>
    <cellStyle name="Vírgula 3 4 4 2" xfId="33894" xr:uid="{00000000-0005-0000-0000-0000A8B10000}"/>
    <cellStyle name="Vírgula 3 4 4 3" xfId="22421" xr:uid="{00000000-0005-0000-0000-0000A9B10000}"/>
    <cellStyle name="Vírgula 3 4 4 4" xfId="41448" xr:uid="{00000000-0005-0000-0000-0000AAB10000}"/>
    <cellStyle name="Vírgula 3 4 5" xfId="24701" xr:uid="{00000000-0005-0000-0000-0000ABB10000}"/>
    <cellStyle name="Vírgula 3 4 6" xfId="30594" xr:uid="{00000000-0005-0000-0000-0000ACB10000}"/>
    <cellStyle name="Vírgula 3 4 7" xfId="36966" xr:uid="{00000000-0005-0000-0000-0000ADB10000}"/>
    <cellStyle name="Vírgula 3 4 8" xfId="19121" xr:uid="{00000000-0005-0000-0000-0000AEB10000}"/>
    <cellStyle name="Vírgula 3 4 9" xfId="9590" xr:uid="{00000000-0005-0000-0000-0000AFB10000}"/>
    <cellStyle name="Vírgula 4" xfId="3758" xr:uid="{00000000-0005-0000-0000-0000B0B10000}"/>
    <cellStyle name="Vírgula 4 2" xfId="45492" xr:uid="{00000000-0005-0000-0000-0000B1B10000}"/>
    <cellStyle name="Vírgula 4 2 2" xfId="45493" xr:uid="{00000000-0005-0000-0000-0000B2B10000}"/>
    <cellStyle name="Vírgula 4 3" xfId="45494" xr:uid="{00000000-0005-0000-0000-0000B3B10000}"/>
    <cellStyle name="Vírgula 5" xfId="45426" xr:uid="{00000000-0005-0000-0000-0000B4B10000}"/>
    <cellStyle name="Vírgula 6" xfId="45495" xr:uid="{00000000-0005-0000-0000-0000B5B10000}"/>
    <cellStyle name="Vírgula0" xfId="1662" xr:uid="{00000000-0005-0000-0000-0000B6B10000}"/>
    <cellStyle name="Warning Text" xfId="3759" xr:uid="{00000000-0005-0000-0000-0000B7B10000}"/>
  </cellStyles>
  <dxfs count="1">
    <dxf>
      <font>
        <color rgb="FF9C0006"/>
      </font>
      <fill>
        <patternFill>
          <bgColor rgb="FFFFC7CE"/>
        </patternFill>
      </fill>
    </dxf>
  </dxfs>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685800</xdr:colOff>
      <xdr:row>4</xdr:row>
      <xdr:rowOff>38100</xdr:rowOff>
    </xdr:from>
    <xdr:to>
      <xdr:col>2</xdr:col>
      <xdr:colOff>2924175</xdr:colOff>
      <xdr:row>5</xdr:row>
      <xdr:rowOff>114299</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09800" y="381000"/>
          <a:ext cx="2238375" cy="590549"/>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5" name="Picture 1">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6" name="Picture 1">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95250</xdr:colOff>
      <xdr:row>1</xdr:row>
      <xdr:rowOff>9525</xdr:rowOff>
    </xdr:from>
    <xdr:to>
      <xdr:col>1</xdr:col>
      <xdr:colOff>819150</xdr:colOff>
      <xdr:row>3</xdr:row>
      <xdr:rowOff>95250</xdr:rowOff>
    </xdr:to>
    <xdr:pic>
      <xdr:nvPicPr>
        <xdr:cNvPr id="3" name="Picture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209550"/>
          <a:ext cx="723900" cy="56197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95250</xdr:colOff>
      <xdr:row>0</xdr:row>
      <xdr:rowOff>69273</xdr:rowOff>
    </xdr:from>
    <xdr:to>
      <xdr:col>0</xdr:col>
      <xdr:colOff>933450</xdr:colOff>
      <xdr:row>0</xdr:row>
      <xdr:rowOff>719981</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5250" y="69273"/>
          <a:ext cx="838200" cy="650708"/>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199159</xdr:colOff>
      <xdr:row>0</xdr:row>
      <xdr:rowOff>112567</xdr:rowOff>
    </xdr:from>
    <xdr:to>
      <xdr:col>1</xdr:col>
      <xdr:colOff>65809</xdr:colOff>
      <xdr:row>3</xdr:row>
      <xdr:rowOff>9717</xdr:rowOff>
    </xdr:to>
    <xdr:pic>
      <xdr:nvPicPr>
        <xdr:cNvPr id="4" name="Picture 1">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9159" y="112567"/>
          <a:ext cx="981075" cy="53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152400</xdr:colOff>
      <xdr:row>1</xdr:row>
      <xdr:rowOff>9525</xdr:rowOff>
    </xdr:from>
    <xdr:to>
      <xdr:col>2</xdr:col>
      <xdr:colOff>19050</xdr:colOff>
      <xdr:row>3</xdr:row>
      <xdr:rowOff>95250</xdr:rowOff>
    </xdr:to>
    <xdr:pic>
      <xdr:nvPicPr>
        <xdr:cNvPr id="3" name="Picture 1">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0" y="209550"/>
          <a:ext cx="723900" cy="5619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13" name="Objeto 1" hidden="1">
              <a:extLst>
                <a:ext uri="{63B3BB69-23CF-44E3-9099-C40C66FF867C}">
                  <a14:compatExt spid="_x0000_s90113"/>
                </a:ext>
                <a:ext uri="{FF2B5EF4-FFF2-40B4-BE49-F238E27FC236}">
                  <a16:creationId xmlns:a16="http://schemas.microsoft.com/office/drawing/2014/main" id="{00000000-0008-0000-0700-000001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14" name="Objeto 2" hidden="1">
              <a:extLst>
                <a:ext uri="{63B3BB69-23CF-44E3-9099-C40C66FF867C}">
                  <a14:compatExt spid="_x0000_s90114"/>
                </a:ext>
                <a:ext uri="{FF2B5EF4-FFF2-40B4-BE49-F238E27FC236}">
                  <a16:creationId xmlns:a16="http://schemas.microsoft.com/office/drawing/2014/main" id="{00000000-0008-0000-0700-000002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15" name="Objeto 3" hidden="1">
              <a:extLst>
                <a:ext uri="{63B3BB69-23CF-44E3-9099-C40C66FF867C}">
                  <a14:compatExt spid="_x0000_s90115"/>
                </a:ext>
                <a:ext uri="{FF2B5EF4-FFF2-40B4-BE49-F238E27FC236}">
                  <a16:creationId xmlns:a16="http://schemas.microsoft.com/office/drawing/2014/main" id="{00000000-0008-0000-0700-000003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16" name="Objeto 4" hidden="1">
              <a:extLst>
                <a:ext uri="{63B3BB69-23CF-44E3-9099-C40C66FF867C}">
                  <a14:compatExt spid="_x0000_s90116"/>
                </a:ext>
                <a:ext uri="{FF2B5EF4-FFF2-40B4-BE49-F238E27FC236}">
                  <a16:creationId xmlns:a16="http://schemas.microsoft.com/office/drawing/2014/main" id="{00000000-0008-0000-0700-000004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17" name="Objeto 5" hidden="1">
              <a:extLst>
                <a:ext uri="{63B3BB69-23CF-44E3-9099-C40C66FF867C}">
                  <a14:compatExt spid="_x0000_s90117"/>
                </a:ext>
                <a:ext uri="{FF2B5EF4-FFF2-40B4-BE49-F238E27FC236}">
                  <a16:creationId xmlns:a16="http://schemas.microsoft.com/office/drawing/2014/main" id="{00000000-0008-0000-0700-000005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18" name="Objeto 6" hidden="1">
              <a:extLst>
                <a:ext uri="{63B3BB69-23CF-44E3-9099-C40C66FF867C}">
                  <a14:compatExt spid="_x0000_s90118"/>
                </a:ext>
                <a:ext uri="{FF2B5EF4-FFF2-40B4-BE49-F238E27FC236}">
                  <a16:creationId xmlns:a16="http://schemas.microsoft.com/office/drawing/2014/main" id="{00000000-0008-0000-0700-000006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19" name="Objeto 7" hidden="1">
              <a:extLst>
                <a:ext uri="{63B3BB69-23CF-44E3-9099-C40C66FF867C}">
                  <a14:compatExt spid="_x0000_s90119"/>
                </a:ext>
                <a:ext uri="{FF2B5EF4-FFF2-40B4-BE49-F238E27FC236}">
                  <a16:creationId xmlns:a16="http://schemas.microsoft.com/office/drawing/2014/main" id="{00000000-0008-0000-0700-000007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20" name="Objeto 8" hidden="1">
              <a:extLst>
                <a:ext uri="{63B3BB69-23CF-44E3-9099-C40C66FF867C}">
                  <a14:compatExt spid="_x0000_s90120"/>
                </a:ext>
                <a:ext uri="{FF2B5EF4-FFF2-40B4-BE49-F238E27FC236}">
                  <a16:creationId xmlns:a16="http://schemas.microsoft.com/office/drawing/2014/main" id="{00000000-0008-0000-0700-000008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21" name="Objeto 9" hidden="1">
              <a:extLst>
                <a:ext uri="{63B3BB69-23CF-44E3-9099-C40C66FF867C}">
                  <a14:compatExt spid="_x0000_s90121"/>
                </a:ext>
                <a:ext uri="{FF2B5EF4-FFF2-40B4-BE49-F238E27FC236}">
                  <a16:creationId xmlns:a16="http://schemas.microsoft.com/office/drawing/2014/main" id="{00000000-0008-0000-0700-000009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22" name="Objeto 10" hidden="1">
              <a:extLst>
                <a:ext uri="{63B3BB69-23CF-44E3-9099-C40C66FF867C}">
                  <a14:compatExt spid="_x0000_s90122"/>
                </a:ext>
                <a:ext uri="{FF2B5EF4-FFF2-40B4-BE49-F238E27FC236}">
                  <a16:creationId xmlns:a16="http://schemas.microsoft.com/office/drawing/2014/main" id="{00000000-0008-0000-0700-00000A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23" name="Objeto 11" hidden="1">
              <a:extLst>
                <a:ext uri="{63B3BB69-23CF-44E3-9099-C40C66FF867C}">
                  <a14:compatExt spid="_x0000_s90123"/>
                </a:ext>
                <a:ext uri="{FF2B5EF4-FFF2-40B4-BE49-F238E27FC236}">
                  <a16:creationId xmlns:a16="http://schemas.microsoft.com/office/drawing/2014/main" id="{00000000-0008-0000-0700-00000B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24" name="Objeto 12" hidden="1">
              <a:extLst>
                <a:ext uri="{63B3BB69-23CF-44E3-9099-C40C66FF867C}">
                  <a14:compatExt spid="_x0000_s90124"/>
                </a:ext>
                <a:ext uri="{FF2B5EF4-FFF2-40B4-BE49-F238E27FC236}">
                  <a16:creationId xmlns:a16="http://schemas.microsoft.com/office/drawing/2014/main" id="{00000000-0008-0000-0700-00000C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25" name="Objeto 13" hidden="1">
              <a:extLst>
                <a:ext uri="{63B3BB69-23CF-44E3-9099-C40C66FF867C}">
                  <a14:compatExt spid="_x0000_s90125"/>
                </a:ext>
                <a:ext uri="{FF2B5EF4-FFF2-40B4-BE49-F238E27FC236}">
                  <a16:creationId xmlns:a16="http://schemas.microsoft.com/office/drawing/2014/main" id="{00000000-0008-0000-0700-00000D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26" name="Objeto 14" hidden="1">
              <a:extLst>
                <a:ext uri="{63B3BB69-23CF-44E3-9099-C40C66FF867C}">
                  <a14:compatExt spid="_x0000_s90126"/>
                </a:ext>
                <a:ext uri="{FF2B5EF4-FFF2-40B4-BE49-F238E27FC236}">
                  <a16:creationId xmlns:a16="http://schemas.microsoft.com/office/drawing/2014/main" id="{00000000-0008-0000-0700-00000E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27" name="Objeto 15" hidden="1">
              <a:extLst>
                <a:ext uri="{63B3BB69-23CF-44E3-9099-C40C66FF867C}">
                  <a14:compatExt spid="_x0000_s90127"/>
                </a:ext>
                <a:ext uri="{FF2B5EF4-FFF2-40B4-BE49-F238E27FC236}">
                  <a16:creationId xmlns:a16="http://schemas.microsoft.com/office/drawing/2014/main" id="{00000000-0008-0000-0700-00000F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28" name="Objeto 16" hidden="1">
              <a:extLst>
                <a:ext uri="{63B3BB69-23CF-44E3-9099-C40C66FF867C}">
                  <a14:compatExt spid="_x0000_s90128"/>
                </a:ext>
                <a:ext uri="{FF2B5EF4-FFF2-40B4-BE49-F238E27FC236}">
                  <a16:creationId xmlns:a16="http://schemas.microsoft.com/office/drawing/2014/main" id="{00000000-0008-0000-0700-000010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29" name="Objeto 17" hidden="1">
              <a:extLst>
                <a:ext uri="{63B3BB69-23CF-44E3-9099-C40C66FF867C}">
                  <a14:compatExt spid="_x0000_s90129"/>
                </a:ext>
                <a:ext uri="{FF2B5EF4-FFF2-40B4-BE49-F238E27FC236}">
                  <a16:creationId xmlns:a16="http://schemas.microsoft.com/office/drawing/2014/main" id="{00000000-0008-0000-0700-000011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30" name="Objeto 18" hidden="1">
              <a:extLst>
                <a:ext uri="{63B3BB69-23CF-44E3-9099-C40C66FF867C}">
                  <a14:compatExt spid="_x0000_s90130"/>
                </a:ext>
                <a:ext uri="{FF2B5EF4-FFF2-40B4-BE49-F238E27FC236}">
                  <a16:creationId xmlns:a16="http://schemas.microsoft.com/office/drawing/2014/main" id="{00000000-0008-0000-0700-000012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31" name="Objeto 19" hidden="1">
              <a:extLst>
                <a:ext uri="{63B3BB69-23CF-44E3-9099-C40C66FF867C}">
                  <a14:compatExt spid="_x0000_s90131"/>
                </a:ext>
                <a:ext uri="{FF2B5EF4-FFF2-40B4-BE49-F238E27FC236}">
                  <a16:creationId xmlns:a16="http://schemas.microsoft.com/office/drawing/2014/main" id="{00000000-0008-0000-0700-000013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32" name="Objeto 20" hidden="1">
              <a:extLst>
                <a:ext uri="{63B3BB69-23CF-44E3-9099-C40C66FF867C}">
                  <a14:compatExt spid="_x0000_s90132"/>
                </a:ext>
                <a:ext uri="{FF2B5EF4-FFF2-40B4-BE49-F238E27FC236}">
                  <a16:creationId xmlns:a16="http://schemas.microsoft.com/office/drawing/2014/main" id="{00000000-0008-0000-0700-000014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33" name="Objeto 21" hidden="1">
              <a:extLst>
                <a:ext uri="{63B3BB69-23CF-44E3-9099-C40C66FF867C}">
                  <a14:compatExt spid="_x0000_s90133"/>
                </a:ext>
                <a:ext uri="{FF2B5EF4-FFF2-40B4-BE49-F238E27FC236}">
                  <a16:creationId xmlns:a16="http://schemas.microsoft.com/office/drawing/2014/main" id="{00000000-0008-0000-0700-000015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34" name="Objeto 22" hidden="1">
              <a:extLst>
                <a:ext uri="{63B3BB69-23CF-44E3-9099-C40C66FF867C}">
                  <a14:compatExt spid="_x0000_s90134"/>
                </a:ext>
                <a:ext uri="{FF2B5EF4-FFF2-40B4-BE49-F238E27FC236}">
                  <a16:creationId xmlns:a16="http://schemas.microsoft.com/office/drawing/2014/main" id="{00000000-0008-0000-0700-000016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35" name="Objeto 23" hidden="1">
              <a:extLst>
                <a:ext uri="{63B3BB69-23CF-44E3-9099-C40C66FF867C}">
                  <a14:compatExt spid="_x0000_s90135"/>
                </a:ext>
                <a:ext uri="{FF2B5EF4-FFF2-40B4-BE49-F238E27FC236}">
                  <a16:creationId xmlns:a16="http://schemas.microsoft.com/office/drawing/2014/main" id="{00000000-0008-0000-0700-000017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36" name="Objeto 24" hidden="1">
              <a:extLst>
                <a:ext uri="{63B3BB69-23CF-44E3-9099-C40C66FF867C}">
                  <a14:compatExt spid="_x0000_s90136"/>
                </a:ext>
                <a:ext uri="{FF2B5EF4-FFF2-40B4-BE49-F238E27FC236}">
                  <a16:creationId xmlns:a16="http://schemas.microsoft.com/office/drawing/2014/main" id="{00000000-0008-0000-0700-000018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37" name="Objeto 25" hidden="1">
              <a:extLst>
                <a:ext uri="{63B3BB69-23CF-44E3-9099-C40C66FF867C}">
                  <a14:compatExt spid="_x0000_s90137"/>
                </a:ext>
                <a:ext uri="{FF2B5EF4-FFF2-40B4-BE49-F238E27FC236}">
                  <a16:creationId xmlns:a16="http://schemas.microsoft.com/office/drawing/2014/main" id="{00000000-0008-0000-0700-000019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38" name="Objeto 26" hidden="1">
              <a:extLst>
                <a:ext uri="{63B3BB69-23CF-44E3-9099-C40C66FF867C}">
                  <a14:compatExt spid="_x0000_s90138"/>
                </a:ext>
                <a:ext uri="{FF2B5EF4-FFF2-40B4-BE49-F238E27FC236}">
                  <a16:creationId xmlns:a16="http://schemas.microsoft.com/office/drawing/2014/main" id="{00000000-0008-0000-0700-00001A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39" name="Objeto 27" hidden="1">
              <a:extLst>
                <a:ext uri="{63B3BB69-23CF-44E3-9099-C40C66FF867C}">
                  <a14:compatExt spid="_x0000_s90139"/>
                </a:ext>
                <a:ext uri="{FF2B5EF4-FFF2-40B4-BE49-F238E27FC236}">
                  <a16:creationId xmlns:a16="http://schemas.microsoft.com/office/drawing/2014/main" id="{00000000-0008-0000-0700-00001B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40" name="Objeto 28" hidden="1">
              <a:extLst>
                <a:ext uri="{63B3BB69-23CF-44E3-9099-C40C66FF867C}">
                  <a14:compatExt spid="_x0000_s90140"/>
                </a:ext>
                <a:ext uri="{FF2B5EF4-FFF2-40B4-BE49-F238E27FC236}">
                  <a16:creationId xmlns:a16="http://schemas.microsoft.com/office/drawing/2014/main" id="{00000000-0008-0000-0700-00001C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41" name="Objeto 29" hidden="1">
              <a:extLst>
                <a:ext uri="{63B3BB69-23CF-44E3-9099-C40C66FF867C}">
                  <a14:compatExt spid="_x0000_s90141"/>
                </a:ext>
                <a:ext uri="{FF2B5EF4-FFF2-40B4-BE49-F238E27FC236}">
                  <a16:creationId xmlns:a16="http://schemas.microsoft.com/office/drawing/2014/main" id="{00000000-0008-0000-0700-00001D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42" name="Objeto 30" hidden="1">
              <a:extLst>
                <a:ext uri="{63B3BB69-23CF-44E3-9099-C40C66FF867C}">
                  <a14:compatExt spid="_x0000_s90142"/>
                </a:ext>
                <a:ext uri="{FF2B5EF4-FFF2-40B4-BE49-F238E27FC236}">
                  <a16:creationId xmlns:a16="http://schemas.microsoft.com/office/drawing/2014/main" id="{00000000-0008-0000-0700-00001E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43" name="Objeto 31" hidden="1">
              <a:extLst>
                <a:ext uri="{63B3BB69-23CF-44E3-9099-C40C66FF867C}">
                  <a14:compatExt spid="_x0000_s90143"/>
                </a:ext>
                <a:ext uri="{FF2B5EF4-FFF2-40B4-BE49-F238E27FC236}">
                  <a16:creationId xmlns:a16="http://schemas.microsoft.com/office/drawing/2014/main" id="{00000000-0008-0000-0700-00001F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44" name="Objeto 32" hidden="1">
              <a:extLst>
                <a:ext uri="{63B3BB69-23CF-44E3-9099-C40C66FF867C}">
                  <a14:compatExt spid="_x0000_s90144"/>
                </a:ext>
                <a:ext uri="{FF2B5EF4-FFF2-40B4-BE49-F238E27FC236}">
                  <a16:creationId xmlns:a16="http://schemas.microsoft.com/office/drawing/2014/main" id="{00000000-0008-0000-0700-000020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45" name="Objeto 33" hidden="1">
              <a:extLst>
                <a:ext uri="{63B3BB69-23CF-44E3-9099-C40C66FF867C}">
                  <a14:compatExt spid="_x0000_s90145"/>
                </a:ext>
                <a:ext uri="{FF2B5EF4-FFF2-40B4-BE49-F238E27FC236}">
                  <a16:creationId xmlns:a16="http://schemas.microsoft.com/office/drawing/2014/main" id="{00000000-0008-0000-0700-000021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46" name="Objeto 34" hidden="1">
              <a:extLst>
                <a:ext uri="{63B3BB69-23CF-44E3-9099-C40C66FF867C}">
                  <a14:compatExt spid="_x0000_s90146"/>
                </a:ext>
                <a:ext uri="{FF2B5EF4-FFF2-40B4-BE49-F238E27FC236}">
                  <a16:creationId xmlns:a16="http://schemas.microsoft.com/office/drawing/2014/main" id="{00000000-0008-0000-0700-000022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47" name="Objeto 35" hidden="1">
              <a:extLst>
                <a:ext uri="{63B3BB69-23CF-44E3-9099-C40C66FF867C}">
                  <a14:compatExt spid="_x0000_s90147"/>
                </a:ext>
                <a:ext uri="{FF2B5EF4-FFF2-40B4-BE49-F238E27FC236}">
                  <a16:creationId xmlns:a16="http://schemas.microsoft.com/office/drawing/2014/main" id="{00000000-0008-0000-0700-000023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48" name="Objeto 36" hidden="1">
              <a:extLst>
                <a:ext uri="{63B3BB69-23CF-44E3-9099-C40C66FF867C}">
                  <a14:compatExt spid="_x0000_s90148"/>
                </a:ext>
                <a:ext uri="{FF2B5EF4-FFF2-40B4-BE49-F238E27FC236}">
                  <a16:creationId xmlns:a16="http://schemas.microsoft.com/office/drawing/2014/main" id="{00000000-0008-0000-0700-000024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49" name="Objeto 37" hidden="1">
              <a:extLst>
                <a:ext uri="{63B3BB69-23CF-44E3-9099-C40C66FF867C}">
                  <a14:compatExt spid="_x0000_s90149"/>
                </a:ext>
                <a:ext uri="{FF2B5EF4-FFF2-40B4-BE49-F238E27FC236}">
                  <a16:creationId xmlns:a16="http://schemas.microsoft.com/office/drawing/2014/main" id="{00000000-0008-0000-0700-000025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50" name="Objeto 38" hidden="1">
              <a:extLst>
                <a:ext uri="{63B3BB69-23CF-44E3-9099-C40C66FF867C}">
                  <a14:compatExt spid="_x0000_s90150"/>
                </a:ext>
                <a:ext uri="{FF2B5EF4-FFF2-40B4-BE49-F238E27FC236}">
                  <a16:creationId xmlns:a16="http://schemas.microsoft.com/office/drawing/2014/main" id="{00000000-0008-0000-0700-000026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51" name="Objeto 39" hidden="1">
              <a:extLst>
                <a:ext uri="{63B3BB69-23CF-44E3-9099-C40C66FF867C}">
                  <a14:compatExt spid="_x0000_s90151"/>
                </a:ext>
                <a:ext uri="{FF2B5EF4-FFF2-40B4-BE49-F238E27FC236}">
                  <a16:creationId xmlns:a16="http://schemas.microsoft.com/office/drawing/2014/main" id="{00000000-0008-0000-0700-000027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52" name="Objeto 40" hidden="1">
              <a:extLst>
                <a:ext uri="{63B3BB69-23CF-44E3-9099-C40C66FF867C}">
                  <a14:compatExt spid="_x0000_s90152"/>
                </a:ext>
                <a:ext uri="{FF2B5EF4-FFF2-40B4-BE49-F238E27FC236}">
                  <a16:creationId xmlns:a16="http://schemas.microsoft.com/office/drawing/2014/main" id="{00000000-0008-0000-0700-000028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53" name="Objeto 41" hidden="1">
              <a:extLst>
                <a:ext uri="{63B3BB69-23CF-44E3-9099-C40C66FF867C}">
                  <a14:compatExt spid="_x0000_s90153"/>
                </a:ext>
                <a:ext uri="{FF2B5EF4-FFF2-40B4-BE49-F238E27FC236}">
                  <a16:creationId xmlns:a16="http://schemas.microsoft.com/office/drawing/2014/main" id="{00000000-0008-0000-0700-000029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54" name="Objeto 42" hidden="1">
              <a:extLst>
                <a:ext uri="{63B3BB69-23CF-44E3-9099-C40C66FF867C}">
                  <a14:compatExt spid="_x0000_s90154"/>
                </a:ext>
                <a:ext uri="{FF2B5EF4-FFF2-40B4-BE49-F238E27FC236}">
                  <a16:creationId xmlns:a16="http://schemas.microsoft.com/office/drawing/2014/main" id="{00000000-0008-0000-0700-00002A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55" name="Objeto 43" hidden="1">
              <a:extLst>
                <a:ext uri="{63B3BB69-23CF-44E3-9099-C40C66FF867C}">
                  <a14:compatExt spid="_x0000_s90155"/>
                </a:ext>
                <a:ext uri="{FF2B5EF4-FFF2-40B4-BE49-F238E27FC236}">
                  <a16:creationId xmlns:a16="http://schemas.microsoft.com/office/drawing/2014/main" id="{00000000-0008-0000-0700-00002B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56" name="Objeto 44" hidden="1">
              <a:extLst>
                <a:ext uri="{63B3BB69-23CF-44E3-9099-C40C66FF867C}">
                  <a14:compatExt spid="_x0000_s90156"/>
                </a:ext>
                <a:ext uri="{FF2B5EF4-FFF2-40B4-BE49-F238E27FC236}">
                  <a16:creationId xmlns:a16="http://schemas.microsoft.com/office/drawing/2014/main" id="{00000000-0008-0000-0700-00002C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57" name="Objeto 45" hidden="1">
              <a:extLst>
                <a:ext uri="{63B3BB69-23CF-44E3-9099-C40C66FF867C}">
                  <a14:compatExt spid="_x0000_s90157"/>
                </a:ext>
                <a:ext uri="{FF2B5EF4-FFF2-40B4-BE49-F238E27FC236}">
                  <a16:creationId xmlns:a16="http://schemas.microsoft.com/office/drawing/2014/main" id="{00000000-0008-0000-0700-00002D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58" name="Objeto 46" hidden="1">
              <a:extLst>
                <a:ext uri="{63B3BB69-23CF-44E3-9099-C40C66FF867C}">
                  <a14:compatExt spid="_x0000_s90158"/>
                </a:ext>
                <a:ext uri="{FF2B5EF4-FFF2-40B4-BE49-F238E27FC236}">
                  <a16:creationId xmlns:a16="http://schemas.microsoft.com/office/drawing/2014/main" id="{00000000-0008-0000-0700-00002E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59" name="Objeto 47" hidden="1">
              <a:extLst>
                <a:ext uri="{63B3BB69-23CF-44E3-9099-C40C66FF867C}">
                  <a14:compatExt spid="_x0000_s90159"/>
                </a:ext>
                <a:ext uri="{FF2B5EF4-FFF2-40B4-BE49-F238E27FC236}">
                  <a16:creationId xmlns:a16="http://schemas.microsoft.com/office/drawing/2014/main" id="{00000000-0008-0000-0700-00002F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60" name="Objeto 48" hidden="1">
              <a:extLst>
                <a:ext uri="{63B3BB69-23CF-44E3-9099-C40C66FF867C}">
                  <a14:compatExt spid="_x0000_s90160"/>
                </a:ext>
                <a:ext uri="{FF2B5EF4-FFF2-40B4-BE49-F238E27FC236}">
                  <a16:creationId xmlns:a16="http://schemas.microsoft.com/office/drawing/2014/main" id="{00000000-0008-0000-0700-000030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61" name="Objeto 49" hidden="1">
              <a:extLst>
                <a:ext uri="{63B3BB69-23CF-44E3-9099-C40C66FF867C}">
                  <a14:compatExt spid="_x0000_s90161"/>
                </a:ext>
                <a:ext uri="{FF2B5EF4-FFF2-40B4-BE49-F238E27FC236}">
                  <a16:creationId xmlns:a16="http://schemas.microsoft.com/office/drawing/2014/main" id="{00000000-0008-0000-0700-000031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62" name="Objeto 50" hidden="1">
              <a:extLst>
                <a:ext uri="{63B3BB69-23CF-44E3-9099-C40C66FF867C}">
                  <a14:compatExt spid="_x0000_s90162"/>
                </a:ext>
                <a:ext uri="{FF2B5EF4-FFF2-40B4-BE49-F238E27FC236}">
                  <a16:creationId xmlns:a16="http://schemas.microsoft.com/office/drawing/2014/main" id="{00000000-0008-0000-0700-000032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63" name="Objeto 51" hidden="1">
              <a:extLst>
                <a:ext uri="{63B3BB69-23CF-44E3-9099-C40C66FF867C}">
                  <a14:compatExt spid="_x0000_s90163"/>
                </a:ext>
                <a:ext uri="{FF2B5EF4-FFF2-40B4-BE49-F238E27FC236}">
                  <a16:creationId xmlns:a16="http://schemas.microsoft.com/office/drawing/2014/main" id="{00000000-0008-0000-0700-000033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64" name="Objeto 52" hidden="1">
              <a:extLst>
                <a:ext uri="{63B3BB69-23CF-44E3-9099-C40C66FF867C}">
                  <a14:compatExt spid="_x0000_s90164"/>
                </a:ext>
                <a:ext uri="{FF2B5EF4-FFF2-40B4-BE49-F238E27FC236}">
                  <a16:creationId xmlns:a16="http://schemas.microsoft.com/office/drawing/2014/main" id="{00000000-0008-0000-0700-000034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65" name="Objeto 53" hidden="1">
              <a:extLst>
                <a:ext uri="{63B3BB69-23CF-44E3-9099-C40C66FF867C}">
                  <a14:compatExt spid="_x0000_s90165"/>
                </a:ext>
                <a:ext uri="{FF2B5EF4-FFF2-40B4-BE49-F238E27FC236}">
                  <a16:creationId xmlns:a16="http://schemas.microsoft.com/office/drawing/2014/main" id="{00000000-0008-0000-0700-000035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66" name="Objeto 54" hidden="1">
              <a:extLst>
                <a:ext uri="{63B3BB69-23CF-44E3-9099-C40C66FF867C}">
                  <a14:compatExt spid="_x0000_s90166"/>
                </a:ext>
                <a:ext uri="{FF2B5EF4-FFF2-40B4-BE49-F238E27FC236}">
                  <a16:creationId xmlns:a16="http://schemas.microsoft.com/office/drawing/2014/main" id="{00000000-0008-0000-0700-000036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67" name="Objeto 55" hidden="1">
              <a:extLst>
                <a:ext uri="{63B3BB69-23CF-44E3-9099-C40C66FF867C}">
                  <a14:compatExt spid="_x0000_s90167"/>
                </a:ext>
                <a:ext uri="{FF2B5EF4-FFF2-40B4-BE49-F238E27FC236}">
                  <a16:creationId xmlns:a16="http://schemas.microsoft.com/office/drawing/2014/main" id="{00000000-0008-0000-0700-000037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68" name="Objeto 56" hidden="1">
              <a:extLst>
                <a:ext uri="{63B3BB69-23CF-44E3-9099-C40C66FF867C}">
                  <a14:compatExt spid="_x0000_s90168"/>
                </a:ext>
                <a:ext uri="{FF2B5EF4-FFF2-40B4-BE49-F238E27FC236}">
                  <a16:creationId xmlns:a16="http://schemas.microsoft.com/office/drawing/2014/main" id="{00000000-0008-0000-0700-000038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69" name="Objeto 57" hidden="1">
              <a:extLst>
                <a:ext uri="{63B3BB69-23CF-44E3-9099-C40C66FF867C}">
                  <a14:compatExt spid="_x0000_s90169"/>
                </a:ext>
                <a:ext uri="{FF2B5EF4-FFF2-40B4-BE49-F238E27FC236}">
                  <a16:creationId xmlns:a16="http://schemas.microsoft.com/office/drawing/2014/main" id="{00000000-0008-0000-0700-000039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70" name="Objeto 58" hidden="1">
              <a:extLst>
                <a:ext uri="{63B3BB69-23CF-44E3-9099-C40C66FF867C}">
                  <a14:compatExt spid="_x0000_s90170"/>
                </a:ext>
                <a:ext uri="{FF2B5EF4-FFF2-40B4-BE49-F238E27FC236}">
                  <a16:creationId xmlns:a16="http://schemas.microsoft.com/office/drawing/2014/main" id="{00000000-0008-0000-0700-00003A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71" name="Objeto 59" hidden="1">
              <a:extLst>
                <a:ext uri="{63B3BB69-23CF-44E3-9099-C40C66FF867C}">
                  <a14:compatExt spid="_x0000_s90171"/>
                </a:ext>
                <a:ext uri="{FF2B5EF4-FFF2-40B4-BE49-F238E27FC236}">
                  <a16:creationId xmlns:a16="http://schemas.microsoft.com/office/drawing/2014/main" id="{00000000-0008-0000-0700-00003B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72" name="Objeto 60" hidden="1">
              <a:extLst>
                <a:ext uri="{63B3BB69-23CF-44E3-9099-C40C66FF867C}">
                  <a14:compatExt spid="_x0000_s90172"/>
                </a:ext>
                <a:ext uri="{FF2B5EF4-FFF2-40B4-BE49-F238E27FC236}">
                  <a16:creationId xmlns:a16="http://schemas.microsoft.com/office/drawing/2014/main" id="{00000000-0008-0000-0700-00003C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409575</xdr:colOff>
          <xdr:row>8</xdr:row>
          <xdr:rowOff>0</xdr:rowOff>
        </xdr:from>
        <xdr:to>
          <xdr:col>8</xdr:col>
          <xdr:colOff>0</xdr:colOff>
          <xdr:row>8</xdr:row>
          <xdr:rowOff>0</xdr:rowOff>
        </xdr:to>
        <xdr:sp macro="" textlink="">
          <xdr:nvSpPr>
            <xdr:cNvPr id="90173" name="Objeto 61" hidden="1">
              <a:extLst>
                <a:ext uri="{63B3BB69-23CF-44E3-9099-C40C66FF867C}">
                  <a14:compatExt spid="_x0000_s90173"/>
                </a:ext>
                <a:ext uri="{FF2B5EF4-FFF2-40B4-BE49-F238E27FC236}">
                  <a16:creationId xmlns:a16="http://schemas.microsoft.com/office/drawing/2014/main" id="{00000000-0008-0000-0700-00003D60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409575</xdr:colOff>
          <xdr:row>8</xdr:row>
          <xdr:rowOff>0</xdr:rowOff>
        </xdr:from>
        <xdr:to>
          <xdr:col>10</xdr:col>
          <xdr:colOff>771525</xdr:colOff>
          <xdr:row>8</xdr:row>
          <xdr:rowOff>0</xdr:rowOff>
        </xdr:to>
        <xdr:sp macro="" textlink="">
          <xdr:nvSpPr>
            <xdr:cNvPr id="90174" name="Objeto 62" hidden="1">
              <a:extLst>
                <a:ext uri="{63B3BB69-23CF-44E3-9099-C40C66FF867C}">
                  <a14:compatExt spid="_x0000_s90174"/>
                </a:ext>
                <a:ext uri="{FF2B5EF4-FFF2-40B4-BE49-F238E27FC236}">
                  <a16:creationId xmlns:a16="http://schemas.microsoft.com/office/drawing/2014/main" id="{00000000-0008-0000-0700-00003E600100}"/>
                </a:ext>
              </a:extLst>
            </xdr:cNvPr>
            <xdr:cNvSpPr/>
          </xdr:nvSpPr>
          <xdr:spPr bwMode="auto">
            <a:xfrm>
              <a:off x="0" y="0"/>
              <a:ext cx="0" cy="0"/>
            </a:xfrm>
            <a:prstGeom prst="rect">
              <a:avLst/>
            </a:prstGeom>
            <a:solidFill>
              <a:srgbClr val="FFFFFF"/>
            </a:solidFill>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89646</xdr:colOff>
      <xdr:row>1</xdr:row>
      <xdr:rowOff>156883</xdr:rowOff>
    </xdr:from>
    <xdr:to>
      <xdr:col>3</xdr:col>
      <xdr:colOff>840441</xdr:colOff>
      <xdr:row>43</xdr:row>
      <xdr:rowOff>62456</xdr:rowOff>
    </xdr:to>
    <xdr:pic>
      <xdr:nvPicPr>
        <xdr:cNvPr id="2" name="Imagem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89646" y="403412"/>
          <a:ext cx="6420971" cy="90943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e-seor&#231;a/Users/Eduardo/01%20-%20TRABALHOS/01_PROJETOS/2009.06%20-%20CAIXA%20IGUATU/IGUATU/04_PE/PLO/3716-08-CAIXA-AGE-IGUATU-PE-PLO-0101-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 val="comp_instalação"/>
      <sheetName val="l_sociais"/>
      <sheetName val="comp_instalação1"/>
      <sheetName val="l_sociais1"/>
      <sheetName val="116_01-18-ADM"/>
      <sheetName val="116_02-18-IMPLANTAÇÃO_"/>
      <sheetName val="116_03-18-BLOCO_A"/>
      <sheetName val="116_04-18-BLOCO_B"/>
      <sheetName val="116_05-18-BLOCO_C"/>
      <sheetName val="116_06-18-BLOCO_D"/>
      <sheetName val="116_07-18-BLOCO_E"/>
      <sheetName val="116_08-18-BLOCO_F"/>
      <sheetName val="116_09-18-QUADRA"/>
      <sheetName val="116_10-18-PARQUINHO"/>
      <sheetName val="comp_instalação3"/>
      <sheetName val="l_sociais3"/>
      <sheetName val="116_01-18-ADM2"/>
      <sheetName val="116_02-18-IMPLANTAÇÃO_2"/>
      <sheetName val="116_03-18-BLOCO_A2"/>
      <sheetName val="116_04-18-BLOCO_B2"/>
      <sheetName val="116_05-18-BLOCO_C2"/>
      <sheetName val="116_06-18-BLOCO_D2"/>
      <sheetName val="116_07-18-BLOCO_E2"/>
      <sheetName val="116_08-18-BLOCO_F2"/>
      <sheetName val="116_09-18-QUADRA2"/>
      <sheetName val="116_10-18-PARQUINHO2"/>
      <sheetName val="comp_instalação2"/>
      <sheetName val="l_sociais2"/>
      <sheetName val="116_01-18-ADM1"/>
      <sheetName val="116_02-18-IMPLANTAÇÃO_1"/>
      <sheetName val="116_03-18-BLOCO_A1"/>
      <sheetName val="116_04-18-BLOCO_B1"/>
      <sheetName val="116_05-18-BLOCO_C1"/>
      <sheetName val="116_06-18-BLOCO_D1"/>
      <sheetName val="116_07-18-BLOCO_E1"/>
      <sheetName val="116_08-18-BLOCO_F1"/>
      <sheetName val="116_09-18-QUADRA1"/>
      <sheetName val="116_10-18-PARQUINHO1"/>
      <sheetName val="comp_instalação4"/>
      <sheetName val="l_sociais4"/>
      <sheetName val="116_01-18-ADM3"/>
      <sheetName val="116_02-18-IMPLANTAÇÃO_3"/>
      <sheetName val="116_03-18-BLOCO_A3"/>
      <sheetName val="116_04-18-BLOCO_B3"/>
      <sheetName val="116_05-18-BLOCO_C3"/>
      <sheetName val="116_06-18-BLOCO_D3"/>
      <sheetName val="116_07-18-BLOCO_E3"/>
      <sheetName val="116_08-18-BLOCO_F3"/>
      <sheetName val="116_09-18-QUADRA3"/>
      <sheetName val="116_10-18-PARQUINHO3"/>
      <sheetName val="comp_instalação5"/>
      <sheetName val="l_sociais5"/>
      <sheetName val="116_01-18-ADM4"/>
      <sheetName val="116_02-18-IMPLANTAÇÃO_4"/>
      <sheetName val="116_03-18-BLOCO_A4"/>
      <sheetName val="116_04-18-BLOCO_B4"/>
      <sheetName val="116_05-18-BLOCO_C4"/>
      <sheetName val="116_06-18-BLOCO_D4"/>
      <sheetName val="116_07-18-BLOCO_E4"/>
      <sheetName val="116_08-18-BLOCO_F4"/>
      <sheetName val="116_09-18-QUADRA4"/>
      <sheetName val="116_10-18-PARQUINHO4"/>
      <sheetName val="NBRES_9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REF"/>
    </sheet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sociais"/>
      <sheetName val="BDI"/>
      <sheetName val="CRONOGRAMA"/>
      <sheetName val="comp"/>
      <sheetName val="PLANILHA"/>
      <sheetName val="RESUMO"/>
      <sheetName val="ROSTO"/>
      <sheetName val="l_sociais"/>
      <sheetName val="l_sociais1"/>
      <sheetName val="l_sociais3"/>
      <sheetName val="l_sociais2"/>
      <sheetName val="l_sociais4"/>
      <sheetName val="l_sociais5"/>
      <sheetName val="GUARANTÃ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6" Type="http://schemas.openxmlformats.org/officeDocument/2006/relationships/hyperlink" Target="http://triamom.com.br/" TargetMode="External"/><Relationship Id="rId21" Type="http://schemas.openxmlformats.org/officeDocument/2006/relationships/hyperlink" Target="http://www.plastolandia.com.br/" TargetMode="External"/><Relationship Id="rId42" Type="http://schemas.openxmlformats.org/officeDocument/2006/relationships/hyperlink" Target="http://www.dimensional.com.br/" TargetMode="External"/><Relationship Id="rId47" Type="http://schemas.openxmlformats.org/officeDocument/2006/relationships/hyperlink" Target="http://www.nobreaquecedores.com.br/" TargetMode="External"/><Relationship Id="rId63" Type="http://schemas.openxmlformats.org/officeDocument/2006/relationships/hyperlink" Target="http://www.agrobombas.com.br/" TargetMode="External"/><Relationship Id="rId68" Type="http://schemas.openxmlformats.org/officeDocument/2006/relationships/hyperlink" Target="http://loja.fritzdistribuidora.com.br/" TargetMode="External"/><Relationship Id="rId16" Type="http://schemas.openxmlformats.org/officeDocument/2006/relationships/hyperlink" Target="http://irricenter.com.br/" TargetMode="External"/><Relationship Id="rId11" Type="http://schemas.openxmlformats.org/officeDocument/2006/relationships/hyperlink" Target="http://www.topopcoes.com.br/" TargetMode="External"/><Relationship Id="rId24" Type="http://schemas.openxmlformats.org/officeDocument/2006/relationships/hyperlink" Target="http://www.bigolinmateriais.com.br/" TargetMode="External"/><Relationship Id="rId32" Type="http://schemas.openxmlformats.org/officeDocument/2006/relationships/hyperlink" Target="http://www.lauroweber.com.br/" TargetMode="External"/><Relationship Id="rId37" Type="http://schemas.openxmlformats.org/officeDocument/2006/relationships/hyperlink" Target="http://www.casafernandes.com.br/" TargetMode="External"/><Relationship Id="rId40" Type="http://schemas.openxmlformats.org/officeDocument/2006/relationships/hyperlink" Target="mailto:contato@engenhariadasbombas.com.br" TargetMode="External"/><Relationship Id="rId45" Type="http://schemas.openxmlformats.org/officeDocument/2006/relationships/hyperlink" Target="http://www.dimensional.com.br/" TargetMode="External"/><Relationship Id="rId53" Type="http://schemas.openxmlformats.org/officeDocument/2006/relationships/hyperlink" Target="http://www.lojadairrigacao.com.br/" TargetMode="External"/><Relationship Id="rId58" Type="http://schemas.openxmlformats.org/officeDocument/2006/relationships/hyperlink" Target="http://www.lojapivot.com.br/" TargetMode="External"/><Relationship Id="rId66" Type="http://schemas.openxmlformats.org/officeDocument/2006/relationships/hyperlink" Target="http://irricenter.com.br/" TargetMode="External"/><Relationship Id="rId74" Type="http://schemas.openxmlformats.org/officeDocument/2006/relationships/hyperlink" Target="http://www.stagro.com.br/" TargetMode="External"/><Relationship Id="rId5" Type="http://schemas.openxmlformats.org/officeDocument/2006/relationships/hyperlink" Target="http://www.eagrocon.com.br/" TargetMode="External"/><Relationship Id="rId61" Type="http://schemas.openxmlformats.org/officeDocument/2006/relationships/hyperlink" Target="http://rbirrigacao.com.br/" TargetMode="External"/><Relationship Id="rId19" Type="http://schemas.openxmlformats.org/officeDocument/2006/relationships/hyperlink" Target="http://www.terracampoirrigacao.com.br/" TargetMode="External"/><Relationship Id="rId14" Type="http://schemas.openxmlformats.org/officeDocument/2006/relationships/hyperlink" Target="http://irricenter.com.br/" TargetMode="External"/><Relationship Id="rId22" Type="http://schemas.openxmlformats.org/officeDocument/2006/relationships/hyperlink" Target="http://www.gotacertairriga.com.br/" TargetMode="External"/><Relationship Id="rId27" Type="http://schemas.openxmlformats.org/officeDocument/2006/relationships/hyperlink" Target="http://www.agricampo.com.br/" TargetMode="External"/><Relationship Id="rId30" Type="http://schemas.openxmlformats.org/officeDocument/2006/relationships/hyperlink" Target="http://www.buscape.com.br/atendimento" TargetMode="External"/><Relationship Id="rId35" Type="http://schemas.openxmlformats.org/officeDocument/2006/relationships/hyperlink" Target="http://www.hidrauconexloja.com.br/" TargetMode="External"/><Relationship Id="rId43" Type="http://schemas.openxmlformats.org/officeDocument/2006/relationships/hyperlink" Target="http://www.anhangueraferramentas.com.br/" TargetMode="External"/><Relationship Id="rId48" Type="http://schemas.openxmlformats.org/officeDocument/2006/relationships/hyperlink" Target="http://www.equiflexeletrica.com.br/" TargetMode="External"/><Relationship Id="rId56" Type="http://schemas.openxmlformats.org/officeDocument/2006/relationships/hyperlink" Target="http://www.agromania.com.br/" TargetMode="External"/><Relationship Id="rId64" Type="http://schemas.openxmlformats.org/officeDocument/2006/relationships/hyperlink" Target="http://loja.conduscamp.com.br/" TargetMode="External"/><Relationship Id="rId69" Type="http://schemas.openxmlformats.org/officeDocument/2006/relationships/hyperlink" Target="http://www.dimensional.com.br/" TargetMode="External"/><Relationship Id="rId77" Type="http://schemas.openxmlformats.org/officeDocument/2006/relationships/printerSettings" Target="../printerSettings/printerSettings5.bin"/><Relationship Id="rId8" Type="http://schemas.openxmlformats.org/officeDocument/2006/relationships/hyperlink" Target="http://www.comerciallanel.com.br/" TargetMode="External"/><Relationship Id="rId51" Type="http://schemas.openxmlformats.org/officeDocument/2006/relationships/hyperlink" Target="http://www.zavvor.com.br/" TargetMode="External"/><Relationship Id="rId72" Type="http://schemas.openxmlformats.org/officeDocument/2006/relationships/hyperlink" Target="http://www.ribeiro.ind.br/" TargetMode="External"/><Relationship Id="rId3" Type="http://schemas.openxmlformats.org/officeDocument/2006/relationships/hyperlink" Target="http://www.biosementes.com.br/" TargetMode="External"/><Relationship Id="rId12" Type="http://schemas.openxmlformats.org/officeDocument/2006/relationships/hyperlink" Target="http://www.akvometer.com.br/" TargetMode="External"/><Relationship Id="rId17" Type="http://schemas.openxmlformats.org/officeDocument/2006/relationships/hyperlink" Target="http://www.leroymerlin.com.br/" TargetMode="External"/><Relationship Id="rId25" Type="http://schemas.openxmlformats.org/officeDocument/2006/relationships/hyperlink" Target="http://www.cfg.com.br/" TargetMode="External"/><Relationship Id="rId33" Type="http://schemas.openxmlformats.org/officeDocument/2006/relationships/hyperlink" Target="http://www.hidrauconexloja.com.br/" TargetMode="External"/><Relationship Id="rId38" Type="http://schemas.openxmlformats.org/officeDocument/2006/relationships/hyperlink" Target="http://www.obramax.com.br/" TargetMode="External"/><Relationship Id="rId46" Type="http://schemas.openxmlformats.org/officeDocument/2006/relationships/hyperlink" Target="http://www.leroymerlin.com.br/" TargetMode="External"/><Relationship Id="rId59" Type="http://schemas.openxmlformats.org/officeDocument/2006/relationships/hyperlink" Target="http://rbirrigacao.com.br/" TargetMode="External"/><Relationship Id="rId67" Type="http://schemas.openxmlformats.org/officeDocument/2006/relationships/hyperlink" Target="http://www.dimensional.com.br/" TargetMode="External"/><Relationship Id="rId20" Type="http://schemas.openxmlformats.org/officeDocument/2006/relationships/hyperlink" Target="http://www.plastolandia.com.br/" TargetMode="External"/><Relationship Id="rId41" Type="http://schemas.openxmlformats.org/officeDocument/2006/relationships/hyperlink" Target="mailto:contato@engenhariadasbombas.com.br" TargetMode="External"/><Relationship Id="rId54" Type="http://schemas.openxmlformats.org/officeDocument/2006/relationships/hyperlink" Target="http://www.lojadairrigacao.com.br/" TargetMode="External"/><Relationship Id="rId62" Type="http://schemas.openxmlformats.org/officeDocument/2006/relationships/hyperlink" Target="http://www.acloncenter.com.br/" TargetMode="External"/><Relationship Id="rId70" Type="http://schemas.openxmlformats.org/officeDocument/2006/relationships/hyperlink" Target="http://loja.fritzdistribuidora.com.br/" TargetMode="External"/><Relationship Id="rId75" Type="http://schemas.openxmlformats.org/officeDocument/2006/relationships/hyperlink" Target="http://www.epeletrica.com.br/" TargetMode="External"/><Relationship Id="rId1" Type="http://schemas.openxmlformats.org/officeDocument/2006/relationships/hyperlink" Target="http://www.zanagro.com.br/" TargetMode="External"/><Relationship Id="rId6" Type="http://schemas.openxmlformats.org/officeDocument/2006/relationships/hyperlink" Target="http://www.casasdaagua.com.br/" TargetMode="External"/><Relationship Id="rId15" Type="http://schemas.openxmlformats.org/officeDocument/2006/relationships/hyperlink" Target="http://doutorirrigacao.com.br/" TargetMode="External"/><Relationship Id="rId23" Type="http://schemas.openxmlformats.org/officeDocument/2006/relationships/hyperlink" Target="http://www.madeiramadeira.com.br/" TargetMode="External"/><Relationship Id="rId28" Type="http://schemas.openxmlformats.org/officeDocument/2006/relationships/hyperlink" Target="http://www.buscape.com.br/" TargetMode="External"/><Relationship Id="rId36" Type="http://schemas.openxmlformats.org/officeDocument/2006/relationships/hyperlink" Target="http://www.cuboazul.com.br/" TargetMode="External"/><Relationship Id="rId49" Type="http://schemas.openxmlformats.org/officeDocument/2006/relationships/hyperlink" Target="http://www.eletrofm.com.br/" TargetMode="External"/><Relationship Id="rId57" Type="http://schemas.openxmlformats.org/officeDocument/2006/relationships/hyperlink" Target="http://loja.irrishop.com.br/" TargetMode="External"/><Relationship Id="rId10" Type="http://schemas.openxmlformats.org/officeDocument/2006/relationships/hyperlink" Target="http://irricenter.com.br/" TargetMode="External"/><Relationship Id="rId31" Type="http://schemas.openxmlformats.org/officeDocument/2006/relationships/hyperlink" Target="http://www.agriestufashop.com.br/" TargetMode="External"/><Relationship Id="rId44" Type="http://schemas.openxmlformats.org/officeDocument/2006/relationships/hyperlink" Target="http://eletriza.com.br/" TargetMode="External"/><Relationship Id="rId52" Type="http://schemas.openxmlformats.org/officeDocument/2006/relationships/hyperlink" Target="http://kfirrigacao.com/produtos" TargetMode="External"/><Relationship Id="rId60" Type="http://schemas.openxmlformats.org/officeDocument/2006/relationships/hyperlink" Target="http://rbirrigacao.com.br/" TargetMode="External"/><Relationship Id="rId65" Type="http://schemas.openxmlformats.org/officeDocument/2006/relationships/hyperlink" Target="http://www.bemol.com.br/" TargetMode="External"/><Relationship Id="rId73" Type="http://schemas.openxmlformats.org/officeDocument/2006/relationships/hyperlink" Target="http://loja.fritzdistribuidora.com.br/" TargetMode="External"/><Relationship Id="rId78" Type="http://schemas.openxmlformats.org/officeDocument/2006/relationships/drawing" Target="../drawings/drawing5.xml"/><Relationship Id="rId4" Type="http://schemas.openxmlformats.org/officeDocument/2006/relationships/hyperlink" Target="http://www.rotadoposto.com.br/" TargetMode="External"/><Relationship Id="rId9" Type="http://schemas.openxmlformats.org/officeDocument/2006/relationships/hyperlink" Target="http://www.lojaqualitytubos.com.br/" TargetMode="External"/><Relationship Id="rId13" Type="http://schemas.openxmlformats.org/officeDocument/2006/relationships/hyperlink" Target="http://www.ferimport.com.br/" TargetMode="External"/><Relationship Id="rId18" Type="http://schemas.openxmlformats.org/officeDocument/2006/relationships/hyperlink" Target="http://www.lojaaquaplastic.com/" TargetMode="External"/><Relationship Id="rId39" Type="http://schemas.openxmlformats.org/officeDocument/2006/relationships/hyperlink" Target="http://www.abcdaconstrucao.com.br/" TargetMode="External"/><Relationship Id="rId34" Type="http://schemas.openxmlformats.org/officeDocument/2006/relationships/hyperlink" Target="http://www.leroymerlin.com.br/" TargetMode="External"/><Relationship Id="rId50" Type="http://schemas.openxmlformats.org/officeDocument/2006/relationships/hyperlink" Target="http://www.topopcoes.com.br/" TargetMode="External"/><Relationship Id="rId55" Type="http://schemas.openxmlformats.org/officeDocument/2006/relationships/hyperlink" Target="http://www.lojadairrigacao.com.br/" TargetMode="External"/><Relationship Id="rId76" Type="http://schemas.openxmlformats.org/officeDocument/2006/relationships/hyperlink" Target="http://www.dimensional.com.br/" TargetMode="External"/><Relationship Id="rId7" Type="http://schemas.openxmlformats.org/officeDocument/2006/relationships/hyperlink" Target="https://www.google.com/search?q=agrocon&amp;rlz=1C1GCEA_enBR1113BR1114&amp;oq=ACGROCO&amp;gs_lcrp=EgZjaHJvbWUqCQgDEAAYDRiABDIGCAAQRRg5MgkIARAAGA0YgAQyDwgCEC4YDRivARjHARiABDIJCAMQABgNGIAEMgkIBBAAGA0YgAQyCwgFEAAYChgNGIAEMgkIBhAAGA0YgAQyDwgHEC4YDRivARjHARiABDIJCAgQABgNGIAEMgsICRAAGAoYDRiABNIBCTc0NDZqMGoxNagCCLACAfEF5uL-f25gjjbxBebi_n9uYI42&amp;sourceid=chrome&amp;ie=UTF-8" TargetMode="External"/><Relationship Id="rId71" Type="http://schemas.openxmlformats.org/officeDocument/2006/relationships/hyperlink" Target="http://www.cuboazul.com.br/" TargetMode="External"/><Relationship Id="rId2" Type="http://schemas.openxmlformats.org/officeDocument/2006/relationships/hyperlink" Target="http://www.floralar.com.br/" TargetMode="External"/><Relationship Id="rId29" Type="http://schemas.openxmlformats.org/officeDocument/2006/relationships/hyperlink" Target="http://www.taqi.com.br/"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6" Type="http://schemas.openxmlformats.org/officeDocument/2006/relationships/oleObject" Target="../embeddings/oleObject22.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7" Type="http://schemas.openxmlformats.org/officeDocument/2006/relationships/oleObject" Target="../embeddings/oleObject3.bin"/><Relationship Id="rId2" Type="http://schemas.openxmlformats.org/officeDocument/2006/relationships/drawing" Target="../drawings/drawing7.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5" Type="http://schemas.openxmlformats.org/officeDocument/2006/relationships/image" Target="../media/image3.emf"/><Relationship Id="rId61" Type="http://schemas.openxmlformats.org/officeDocument/2006/relationships/oleObject" Target="../embeddings/oleObject57.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8" Type="http://schemas.openxmlformats.org/officeDocument/2006/relationships/oleObject" Target="../embeddings/oleObject4.bin"/><Relationship Id="rId51" Type="http://schemas.openxmlformats.org/officeDocument/2006/relationships/oleObject" Target="../embeddings/oleObject47.bin"/><Relationship Id="rId3" Type="http://schemas.openxmlformats.org/officeDocument/2006/relationships/vmlDrawing" Target="../drawings/vmlDrawing1.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1" Type="http://schemas.openxmlformats.org/officeDocument/2006/relationships/printerSettings" Target="../printerSettings/printerSettings7.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4" Type="http://schemas.openxmlformats.org/officeDocument/2006/relationships/oleObject" Target="../embeddings/oleObject1.bin"/><Relationship Id="rId9" Type="http://schemas.openxmlformats.org/officeDocument/2006/relationships/oleObject" Target="../embeddings/oleObject5.bin"/><Relationship Id="rId13" Type="http://schemas.openxmlformats.org/officeDocument/2006/relationships/oleObject" Target="../embeddings/oleObject9.bin"/><Relationship Id="rId18" Type="http://schemas.openxmlformats.org/officeDocument/2006/relationships/oleObject" Target="../embeddings/oleObject14.bin"/><Relationship Id="rId39" Type="http://schemas.openxmlformats.org/officeDocument/2006/relationships/oleObject" Target="../embeddings/oleObject3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6"/>
  <sheetViews>
    <sheetView tabSelected="1" view="pageBreakPreview" topLeftCell="A2" zoomScaleNormal="100" zoomScaleSheetLayoutView="100" workbookViewId="0">
      <selection activeCell="H27" sqref="H27"/>
    </sheetView>
  </sheetViews>
  <sheetFormatPr defaultRowHeight="15" x14ac:dyDescent="0.25"/>
  <cols>
    <col min="1" max="1" width="2.7109375" customWidth="1"/>
    <col min="2" max="2" width="20.140625" customWidth="1"/>
    <col min="3" max="3" width="50.140625" customWidth="1"/>
    <col min="4" max="4" width="23.42578125" customWidth="1"/>
    <col min="5" max="6" width="2.7109375" customWidth="1"/>
    <col min="7" max="7" width="15.85546875" bestFit="1" customWidth="1"/>
    <col min="8" max="8" width="83.5703125" customWidth="1"/>
    <col min="9" max="11" width="15.85546875" bestFit="1" customWidth="1"/>
    <col min="257" max="257" width="2.7109375" customWidth="1"/>
    <col min="258" max="258" width="20.140625" customWidth="1"/>
    <col min="259" max="259" width="50.140625" customWidth="1"/>
    <col min="260" max="260" width="23.42578125" customWidth="1"/>
    <col min="261" max="262" width="2.7109375" customWidth="1"/>
    <col min="263" max="263" width="15.28515625" bestFit="1" customWidth="1"/>
    <col min="265" max="265" width="11.28515625" bestFit="1" customWidth="1"/>
    <col min="513" max="513" width="2.7109375" customWidth="1"/>
    <col min="514" max="514" width="20.140625" customWidth="1"/>
    <col min="515" max="515" width="50.140625" customWidth="1"/>
    <col min="516" max="516" width="23.42578125" customWidth="1"/>
    <col min="517" max="518" width="2.7109375" customWidth="1"/>
    <col min="519" max="519" width="15.28515625" bestFit="1" customWidth="1"/>
    <col min="521" max="521" width="11.28515625" bestFit="1" customWidth="1"/>
    <col min="769" max="769" width="2.7109375" customWidth="1"/>
    <col min="770" max="770" width="20.140625" customWidth="1"/>
    <col min="771" max="771" width="50.140625" customWidth="1"/>
    <col min="772" max="772" width="23.42578125" customWidth="1"/>
    <col min="773" max="774" width="2.7109375" customWidth="1"/>
    <col min="775" max="775" width="15.28515625" bestFit="1" customWidth="1"/>
    <col min="777" max="777" width="11.28515625" bestFit="1" customWidth="1"/>
    <col min="1025" max="1025" width="2.7109375" customWidth="1"/>
    <col min="1026" max="1026" width="20.140625" customWidth="1"/>
    <col min="1027" max="1027" width="50.140625" customWidth="1"/>
    <col min="1028" max="1028" width="23.42578125" customWidth="1"/>
    <col min="1029" max="1030" width="2.7109375" customWidth="1"/>
    <col min="1031" max="1031" width="15.28515625" bestFit="1" customWidth="1"/>
    <col min="1033" max="1033" width="11.28515625" bestFit="1" customWidth="1"/>
    <col min="1281" max="1281" width="2.7109375" customWidth="1"/>
    <col min="1282" max="1282" width="20.140625" customWidth="1"/>
    <col min="1283" max="1283" width="50.140625" customWidth="1"/>
    <col min="1284" max="1284" width="23.42578125" customWidth="1"/>
    <col min="1285" max="1286" width="2.7109375" customWidth="1"/>
    <col min="1287" max="1287" width="15.28515625" bestFit="1" customWidth="1"/>
    <col min="1289" max="1289" width="11.28515625" bestFit="1" customWidth="1"/>
    <col min="1537" max="1537" width="2.7109375" customWidth="1"/>
    <col min="1538" max="1538" width="20.140625" customWidth="1"/>
    <col min="1539" max="1539" width="50.140625" customWidth="1"/>
    <col min="1540" max="1540" width="23.42578125" customWidth="1"/>
    <col min="1541" max="1542" width="2.7109375" customWidth="1"/>
    <col min="1543" max="1543" width="15.28515625" bestFit="1" customWidth="1"/>
    <col min="1545" max="1545" width="11.28515625" bestFit="1" customWidth="1"/>
    <col min="1793" max="1793" width="2.7109375" customWidth="1"/>
    <col min="1794" max="1794" width="20.140625" customWidth="1"/>
    <col min="1795" max="1795" width="50.140625" customWidth="1"/>
    <col min="1796" max="1796" width="23.42578125" customWidth="1"/>
    <col min="1797" max="1798" width="2.7109375" customWidth="1"/>
    <col min="1799" max="1799" width="15.28515625" bestFit="1" customWidth="1"/>
    <col min="1801" max="1801" width="11.28515625" bestFit="1" customWidth="1"/>
    <col min="2049" max="2049" width="2.7109375" customWidth="1"/>
    <col min="2050" max="2050" width="20.140625" customWidth="1"/>
    <col min="2051" max="2051" width="50.140625" customWidth="1"/>
    <col min="2052" max="2052" width="23.42578125" customWidth="1"/>
    <col min="2053" max="2054" width="2.7109375" customWidth="1"/>
    <col min="2055" max="2055" width="15.28515625" bestFit="1" customWidth="1"/>
    <col min="2057" max="2057" width="11.28515625" bestFit="1" customWidth="1"/>
    <col min="2305" max="2305" width="2.7109375" customWidth="1"/>
    <col min="2306" max="2306" width="20.140625" customWidth="1"/>
    <col min="2307" max="2307" width="50.140625" customWidth="1"/>
    <col min="2308" max="2308" width="23.42578125" customWidth="1"/>
    <col min="2309" max="2310" width="2.7109375" customWidth="1"/>
    <col min="2311" max="2311" width="15.28515625" bestFit="1" customWidth="1"/>
    <col min="2313" max="2313" width="11.28515625" bestFit="1" customWidth="1"/>
    <col min="2561" max="2561" width="2.7109375" customWidth="1"/>
    <col min="2562" max="2562" width="20.140625" customWidth="1"/>
    <col min="2563" max="2563" width="50.140625" customWidth="1"/>
    <col min="2564" max="2564" width="23.42578125" customWidth="1"/>
    <col min="2565" max="2566" width="2.7109375" customWidth="1"/>
    <col min="2567" max="2567" width="15.28515625" bestFit="1" customWidth="1"/>
    <col min="2569" max="2569" width="11.28515625" bestFit="1" customWidth="1"/>
    <col min="2817" max="2817" width="2.7109375" customWidth="1"/>
    <col min="2818" max="2818" width="20.140625" customWidth="1"/>
    <col min="2819" max="2819" width="50.140625" customWidth="1"/>
    <col min="2820" max="2820" width="23.42578125" customWidth="1"/>
    <col min="2821" max="2822" width="2.7109375" customWidth="1"/>
    <col min="2823" max="2823" width="15.28515625" bestFit="1" customWidth="1"/>
    <col min="2825" max="2825" width="11.28515625" bestFit="1" customWidth="1"/>
    <col min="3073" max="3073" width="2.7109375" customWidth="1"/>
    <col min="3074" max="3074" width="20.140625" customWidth="1"/>
    <col min="3075" max="3075" width="50.140625" customWidth="1"/>
    <col min="3076" max="3076" width="23.42578125" customWidth="1"/>
    <col min="3077" max="3078" width="2.7109375" customWidth="1"/>
    <col min="3079" max="3079" width="15.28515625" bestFit="1" customWidth="1"/>
    <col min="3081" max="3081" width="11.28515625" bestFit="1" customWidth="1"/>
    <col min="3329" max="3329" width="2.7109375" customWidth="1"/>
    <col min="3330" max="3330" width="20.140625" customWidth="1"/>
    <col min="3331" max="3331" width="50.140625" customWidth="1"/>
    <col min="3332" max="3332" width="23.42578125" customWidth="1"/>
    <col min="3333" max="3334" width="2.7109375" customWidth="1"/>
    <col min="3335" max="3335" width="15.28515625" bestFit="1" customWidth="1"/>
    <col min="3337" max="3337" width="11.28515625" bestFit="1" customWidth="1"/>
    <col min="3585" max="3585" width="2.7109375" customWidth="1"/>
    <col min="3586" max="3586" width="20.140625" customWidth="1"/>
    <col min="3587" max="3587" width="50.140625" customWidth="1"/>
    <col min="3588" max="3588" width="23.42578125" customWidth="1"/>
    <col min="3589" max="3590" width="2.7109375" customWidth="1"/>
    <col min="3591" max="3591" width="15.28515625" bestFit="1" customWidth="1"/>
    <col min="3593" max="3593" width="11.28515625" bestFit="1" customWidth="1"/>
    <col min="3841" max="3841" width="2.7109375" customWidth="1"/>
    <col min="3842" max="3842" width="20.140625" customWidth="1"/>
    <col min="3843" max="3843" width="50.140625" customWidth="1"/>
    <col min="3844" max="3844" width="23.42578125" customWidth="1"/>
    <col min="3845" max="3846" width="2.7109375" customWidth="1"/>
    <col min="3847" max="3847" width="15.28515625" bestFit="1" customWidth="1"/>
    <col min="3849" max="3849" width="11.28515625" bestFit="1" customWidth="1"/>
    <col min="4097" max="4097" width="2.7109375" customWidth="1"/>
    <col min="4098" max="4098" width="20.140625" customWidth="1"/>
    <col min="4099" max="4099" width="50.140625" customWidth="1"/>
    <col min="4100" max="4100" width="23.42578125" customWidth="1"/>
    <col min="4101" max="4102" width="2.7109375" customWidth="1"/>
    <col min="4103" max="4103" width="15.28515625" bestFit="1" customWidth="1"/>
    <col min="4105" max="4105" width="11.28515625" bestFit="1" customWidth="1"/>
    <col min="4353" max="4353" width="2.7109375" customWidth="1"/>
    <col min="4354" max="4354" width="20.140625" customWidth="1"/>
    <col min="4355" max="4355" width="50.140625" customWidth="1"/>
    <col min="4356" max="4356" width="23.42578125" customWidth="1"/>
    <col min="4357" max="4358" width="2.7109375" customWidth="1"/>
    <col min="4359" max="4359" width="15.28515625" bestFit="1" customWidth="1"/>
    <col min="4361" max="4361" width="11.28515625" bestFit="1" customWidth="1"/>
    <col min="4609" max="4609" width="2.7109375" customWidth="1"/>
    <col min="4610" max="4610" width="20.140625" customWidth="1"/>
    <col min="4611" max="4611" width="50.140625" customWidth="1"/>
    <col min="4612" max="4612" width="23.42578125" customWidth="1"/>
    <col min="4613" max="4614" width="2.7109375" customWidth="1"/>
    <col min="4615" max="4615" width="15.28515625" bestFit="1" customWidth="1"/>
    <col min="4617" max="4617" width="11.28515625" bestFit="1" customWidth="1"/>
    <col min="4865" max="4865" width="2.7109375" customWidth="1"/>
    <col min="4866" max="4866" width="20.140625" customWidth="1"/>
    <col min="4867" max="4867" width="50.140625" customWidth="1"/>
    <col min="4868" max="4868" width="23.42578125" customWidth="1"/>
    <col min="4869" max="4870" width="2.7109375" customWidth="1"/>
    <col min="4871" max="4871" width="15.28515625" bestFit="1" customWidth="1"/>
    <col min="4873" max="4873" width="11.28515625" bestFit="1" customWidth="1"/>
    <col min="5121" max="5121" width="2.7109375" customWidth="1"/>
    <col min="5122" max="5122" width="20.140625" customWidth="1"/>
    <col min="5123" max="5123" width="50.140625" customWidth="1"/>
    <col min="5124" max="5124" width="23.42578125" customWidth="1"/>
    <col min="5125" max="5126" width="2.7109375" customWidth="1"/>
    <col min="5127" max="5127" width="15.28515625" bestFit="1" customWidth="1"/>
    <col min="5129" max="5129" width="11.28515625" bestFit="1" customWidth="1"/>
    <col min="5377" max="5377" width="2.7109375" customWidth="1"/>
    <col min="5378" max="5378" width="20.140625" customWidth="1"/>
    <col min="5379" max="5379" width="50.140625" customWidth="1"/>
    <col min="5380" max="5380" width="23.42578125" customWidth="1"/>
    <col min="5381" max="5382" width="2.7109375" customWidth="1"/>
    <col min="5383" max="5383" width="15.28515625" bestFit="1" customWidth="1"/>
    <col min="5385" max="5385" width="11.28515625" bestFit="1" customWidth="1"/>
    <col min="5633" max="5633" width="2.7109375" customWidth="1"/>
    <col min="5634" max="5634" width="20.140625" customWidth="1"/>
    <col min="5635" max="5635" width="50.140625" customWidth="1"/>
    <col min="5636" max="5636" width="23.42578125" customWidth="1"/>
    <col min="5637" max="5638" width="2.7109375" customWidth="1"/>
    <col min="5639" max="5639" width="15.28515625" bestFit="1" customWidth="1"/>
    <col min="5641" max="5641" width="11.28515625" bestFit="1" customWidth="1"/>
    <col min="5889" max="5889" width="2.7109375" customWidth="1"/>
    <col min="5890" max="5890" width="20.140625" customWidth="1"/>
    <col min="5891" max="5891" width="50.140625" customWidth="1"/>
    <col min="5892" max="5892" width="23.42578125" customWidth="1"/>
    <col min="5893" max="5894" width="2.7109375" customWidth="1"/>
    <col min="5895" max="5895" width="15.28515625" bestFit="1" customWidth="1"/>
    <col min="5897" max="5897" width="11.28515625" bestFit="1" customWidth="1"/>
    <col min="6145" max="6145" width="2.7109375" customWidth="1"/>
    <col min="6146" max="6146" width="20.140625" customWidth="1"/>
    <col min="6147" max="6147" width="50.140625" customWidth="1"/>
    <col min="6148" max="6148" width="23.42578125" customWidth="1"/>
    <col min="6149" max="6150" width="2.7109375" customWidth="1"/>
    <col min="6151" max="6151" width="15.28515625" bestFit="1" customWidth="1"/>
    <col min="6153" max="6153" width="11.28515625" bestFit="1" customWidth="1"/>
    <col min="6401" max="6401" width="2.7109375" customWidth="1"/>
    <col min="6402" max="6402" width="20.140625" customWidth="1"/>
    <col min="6403" max="6403" width="50.140625" customWidth="1"/>
    <col min="6404" max="6404" width="23.42578125" customWidth="1"/>
    <col min="6405" max="6406" width="2.7109375" customWidth="1"/>
    <col min="6407" max="6407" width="15.28515625" bestFit="1" customWidth="1"/>
    <col min="6409" max="6409" width="11.28515625" bestFit="1" customWidth="1"/>
    <col min="6657" max="6657" width="2.7109375" customWidth="1"/>
    <col min="6658" max="6658" width="20.140625" customWidth="1"/>
    <col min="6659" max="6659" width="50.140625" customWidth="1"/>
    <col min="6660" max="6660" width="23.42578125" customWidth="1"/>
    <col min="6661" max="6662" width="2.7109375" customWidth="1"/>
    <col min="6663" max="6663" width="15.28515625" bestFit="1" customWidth="1"/>
    <col min="6665" max="6665" width="11.28515625" bestFit="1" customWidth="1"/>
    <col min="6913" max="6913" width="2.7109375" customWidth="1"/>
    <col min="6914" max="6914" width="20.140625" customWidth="1"/>
    <col min="6915" max="6915" width="50.140625" customWidth="1"/>
    <col min="6916" max="6916" width="23.42578125" customWidth="1"/>
    <col min="6917" max="6918" width="2.7109375" customWidth="1"/>
    <col min="6919" max="6919" width="15.28515625" bestFit="1" customWidth="1"/>
    <col min="6921" max="6921" width="11.28515625" bestFit="1" customWidth="1"/>
    <col min="7169" max="7169" width="2.7109375" customWidth="1"/>
    <col min="7170" max="7170" width="20.140625" customWidth="1"/>
    <col min="7171" max="7171" width="50.140625" customWidth="1"/>
    <col min="7172" max="7172" width="23.42578125" customWidth="1"/>
    <col min="7173" max="7174" width="2.7109375" customWidth="1"/>
    <col min="7175" max="7175" width="15.28515625" bestFit="1" customWidth="1"/>
    <col min="7177" max="7177" width="11.28515625" bestFit="1" customWidth="1"/>
    <col min="7425" max="7425" width="2.7109375" customWidth="1"/>
    <col min="7426" max="7426" width="20.140625" customWidth="1"/>
    <col min="7427" max="7427" width="50.140625" customWidth="1"/>
    <col min="7428" max="7428" width="23.42578125" customWidth="1"/>
    <col min="7429" max="7430" width="2.7109375" customWidth="1"/>
    <col min="7431" max="7431" width="15.28515625" bestFit="1" customWidth="1"/>
    <col min="7433" max="7433" width="11.28515625" bestFit="1" customWidth="1"/>
    <col min="7681" max="7681" width="2.7109375" customWidth="1"/>
    <col min="7682" max="7682" width="20.140625" customWidth="1"/>
    <col min="7683" max="7683" width="50.140625" customWidth="1"/>
    <col min="7684" max="7684" width="23.42578125" customWidth="1"/>
    <col min="7685" max="7686" width="2.7109375" customWidth="1"/>
    <col min="7687" max="7687" width="15.28515625" bestFit="1" customWidth="1"/>
    <col min="7689" max="7689" width="11.28515625" bestFit="1" customWidth="1"/>
    <col min="7937" max="7937" width="2.7109375" customWidth="1"/>
    <col min="7938" max="7938" width="20.140625" customWidth="1"/>
    <col min="7939" max="7939" width="50.140625" customWidth="1"/>
    <col min="7940" max="7940" width="23.42578125" customWidth="1"/>
    <col min="7941" max="7942" width="2.7109375" customWidth="1"/>
    <col min="7943" max="7943" width="15.28515625" bestFit="1" customWidth="1"/>
    <col min="7945" max="7945" width="11.28515625" bestFit="1" customWidth="1"/>
    <col min="8193" max="8193" width="2.7109375" customWidth="1"/>
    <col min="8194" max="8194" width="20.140625" customWidth="1"/>
    <col min="8195" max="8195" width="50.140625" customWidth="1"/>
    <col min="8196" max="8196" width="23.42578125" customWidth="1"/>
    <col min="8197" max="8198" width="2.7109375" customWidth="1"/>
    <col min="8199" max="8199" width="15.28515625" bestFit="1" customWidth="1"/>
    <col min="8201" max="8201" width="11.28515625" bestFit="1" customWidth="1"/>
    <col min="8449" max="8449" width="2.7109375" customWidth="1"/>
    <col min="8450" max="8450" width="20.140625" customWidth="1"/>
    <col min="8451" max="8451" width="50.140625" customWidth="1"/>
    <col min="8452" max="8452" width="23.42578125" customWidth="1"/>
    <col min="8453" max="8454" width="2.7109375" customWidth="1"/>
    <col min="8455" max="8455" width="15.28515625" bestFit="1" customWidth="1"/>
    <col min="8457" max="8457" width="11.28515625" bestFit="1" customWidth="1"/>
    <col min="8705" max="8705" width="2.7109375" customWidth="1"/>
    <col min="8706" max="8706" width="20.140625" customWidth="1"/>
    <col min="8707" max="8707" width="50.140625" customWidth="1"/>
    <col min="8708" max="8708" width="23.42578125" customWidth="1"/>
    <col min="8709" max="8710" width="2.7109375" customWidth="1"/>
    <col min="8711" max="8711" width="15.28515625" bestFit="1" customWidth="1"/>
    <col min="8713" max="8713" width="11.28515625" bestFit="1" customWidth="1"/>
    <col min="8961" max="8961" width="2.7109375" customWidth="1"/>
    <col min="8962" max="8962" width="20.140625" customWidth="1"/>
    <col min="8963" max="8963" width="50.140625" customWidth="1"/>
    <col min="8964" max="8964" width="23.42578125" customWidth="1"/>
    <col min="8965" max="8966" width="2.7109375" customWidth="1"/>
    <col min="8967" max="8967" width="15.28515625" bestFit="1" customWidth="1"/>
    <col min="8969" max="8969" width="11.28515625" bestFit="1" customWidth="1"/>
    <col min="9217" max="9217" width="2.7109375" customWidth="1"/>
    <col min="9218" max="9218" width="20.140625" customWidth="1"/>
    <col min="9219" max="9219" width="50.140625" customWidth="1"/>
    <col min="9220" max="9220" width="23.42578125" customWidth="1"/>
    <col min="9221" max="9222" width="2.7109375" customWidth="1"/>
    <col min="9223" max="9223" width="15.28515625" bestFit="1" customWidth="1"/>
    <col min="9225" max="9225" width="11.28515625" bestFit="1" customWidth="1"/>
    <col min="9473" max="9473" width="2.7109375" customWidth="1"/>
    <col min="9474" max="9474" width="20.140625" customWidth="1"/>
    <col min="9475" max="9475" width="50.140625" customWidth="1"/>
    <col min="9476" max="9476" width="23.42578125" customWidth="1"/>
    <col min="9477" max="9478" width="2.7109375" customWidth="1"/>
    <col min="9479" max="9479" width="15.28515625" bestFit="1" customWidth="1"/>
    <col min="9481" max="9481" width="11.28515625" bestFit="1" customWidth="1"/>
    <col min="9729" max="9729" width="2.7109375" customWidth="1"/>
    <col min="9730" max="9730" width="20.140625" customWidth="1"/>
    <col min="9731" max="9731" width="50.140625" customWidth="1"/>
    <col min="9732" max="9732" width="23.42578125" customWidth="1"/>
    <col min="9733" max="9734" width="2.7109375" customWidth="1"/>
    <col min="9735" max="9735" width="15.28515625" bestFit="1" customWidth="1"/>
    <col min="9737" max="9737" width="11.28515625" bestFit="1" customWidth="1"/>
    <col min="9985" max="9985" width="2.7109375" customWidth="1"/>
    <col min="9986" max="9986" width="20.140625" customWidth="1"/>
    <col min="9987" max="9987" width="50.140625" customWidth="1"/>
    <col min="9988" max="9988" width="23.42578125" customWidth="1"/>
    <col min="9989" max="9990" width="2.7109375" customWidth="1"/>
    <col min="9991" max="9991" width="15.28515625" bestFit="1" customWidth="1"/>
    <col min="9993" max="9993" width="11.28515625" bestFit="1" customWidth="1"/>
    <col min="10241" max="10241" width="2.7109375" customWidth="1"/>
    <col min="10242" max="10242" width="20.140625" customWidth="1"/>
    <col min="10243" max="10243" width="50.140625" customWidth="1"/>
    <col min="10244" max="10244" width="23.42578125" customWidth="1"/>
    <col min="10245" max="10246" width="2.7109375" customWidth="1"/>
    <col min="10247" max="10247" width="15.28515625" bestFit="1" customWidth="1"/>
    <col min="10249" max="10249" width="11.28515625" bestFit="1" customWidth="1"/>
    <col min="10497" max="10497" width="2.7109375" customWidth="1"/>
    <col min="10498" max="10498" width="20.140625" customWidth="1"/>
    <col min="10499" max="10499" width="50.140625" customWidth="1"/>
    <col min="10500" max="10500" width="23.42578125" customWidth="1"/>
    <col min="10501" max="10502" width="2.7109375" customWidth="1"/>
    <col min="10503" max="10503" width="15.28515625" bestFit="1" customWidth="1"/>
    <col min="10505" max="10505" width="11.28515625" bestFit="1" customWidth="1"/>
    <col min="10753" max="10753" width="2.7109375" customWidth="1"/>
    <col min="10754" max="10754" width="20.140625" customWidth="1"/>
    <col min="10755" max="10755" width="50.140625" customWidth="1"/>
    <col min="10756" max="10756" width="23.42578125" customWidth="1"/>
    <col min="10757" max="10758" width="2.7109375" customWidth="1"/>
    <col min="10759" max="10759" width="15.28515625" bestFit="1" customWidth="1"/>
    <col min="10761" max="10761" width="11.28515625" bestFit="1" customWidth="1"/>
    <col min="11009" max="11009" width="2.7109375" customWidth="1"/>
    <col min="11010" max="11010" width="20.140625" customWidth="1"/>
    <col min="11011" max="11011" width="50.140625" customWidth="1"/>
    <col min="11012" max="11012" width="23.42578125" customWidth="1"/>
    <col min="11013" max="11014" width="2.7109375" customWidth="1"/>
    <col min="11015" max="11015" width="15.28515625" bestFit="1" customWidth="1"/>
    <col min="11017" max="11017" width="11.28515625" bestFit="1" customWidth="1"/>
    <col min="11265" max="11265" width="2.7109375" customWidth="1"/>
    <col min="11266" max="11266" width="20.140625" customWidth="1"/>
    <col min="11267" max="11267" width="50.140625" customWidth="1"/>
    <col min="11268" max="11268" width="23.42578125" customWidth="1"/>
    <col min="11269" max="11270" width="2.7109375" customWidth="1"/>
    <col min="11271" max="11271" width="15.28515625" bestFit="1" customWidth="1"/>
    <col min="11273" max="11273" width="11.28515625" bestFit="1" customWidth="1"/>
    <col min="11521" max="11521" width="2.7109375" customWidth="1"/>
    <col min="11522" max="11522" width="20.140625" customWidth="1"/>
    <col min="11523" max="11523" width="50.140625" customWidth="1"/>
    <col min="11524" max="11524" width="23.42578125" customWidth="1"/>
    <col min="11525" max="11526" width="2.7109375" customWidth="1"/>
    <col min="11527" max="11527" width="15.28515625" bestFit="1" customWidth="1"/>
    <col min="11529" max="11529" width="11.28515625" bestFit="1" customWidth="1"/>
    <col min="11777" max="11777" width="2.7109375" customWidth="1"/>
    <col min="11778" max="11778" width="20.140625" customWidth="1"/>
    <col min="11779" max="11779" width="50.140625" customWidth="1"/>
    <col min="11780" max="11780" width="23.42578125" customWidth="1"/>
    <col min="11781" max="11782" width="2.7109375" customWidth="1"/>
    <col min="11783" max="11783" width="15.28515625" bestFit="1" customWidth="1"/>
    <col min="11785" max="11785" width="11.28515625" bestFit="1" customWidth="1"/>
    <col min="12033" max="12033" width="2.7109375" customWidth="1"/>
    <col min="12034" max="12034" width="20.140625" customWidth="1"/>
    <col min="12035" max="12035" width="50.140625" customWidth="1"/>
    <col min="12036" max="12036" width="23.42578125" customWidth="1"/>
    <col min="12037" max="12038" width="2.7109375" customWidth="1"/>
    <col min="12039" max="12039" width="15.28515625" bestFit="1" customWidth="1"/>
    <col min="12041" max="12041" width="11.28515625" bestFit="1" customWidth="1"/>
    <col min="12289" max="12289" width="2.7109375" customWidth="1"/>
    <col min="12290" max="12290" width="20.140625" customWidth="1"/>
    <col min="12291" max="12291" width="50.140625" customWidth="1"/>
    <col min="12292" max="12292" width="23.42578125" customWidth="1"/>
    <col min="12293" max="12294" width="2.7109375" customWidth="1"/>
    <col min="12295" max="12295" width="15.28515625" bestFit="1" customWidth="1"/>
    <col min="12297" max="12297" width="11.28515625" bestFit="1" customWidth="1"/>
    <col min="12545" max="12545" width="2.7109375" customWidth="1"/>
    <col min="12546" max="12546" width="20.140625" customWidth="1"/>
    <col min="12547" max="12547" width="50.140625" customWidth="1"/>
    <col min="12548" max="12548" width="23.42578125" customWidth="1"/>
    <col min="12549" max="12550" width="2.7109375" customWidth="1"/>
    <col min="12551" max="12551" width="15.28515625" bestFit="1" customWidth="1"/>
    <col min="12553" max="12553" width="11.28515625" bestFit="1" customWidth="1"/>
    <col min="12801" max="12801" width="2.7109375" customWidth="1"/>
    <col min="12802" max="12802" width="20.140625" customWidth="1"/>
    <col min="12803" max="12803" width="50.140625" customWidth="1"/>
    <col min="12804" max="12804" width="23.42578125" customWidth="1"/>
    <col min="12805" max="12806" width="2.7109375" customWidth="1"/>
    <col min="12807" max="12807" width="15.28515625" bestFit="1" customWidth="1"/>
    <col min="12809" max="12809" width="11.28515625" bestFit="1" customWidth="1"/>
    <col min="13057" max="13057" width="2.7109375" customWidth="1"/>
    <col min="13058" max="13058" width="20.140625" customWidth="1"/>
    <col min="13059" max="13059" width="50.140625" customWidth="1"/>
    <col min="13060" max="13060" width="23.42578125" customWidth="1"/>
    <col min="13061" max="13062" width="2.7109375" customWidth="1"/>
    <col min="13063" max="13063" width="15.28515625" bestFit="1" customWidth="1"/>
    <col min="13065" max="13065" width="11.28515625" bestFit="1" customWidth="1"/>
    <col min="13313" max="13313" width="2.7109375" customWidth="1"/>
    <col min="13314" max="13314" width="20.140625" customWidth="1"/>
    <col min="13315" max="13315" width="50.140625" customWidth="1"/>
    <col min="13316" max="13316" width="23.42578125" customWidth="1"/>
    <col min="13317" max="13318" width="2.7109375" customWidth="1"/>
    <col min="13319" max="13319" width="15.28515625" bestFit="1" customWidth="1"/>
    <col min="13321" max="13321" width="11.28515625" bestFit="1" customWidth="1"/>
    <col min="13569" max="13569" width="2.7109375" customWidth="1"/>
    <col min="13570" max="13570" width="20.140625" customWidth="1"/>
    <col min="13571" max="13571" width="50.140625" customWidth="1"/>
    <col min="13572" max="13572" width="23.42578125" customWidth="1"/>
    <col min="13573" max="13574" width="2.7109375" customWidth="1"/>
    <col min="13575" max="13575" width="15.28515625" bestFit="1" customWidth="1"/>
    <col min="13577" max="13577" width="11.28515625" bestFit="1" customWidth="1"/>
    <col min="13825" max="13825" width="2.7109375" customWidth="1"/>
    <col min="13826" max="13826" width="20.140625" customWidth="1"/>
    <col min="13827" max="13827" width="50.140625" customWidth="1"/>
    <col min="13828" max="13828" width="23.42578125" customWidth="1"/>
    <col min="13829" max="13830" width="2.7109375" customWidth="1"/>
    <col min="13831" max="13831" width="15.28515625" bestFit="1" customWidth="1"/>
    <col min="13833" max="13833" width="11.28515625" bestFit="1" customWidth="1"/>
    <col min="14081" max="14081" width="2.7109375" customWidth="1"/>
    <col min="14082" max="14082" width="20.140625" customWidth="1"/>
    <col min="14083" max="14083" width="50.140625" customWidth="1"/>
    <col min="14084" max="14084" width="23.42578125" customWidth="1"/>
    <col min="14085" max="14086" width="2.7109375" customWidth="1"/>
    <col min="14087" max="14087" width="15.28515625" bestFit="1" customWidth="1"/>
    <col min="14089" max="14089" width="11.28515625" bestFit="1" customWidth="1"/>
    <col min="14337" max="14337" width="2.7109375" customWidth="1"/>
    <col min="14338" max="14338" width="20.140625" customWidth="1"/>
    <col min="14339" max="14339" width="50.140625" customWidth="1"/>
    <col min="14340" max="14340" width="23.42578125" customWidth="1"/>
    <col min="14341" max="14342" width="2.7109375" customWidth="1"/>
    <col min="14343" max="14343" width="15.28515625" bestFit="1" customWidth="1"/>
    <col min="14345" max="14345" width="11.28515625" bestFit="1" customWidth="1"/>
    <col min="14593" max="14593" width="2.7109375" customWidth="1"/>
    <col min="14594" max="14594" width="20.140625" customWidth="1"/>
    <col min="14595" max="14595" width="50.140625" customWidth="1"/>
    <col min="14596" max="14596" width="23.42578125" customWidth="1"/>
    <col min="14597" max="14598" width="2.7109375" customWidth="1"/>
    <col min="14599" max="14599" width="15.28515625" bestFit="1" customWidth="1"/>
    <col min="14601" max="14601" width="11.28515625" bestFit="1" customWidth="1"/>
    <col min="14849" max="14849" width="2.7109375" customWidth="1"/>
    <col min="14850" max="14850" width="20.140625" customWidth="1"/>
    <col min="14851" max="14851" width="50.140625" customWidth="1"/>
    <col min="14852" max="14852" width="23.42578125" customWidth="1"/>
    <col min="14853" max="14854" width="2.7109375" customWidth="1"/>
    <col min="14855" max="14855" width="15.28515625" bestFit="1" customWidth="1"/>
    <col min="14857" max="14857" width="11.28515625" bestFit="1" customWidth="1"/>
    <col min="15105" max="15105" width="2.7109375" customWidth="1"/>
    <col min="15106" max="15106" width="20.140625" customWidth="1"/>
    <col min="15107" max="15107" width="50.140625" customWidth="1"/>
    <col min="15108" max="15108" width="23.42578125" customWidth="1"/>
    <col min="15109" max="15110" width="2.7109375" customWidth="1"/>
    <col min="15111" max="15111" width="15.28515625" bestFit="1" customWidth="1"/>
    <col min="15113" max="15113" width="11.28515625" bestFit="1" customWidth="1"/>
    <col min="15361" max="15361" width="2.7109375" customWidth="1"/>
    <col min="15362" max="15362" width="20.140625" customWidth="1"/>
    <col min="15363" max="15363" width="50.140625" customWidth="1"/>
    <col min="15364" max="15364" width="23.42578125" customWidth="1"/>
    <col min="15365" max="15366" width="2.7109375" customWidth="1"/>
    <col min="15367" max="15367" width="15.28515625" bestFit="1" customWidth="1"/>
    <col min="15369" max="15369" width="11.28515625" bestFit="1" customWidth="1"/>
    <col min="15617" max="15617" width="2.7109375" customWidth="1"/>
    <col min="15618" max="15618" width="20.140625" customWidth="1"/>
    <col min="15619" max="15619" width="50.140625" customWidth="1"/>
    <col min="15620" max="15620" width="23.42578125" customWidth="1"/>
    <col min="15621" max="15622" width="2.7109375" customWidth="1"/>
    <col min="15623" max="15623" width="15.28515625" bestFit="1" customWidth="1"/>
    <col min="15625" max="15625" width="11.28515625" bestFit="1" customWidth="1"/>
    <col min="15873" max="15873" width="2.7109375" customWidth="1"/>
    <col min="15874" max="15874" width="20.140625" customWidth="1"/>
    <col min="15875" max="15875" width="50.140625" customWidth="1"/>
    <col min="15876" max="15876" width="23.42578125" customWidth="1"/>
    <col min="15877" max="15878" width="2.7109375" customWidth="1"/>
    <col min="15879" max="15879" width="15.28515625" bestFit="1" customWidth="1"/>
    <col min="15881" max="15881" width="11.28515625" bestFit="1" customWidth="1"/>
    <col min="16129" max="16129" width="2.7109375" customWidth="1"/>
    <col min="16130" max="16130" width="20.140625" customWidth="1"/>
    <col min="16131" max="16131" width="50.140625" customWidth="1"/>
    <col min="16132" max="16132" width="23.42578125" customWidth="1"/>
    <col min="16133" max="16134" width="2.7109375" customWidth="1"/>
    <col min="16135" max="16135" width="15.28515625" bestFit="1" customWidth="1"/>
    <col min="16137" max="16137" width="11.28515625" bestFit="1" customWidth="1"/>
  </cols>
  <sheetData>
    <row r="1" spans="1:10" ht="85.5" hidden="1" customHeight="1" x14ac:dyDescent="0.25">
      <c r="A1" s="494" t="s">
        <v>14</v>
      </c>
      <c r="B1" s="495"/>
      <c r="C1" s="495"/>
      <c r="D1" s="495"/>
      <c r="E1" s="495"/>
      <c r="F1" s="495"/>
    </row>
    <row r="2" spans="1:10" ht="7.5" customHeight="1" x14ac:dyDescent="0.25">
      <c r="A2" s="178"/>
      <c r="B2" s="178"/>
      <c r="C2" s="178"/>
      <c r="D2" s="178"/>
      <c r="E2" s="178"/>
    </row>
    <row r="3" spans="1:10" ht="9" customHeight="1" x14ac:dyDescent="0.25">
      <c r="A3" s="179"/>
      <c r="B3" s="180"/>
      <c r="C3" s="180"/>
      <c r="D3" s="180"/>
      <c r="E3" s="181"/>
    </row>
    <row r="4" spans="1:10" ht="10.5" customHeight="1" x14ac:dyDescent="0.25">
      <c r="A4" s="182"/>
      <c r="B4" s="179"/>
      <c r="C4" s="180"/>
      <c r="D4" s="181"/>
      <c r="E4" s="183"/>
    </row>
    <row r="5" spans="1:10" ht="40.5" customHeight="1" x14ac:dyDescent="0.25">
      <c r="A5" s="182"/>
      <c r="B5" s="182"/>
      <c r="C5" s="178"/>
      <c r="D5" s="183"/>
      <c r="E5" s="183"/>
    </row>
    <row r="6" spans="1:10" ht="9" customHeight="1" x14ac:dyDescent="0.25">
      <c r="A6" s="182"/>
      <c r="B6" s="182"/>
      <c r="C6" s="178"/>
      <c r="D6" s="183"/>
      <c r="E6" s="183"/>
    </row>
    <row r="7" spans="1:10" x14ac:dyDescent="0.25">
      <c r="A7" s="182"/>
      <c r="B7" s="182"/>
      <c r="C7" s="178"/>
      <c r="D7" s="183"/>
      <c r="E7" s="183"/>
    </row>
    <row r="8" spans="1:10" ht="15.75" x14ac:dyDescent="0.25">
      <c r="A8" s="182"/>
      <c r="B8" s="496" t="s">
        <v>151</v>
      </c>
      <c r="C8" s="497"/>
      <c r="D8" s="498"/>
      <c r="E8" s="183"/>
    </row>
    <row r="9" spans="1:10" ht="15.75" x14ac:dyDescent="0.25">
      <c r="A9" s="182"/>
      <c r="B9" s="499" t="s">
        <v>152</v>
      </c>
      <c r="C9" s="500"/>
      <c r="D9" s="501"/>
      <c r="E9" s="183"/>
    </row>
    <row r="10" spans="1:10" ht="15.75" x14ac:dyDescent="0.25">
      <c r="A10" s="182"/>
      <c r="B10" s="496" t="s">
        <v>153</v>
      </c>
      <c r="C10" s="497"/>
      <c r="D10" s="498"/>
      <c r="E10" s="183"/>
    </row>
    <row r="11" spans="1:10" ht="19.5" x14ac:dyDescent="0.3">
      <c r="A11" s="182"/>
      <c r="B11" s="502" t="s">
        <v>15</v>
      </c>
      <c r="C11" s="503"/>
      <c r="D11" s="504"/>
      <c r="E11" s="184"/>
    </row>
    <row r="12" spans="1:10" ht="6" customHeight="1" x14ac:dyDescent="0.25">
      <c r="A12" s="182"/>
      <c r="B12" s="178"/>
      <c r="C12" s="185"/>
      <c r="D12" s="178"/>
      <c r="E12" s="183"/>
    </row>
    <row r="13" spans="1:10" s="2" customFormat="1" ht="12.75" x14ac:dyDescent="0.2">
      <c r="A13" s="186"/>
      <c r="B13" s="217" t="s">
        <v>25</v>
      </c>
      <c r="C13" s="505" t="s">
        <v>1398</v>
      </c>
      <c r="D13" s="506"/>
      <c r="E13" s="187"/>
    </row>
    <row r="14" spans="1:10" s="2" customFormat="1" ht="27" customHeight="1" x14ac:dyDescent="0.2">
      <c r="A14" s="186"/>
      <c r="B14" s="218" t="s">
        <v>13</v>
      </c>
      <c r="C14" s="507" t="s">
        <v>1182</v>
      </c>
      <c r="D14" s="508"/>
      <c r="E14" s="187"/>
      <c r="I14" s="216" t="s">
        <v>88</v>
      </c>
    </row>
    <row r="15" spans="1:10" s="2" customFormat="1" ht="18" customHeight="1" x14ac:dyDescent="0.2">
      <c r="A15" s="186"/>
      <c r="B15" s="219" t="s">
        <v>16</v>
      </c>
      <c r="C15" s="509" t="s">
        <v>1423</v>
      </c>
      <c r="D15" s="491"/>
      <c r="E15" s="187"/>
      <c r="J15" s="216"/>
    </row>
    <row r="16" spans="1:10" s="2" customFormat="1" ht="27" customHeight="1" x14ac:dyDescent="0.2">
      <c r="A16" s="186"/>
      <c r="B16" s="219" t="s">
        <v>17</v>
      </c>
      <c r="C16" s="507" t="s">
        <v>1182</v>
      </c>
      <c r="D16" s="508"/>
      <c r="E16" s="187"/>
    </row>
    <row r="17" spans="1:11" s="2" customFormat="1" ht="12.75" x14ac:dyDescent="0.2">
      <c r="A17" s="186"/>
      <c r="B17" s="219" t="s">
        <v>18</v>
      </c>
      <c r="C17" s="510" t="s">
        <v>1183</v>
      </c>
      <c r="D17" s="511"/>
      <c r="E17" s="188"/>
    </row>
    <row r="18" spans="1:11" s="2" customFormat="1" ht="12.75" x14ac:dyDescent="0.2">
      <c r="A18" s="186"/>
      <c r="B18" s="219" t="s">
        <v>19</v>
      </c>
      <c r="C18" s="490" t="s">
        <v>1181</v>
      </c>
      <c r="D18" s="491"/>
      <c r="E18" s="189"/>
    </row>
    <row r="19" spans="1:11" s="2" customFormat="1" ht="12.75" x14ac:dyDescent="0.2">
      <c r="A19" s="186"/>
      <c r="B19" s="219" t="s">
        <v>241</v>
      </c>
      <c r="C19" s="433">
        <v>45750</v>
      </c>
      <c r="D19" s="220"/>
      <c r="E19" s="189"/>
    </row>
    <row r="20" spans="1:11" s="2" customFormat="1" ht="16.5" customHeight="1" x14ac:dyDescent="0.2">
      <c r="A20" s="186"/>
      <c r="B20" s="219" t="s">
        <v>20</v>
      </c>
      <c r="C20" s="512" t="s">
        <v>1363</v>
      </c>
      <c r="D20" s="513"/>
      <c r="E20" s="189"/>
    </row>
    <row r="21" spans="1:11" s="2" customFormat="1" ht="12.75" x14ac:dyDescent="0.2">
      <c r="A21" s="186"/>
      <c r="B21" s="219" t="s">
        <v>21</v>
      </c>
      <c r="C21" s="516" t="s">
        <v>1184</v>
      </c>
      <c r="D21" s="517"/>
      <c r="E21" s="189"/>
    </row>
    <row r="22" spans="1:11" s="2" customFormat="1" ht="12.75" x14ac:dyDescent="0.2">
      <c r="A22" s="186"/>
      <c r="B22" s="219" t="s">
        <v>160</v>
      </c>
      <c r="C22" s="516" t="s">
        <v>1425</v>
      </c>
      <c r="D22" s="517"/>
      <c r="E22" s="189"/>
    </row>
    <row r="23" spans="1:11" s="2" customFormat="1" ht="12.75" x14ac:dyDescent="0.2">
      <c r="A23" s="186"/>
      <c r="B23" s="219" t="s">
        <v>1186</v>
      </c>
      <c r="C23" s="516" t="s">
        <v>1187</v>
      </c>
      <c r="D23" s="517"/>
      <c r="E23" s="189"/>
    </row>
    <row r="24" spans="1:11" s="2" customFormat="1" ht="170.25" customHeight="1" x14ac:dyDescent="0.55000000000000004">
      <c r="A24" s="186"/>
      <c r="B24" s="221" t="s">
        <v>22</v>
      </c>
      <c r="C24" s="520" t="s">
        <v>1420</v>
      </c>
      <c r="D24" s="521"/>
      <c r="E24" s="189"/>
      <c r="H24" s="435"/>
    </row>
    <row r="25" spans="1:11" s="2" customFormat="1" ht="23.25" customHeight="1" x14ac:dyDescent="0.4">
      <c r="A25" s="186"/>
      <c r="B25" s="226" t="s">
        <v>158</v>
      </c>
      <c r="C25" s="522" t="s">
        <v>1363</v>
      </c>
      <c r="D25" s="523"/>
      <c r="E25" s="189"/>
      <c r="H25" s="434"/>
    </row>
    <row r="26" spans="1:11" s="2" customFormat="1" ht="6" customHeight="1" x14ac:dyDescent="0.2">
      <c r="A26" s="186"/>
      <c r="B26" s="190"/>
      <c r="C26" s="191"/>
      <c r="D26" s="192"/>
      <c r="E26" s="189"/>
    </row>
    <row r="27" spans="1:11" s="3" customFormat="1" ht="21" customHeight="1" x14ac:dyDescent="0.35">
      <c r="A27" s="193"/>
      <c r="B27" s="524" t="s">
        <v>64</v>
      </c>
      <c r="C27" s="525"/>
      <c r="D27" s="526"/>
      <c r="E27" s="194"/>
      <c r="H27" s="436"/>
    </row>
    <row r="28" spans="1:11" s="3" customFormat="1" ht="28.5" customHeight="1" x14ac:dyDescent="0.25">
      <c r="A28" s="193"/>
      <c r="B28" s="492" t="s">
        <v>1185</v>
      </c>
      <c r="C28" s="493"/>
      <c r="D28" s="195">
        <v>110701.79064003017</v>
      </c>
      <c r="E28" s="194"/>
    </row>
    <row r="29" spans="1:11" s="2" customFormat="1" ht="40.5" customHeight="1" x14ac:dyDescent="0.2">
      <c r="A29" s="186"/>
      <c r="B29" s="492" t="s">
        <v>1191</v>
      </c>
      <c r="C29" s="493"/>
      <c r="D29" s="195">
        <v>676580.72620571335</v>
      </c>
      <c r="E29" s="189"/>
      <c r="I29" s="42"/>
    </row>
    <row r="30" spans="1:11" s="3" customFormat="1" ht="21" customHeight="1" x14ac:dyDescent="0.25">
      <c r="A30" s="193"/>
      <c r="B30" s="527" t="s">
        <v>154</v>
      </c>
      <c r="C30" s="528"/>
      <c r="D30" s="196">
        <v>787282.51684574352</v>
      </c>
      <c r="E30" s="194"/>
      <c r="H30" s="448"/>
    </row>
    <row r="31" spans="1:11" s="2" customFormat="1" ht="6" customHeight="1" x14ac:dyDescent="0.2">
      <c r="A31" s="186"/>
      <c r="B31" s="197"/>
      <c r="C31" s="197"/>
      <c r="D31" s="198"/>
      <c r="E31" s="189"/>
    </row>
    <row r="32" spans="1:11" s="2" customFormat="1" ht="61.5" customHeight="1" x14ac:dyDescent="0.2">
      <c r="A32" s="186"/>
      <c r="B32" s="199" t="s">
        <v>23</v>
      </c>
      <c r="C32" s="518" t="s">
        <v>24</v>
      </c>
      <c r="D32" s="519"/>
      <c r="E32" s="189"/>
      <c r="I32" s="78"/>
      <c r="J32" s="78"/>
      <c r="K32" s="78"/>
    </row>
    <row r="33" spans="1:11" s="2" customFormat="1" ht="9" customHeight="1" x14ac:dyDescent="0.2">
      <c r="A33" s="200"/>
      <c r="B33" s="201"/>
      <c r="C33" s="201"/>
      <c r="D33" s="201"/>
      <c r="E33" s="202"/>
      <c r="I33" s="79"/>
      <c r="J33" s="78"/>
      <c r="K33" s="78"/>
    </row>
    <row r="34" spans="1:11" ht="66" customHeight="1" x14ac:dyDescent="0.25">
      <c r="A34" s="224"/>
      <c r="B34" s="514" t="s">
        <v>1364</v>
      </c>
      <c r="C34" s="515"/>
      <c r="D34" s="515"/>
      <c r="E34" s="515"/>
      <c r="I34" s="80"/>
      <c r="J34" s="78"/>
      <c r="K34" s="81"/>
    </row>
    <row r="35" spans="1:11" x14ac:dyDescent="0.25">
      <c r="A35" s="225"/>
      <c r="B35" s="225"/>
      <c r="C35" s="225"/>
      <c r="D35" s="225"/>
      <c r="E35" s="225"/>
      <c r="F35" s="4"/>
    </row>
    <row r="36" spans="1:11" x14ac:dyDescent="0.25">
      <c r="A36" s="225"/>
      <c r="B36" s="225"/>
      <c r="C36" s="225"/>
      <c r="D36" s="225"/>
      <c r="E36" s="225"/>
      <c r="I36" s="81"/>
      <c r="J36" s="81"/>
    </row>
    <row r="37" spans="1:11" x14ac:dyDescent="0.25">
      <c r="C37" s="45"/>
      <c r="D37" s="4"/>
    </row>
    <row r="38" spans="1:11" x14ac:dyDescent="0.25">
      <c r="C38" s="72"/>
      <c r="D38" s="4"/>
    </row>
    <row r="39" spans="1:11" x14ac:dyDescent="0.25">
      <c r="C39" s="80"/>
      <c r="D39" s="4"/>
    </row>
    <row r="41" spans="1:11" x14ac:dyDescent="0.25">
      <c r="D41" s="4"/>
      <c r="F41" s="5"/>
    </row>
    <row r="44" spans="1:11" x14ac:dyDescent="0.25">
      <c r="F44" s="6"/>
    </row>
    <row r="46" spans="1:11" x14ac:dyDescent="0.25">
      <c r="F46" s="7"/>
    </row>
  </sheetData>
  <mergeCells count="23">
    <mergeCell ref="B34:E34"/>
    <mergeCell ref="C21:D21"/>
    <mergeCell ref="C22:D22"/>
    <mergeCell ref="C32:D32"/>
    <mergeCell ref="C24:D24"/>
    <mergeCell ref="C25:D25"/>
    <mergeCell ref="B27:D27"/>
    <mergeCell ref="B30:C30"/>
    <mergeCell ref="B28:C28"/>
    <mergeCell ref="C23:D23"/>
    <mergeCell ref="C18:D18"/>
    <mergeCell ref="B29:C29"/>
    <mergeCell ref="A1:F1"/>
    <mergeCell ref="B8:D8"/>
    <mergeCell ref="B9:D9"/>
    <mergeCell ref="B10:D10"/>
    <mergeCell ref="B11:D11"/>
    <mergeCell ref="C13:D13"/>
    <mergeCell ref="C14:D14"/>
    <mergeCell ref="C15:D15"/>
    <mergeCell ref="C16:D16"/>
    <mergeCell ref="C17:D17"/>
    <mergeCell ref="C20:D20"/>
  </mergeCells>
  <printOptions horizontalCentered="1" verticalCentered="1"/>
  <pageMargins left="0.70866141732283472" right="0.70866141732283472" top="0.74803149606299213" bottom="0.74803149606299213" header="0.31496062992125984" footer="0.31496062992125984"/>
  <pageSetup paperSize="9" scale="85" orientation="portrait" r:id="rId1"/>
  <headerFooter>
    <oddHeader>&amp;C&amp;F</oddHeader>
    <oddFooter>&amp;R&amp;P/&amp;N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S76"/>
  <sheetViews>
    <sheetView showGridLines="0" view="pageBreakPreview" topLeftCell="A44" zoomScaleNormal="100" zoomScaleSheetLayoutView="100" workbookViewId="0">
      <selection activeCell="F46" sqref="F46"/>
    </sheetView>
  </sheetViews>
  <sheetFormatPr defaultColWidth="9.140625" defaultRowHeight="12.75" x14ac:dyDescent="0.2"/>
  <cols>
    <col min="1" max="1" width="9.140625" style="117" customWidth="1"/>
    <col min="2" max="2" width="12.7109375" style="117" customWidth="1"/>
    <col min="3" max="3" width="13.42578125" style="117" customWidth="1"/>
    <col min="4" max="4" width="44.7109375" style="116" customWidth="1"/>
    <col min="5" max="5" width="7.7109375" style="117" customWidth="1"/>
    <col min="6" max="6" width="10.42578125" style="140" customWidth="1"/>
    <col min="7" max="7" width="12.85546875" style="140" customWidth="1"/>
    <col min="8" max="8" width="11.7109375" style="140" customWidth="1"/>
    <col min="9" max="9" width="12.5703125" style="140" customWidth="1"/>
    <col min="10" max="10" width="17.7109375" style="140" customWidth="1"/>
    <col min="11" max="11" width="17.140625" style="116" customWidth="1"/>
    <col min="12" max="12" width="20.140625" style="116" customWidth="1"/>
    <col min="13" max="13" width="20.7109375" style="116" customWidth="1"/>
    <col min="14" max="14" width="14.28515625" style="116" customWidth="1"/>
    <col min="15" max="15" width="16.7109375" style="116" customWidth="1"/>
    <col min="16" max="16" width="12.85546875" style="116" customWidth="1"/>
    <col min="17" max="17" width="11.85546875" style="116" customWidth="1"/>
    <col min="18" max="18" width="15" style="116" customWidth="1"/>
    <col min="19" max="19" width="9.140625" style="116"/>
    <col min="20" max="16384" width="9.140625" style="36"/>
  </cols>
  <sheetData>
    <row r="1" spans="1:19" s="10" customFormat="1" ht="15.75" x14ac:dyDescent="0.25">
      <c r="A1" s="69"/>
      <c r="B1" s="532"/>
      <c r="C1" s="532"/>
      <c r="D1" s="532"/>
      <c r="E1" s="532"/>
      <c r="F1" s="532"/>
      <c r="G1" s="532"/>
      <c r="H1" s="532"/>
      <c r="I1" s="532"/>
      <c r="J1" s="532"/>
      <c r="K1" s="115"/>
      <c r="L1" s="246"/>
      <c r="M1" s="246"/>
      <c r="N1" s="246"/>
      <c r="O1" s="246"/>
      <c r="P1" s="246"/>
      <c r="Q1" s="246"/>
      <c r="R1" s="246"/>
      <c r="S1" s="246"/>
    </row>
    <row r="2" spans="1:19" s="32" customFormat="1" ht="18.75" x14ac:dyDescent="0.3">
      <c r="A2" s="70"/>
      <c r="B2" s="533" t="s">
        <v>151</v>
      </c>
      <c r="C2" s="533"/>
      <c r="D2" s="533"/>
      <c r="E2" s="533"/>
      <c r="F2" s="533"/>
      <c r="G2" s="533"/>
      <c r="H2" s="533"/>
      <c r="I2" s="533"/>
      <c r="J2" s="533"/>
      <c r="K2" s="247"/>
      <c r="L2" s="173"/>
      <c r="M2" s="173"/>
      <c r="N2" s="173"/>
      <c r="O2" s="173"/>
      <c r="P2" s="173"/>
      <c r="Q2" s="173"/>
      <c r="R2" s="248"/>
      <c r="S2" s="248"/>
    </row>
    <row r="3" spans="1:19" s="32" customFormat="1" ht="18.75" x14ac:dyDescent="0.3">
      <c r="A3" s="70"/>
      <c r="B3" s="533" t="s">
        <v>152</v>
      </c>
      <c r="C3" s="533"/>
      <c r="D3" s="533"/>
      <c r="E3" s="533"/>
      <c r="F3" s="533"/>
      <c r="G3" s="533"/>
      <c r="H3" s="533"/>
      <c r="I3" s="533"/>
      <c r="J3" s="533"/>
      <c r="K3" s="247"/>
      <c r="L3" s="173"/>
      <c r="M3" s="173"/>
      <c r="N3" s="173"/>
      <c r="O3" s="173"/>
      <c r="P3" s="173"/>
      <c r="Q3" s="173"/>
      <c r="R3" s="248"/>
      <c r="S3" s="248"/>
    </row>
    <row r="4" spans="1:19" s="32" customFormat="1" ht="18.75" x14ac:dyDescent="0.3">
      <c r="A4" s="70"/>
      <c r="B4" s="533" t="s">
        <v>156</v>
      </c>
      <c r="C4" s="533"/>
      <c r="D4" s="533"/>
      <c r="E4" s="533"/>
      <c r="F4" s="533"/>
      <c r="G4" s="533"/>
      <c r="H4" s="533"/>
      <c r="I4" s="533"/>
      <c r="J4" s="533"/>
      <c r="K4" s="173"/>
      <c r="L4" s="173"/>
      <c r="M4" s="173"/>
      <c r="N4" s="173"/>
      <c r="O4" s="173"/>
      <c r="P4" s="173"/>
      <c r="Q4" s="173"/>
      <c r="R4" s="248"/>
      <c r="S4" s="248"/>
    </row>
    <row r="5" spans="1:19" s="32" customFormat="1" ht="18.75" x14ac:dyDescent="0.3">
      <c r="A5" s="70"/>
      <c r="B5" s="533" t="s">
        <v>1056</v>
      </c>
      <c r="C5" s="533"/>
      <c r="D5" s="533"/>
      <c r="E5" s="533"/>
      <c r="F5" s="533"/>
      <c r="G5" s="533"/>
      <c r="H5" s="533"/>
      <c r="I5" s="533"/>
      <c r="J5" s="533"/>
      <c r="K5" s="173"/>
      <c r="L5" s="173"/>
      <c r="M5" s="173"/>
      <c r="N5" s="173"/>
      <c r="O5" s="173"/>
      <c r="P5" s="173"/>
      <c r="Q5" s="173"/>
      <c r="R5" s="248"/>
      <c r="S5" s="248"/>
    </row>
    <row r="6" spans="1:19" s="32" customFormat="1" x14ac:dyDescent="0.2">
      <c r="A6" s="70"/>
      <c r="B6" s="529" t="s">
        <v>56</v>
      </c>
      <c r="C6" s="529"/>
      <c r="D6" s="534" t="s">
        <v>1426</v>
      </c>
      <c r="E6" s="535"/>
      <c r="F6" s="70"/>
      <c r="G6" s="126"/>
      <c r="H6" s="126"/>
      <c r="I6" s="126" t="s">
        <v>57</v>
      </c>
      <c r="J6" s="127">
        <v>45750</v>
      </c>
      <c r="K6" s="247"/>
      <c r="L6" s="173"/>
      <c r="M6" s="173"/>
      <c r="N6" s="173"/>
      <c r="O6" s="173"/>
      <c r="P6" s="173"/>
      <c r="Q6" s="173"/>
      <c r="R6" s="173"/>
      <c r="S6" s="248"/>
    </row>
    <row r="7" spans="1:19" s="32" customFormat="1" ht="51" x14ac:dyDescent="0.2">
      <c r="A7" s="70"/>
      <c r="B7" s="529" t="s">
        <v>58</v>
      </c>
      <c r="C7" s="529"/>
      <c r="D7" s="291" t="s">
        <v>1188</v>
      </c>
      <c r="E7" s="290"/>
      <c r="F7" s="173"/>
      <c r="G7" s="129"/>
      <c r="H7" s="129"/>
      <c r="I7" s="129" t="s">
        <v>16</v>
      </c>
      <c r="J7" s="130" t="s">
        <v>1428</v>
      </c>
      <c r="K7" s="173"/>
      <c r="L7" s="173"/>
      <c r="M7" s="173"/>
      <c r="N7" s="173"/>
      <c r="O7" s="173"/>
      <c r="P7" s="173"/>
      <c r="Q7" s="173"/>
      <c r="R7" s="248"/>
      <c r="S7" s="248"/>
    </row>
    <row r="8" spans="1:19" s="32" customFormat="1" x14ac:dyDescent="0.2">
      <c r="A8" s="70"/>
      <c r="B8" s="530" t="s">
        <v>18</v>
      </c>
      <c r="C8" s="529" t="s">
        <v>59</v>
      </c>
      <c r="D8" s="124" t="s">
        <v>1183</v>
      </c>
      <c r="E8" s="130"/>
      <c r="F8" s="70"/>
      <c r="G8" s="129"/>
      <c r="H8" s="129"/>
      <c r="I8" s="129" t="s">
        <v>187</v>
      </c>
      <c r="J8" s="293" t="s">
        <v>1187</v>
      </c>
      <c r="K8" s="247"/>
      <c r="L8" s="173"/>
      <c r="M8" s="173"/>
      <c r="N8" s="173"/>
      <c r="O8" s="173"/>
      <c r="P8" s="173"/>
      <c r="Q8" s="173"/>
      <c r="R8" s="173"/>
      <c r="S8" s="248"/>
    </row>
    <row r="9" spans="1:19" s="32" customFormat="1" x14ac:dyDescent="0.2">
      <c r="A9" s="70"/>
      <c r="B9" s="529" t="s">
        <v>60</v>
      </c>
      <c r="C9" s="529"/>
      <c r="D9" s="131" t="s">
        <v>1424</v>
      </c>
      <c r="E9" s="126" t="s">
        <v>61</v>
      </c>
      <c r="F9" s="249">
        <v>0.18562657170111271</v>
      </c>
      <c r="G9" s="126" t="s">
        <v>61</v>
      </c>
      <c r="H9" s="249">
        <v>0.15278047942916428</v>
      </c>
      <c r="I9" s="132" t="s">
        <v>62</v>
      </c>
      <c r="J9" s="128" t="s">
        <v>1189</v>
      </c>
      <c r="K9" s="247"/>
      <c r="L9" s="173"/>
      <c r="M9" s="173"/>
      <c r="N9" s="173"/>
      <c r="O9" s="173"/>
      <c r="P9" s="173"/>
      <c r="Q9" s="173"/>
      <c r="R9" s="173"/>
      <c r="S9" s="248"/>
    </row>
    <row r="10" spans="1:19" s="32" customFormat="1" x14ac:dyDescent="0.2">
      <c r="A10" s="70"/>
      <c r="B10" s="129"/>
      <c r="C10" s="129"/>
      <c r="D10" s="131"/>
      <c r="E10" s="126"/>
      <c r="F10" s="130"/>
      <c r="G10" s="132"/>
      <c r="H10" s="132"/>
      <c r="I10" s="132"/>
      <c r="J10" s="128"/>
      <c r="K10" s="247"/>
      <c r="L10" s="173"/>
      <c r="M10" s="173"/>
      <c r="N10" s="173"/>
      <c r="O10" s="173"/>
      <c r="P10" s="173"/>
      <c r="Q10" s="173"/>
      <c r="R10" s="173"/>
      <c r="S10" s="248"/>
    </row>
    <row r="11" spans="1:19" s="1" customFormat="1" ht="45" x14ac:dyDescent="0.25">
      <c r="A11" s="250"/>
      <c r="B11" s="251" t="s">
        <v>63</v>
      </c>
      <c r="C11" s="251" t="s">
        <v>0</v>
      </c>
      <c r="D11" s="251" t="s">
        <v>1</v>
      </c>
      <c r="E11" s="251" t="s">
        <v>77</v>
      </c>
      <c r="F11" s="251" t="s">
        <v>2</v>
      </c>
      <c r="G11" s="251" t="s">
        <v>138</v>
      </c>
      <c r="H11" s="251" t="s">
        <v>26</v>
      </c>
      <c r="I11" s="251" t="s">
        <v>188</v>
      </c>
      <c r="J11" s="251" t="s">
        <v>148</v>
      </c>
      <c r="K11" s="252"/>
      <c r="L11" s="252"/>
      <c r="M11" s="252"/>
      <c r="N11" s="252"/>
      <c r="O11" s="252"/>
      <c r="P11" s="252"/>
      <c r="Q11" s="252"/>
      <c r="R11" s="252"/>
      <c r="S11" s="252"/>
    </row>
    <row r="12" spans="1:19" s="46" customFormat="1" x14ac:dyDescent="0.2">
      <c r="A12" s="245"/>
      <c r="B12" s="384" t="s">
        <v>189</v>
      </c>
      <c r="C12" s="384"/>
      <c r="D12" s="385" t="s">
        <v>190</v>
      </c>
      <c r="E12" s="386"/>
      <c r="F12" s="386"/>
      <c r="G12" s="387"/>
      <c r="H12" s="386"/>
      <c r="I12" s="387"/>
      <c r="J12" s="388"/>
      <c r="K12" s="256"/>
      <c r="L12" s="256"/>
      <c r="M12" s="257"/>
      <c r="N12" s="256"/>
      <c r="O12" s="256"/>
      <c r="P12" s="256"/>
      <c r="Q12" s="256"/>
      <c r="R12" s="256"/>
      <c r="S12" s="256"/>
    </row>
    <row r="13" spans="1:19" s="46" customFormat="1" x14ac:dyDescent="0.2">
      <c r="A13" s="245"/>
      <c r="B13" s="384" t="s">
        <v>191</v>
      </c>
      <c r="C13" s="384"/>
      <c r="D13" s="385" t="s">
        <v>180</v>
      </c>
      <c r="E13" s="386"/>
      <c r="F13" s="386"/>
      <c r="G13" s="387"/>
      <c r="H13" s="386"/>
      <c r="I13" s="387"/>
      <c r="J13" s="388"/>
      <c r="K13" s="256"/>
      <c r="L13" s="257"/>
      <c r="M13" s="257"/>
      <c r="N13" s="256"/>
      <c r="O13" s="256"/>
      <c r="P13" s="256"/>
      <c r="Q13" s="256"/>
      <c r="R13" s="256"/>
      <c r="S13" s="256"/>
    </row>
    <row r="14" spans="1:19" s="46" customFormat="1" x14ac:dyDescent="0.2">
      <c r="A14" s="245"/>
      <c r="B14" s="384" t="s">
        <v>192</v>
      </c>
      <c r="C14" s="384"/>
      <c r="D14" s="385" t="s">
        <v>181</v>
      </c>
      <c r="E14" s="386"/>
      <c r="F14" s="386"/>
      <c r="G14" s="387"/>
      <c r="H14" s="386"/>
      <c r="I14" s="387"/>
      <c r="J14" s="388"/>
      <c r="K14" s="256"/>
      <c r="L14" s="257"/>
      <c r="M14" s="257"/>
      <c r="N14" s="256"/>
      <c r="O14" s="256"/>
      <c r="P14" s="256"/>
      <c r="Q14" s="256"/>
      <c r="R14" s="256"/>
      <c r="S14" s="256"/>
    </row>
    <row r="15" spans="1:19" s="46" customFormat="1" x14ac:dyDescent="0.2">
      <c r="A15" s="245"/>
      <c r="B15" s="389" t="s">
        <v>193</v>
      </c>
      <c r="C15" s="389" t="s">
        <v>194</v>
      </c>
      <c r="D15" s="390" t="s">
        <v>182</v>
      </c>
      <c r="E15" s="391" t="s">
        <v>9</v>
      </c>
      <c r="F15" s="392">
        <v>1</v>
      </c>
      <c r="G15" s="392">
        <v>271.47000000000003</v>
      </c>
      <c r="H15" s="393">
        <v>0.18562657170111271</v>
      </c>
      <c r="I15" s="392">
        <v>321.86204541970113</v>
      </c>
      <c r="J15" s="138">
        <v>321.86204541970113</v>
      </c>
      <c r="K15" s="256"/>
      <c r="L15" s="257"/>
      <c r="M15" s="257"/>
      <c r="N15" s="256"/>
      <c r="O15" s="256"/>
      <c r="P15" s="256"/>
      <c r="Q15" s="256"/>
      <c r="R15" s="256"/>
      <c r="S15" s="256"/>
    </row>
    <row r="16" spans="1:19" s="46" customFormat="1" x14ac:dyDescent="0.2">
      <c r="A16" s="245"/>
      <c r="B16" s="144"/>
      <c r="C16" s="101"/>
      <c r="D16" s="232"/>
      <c r="E16" s="101"/>
      <c r="F16" s="139"/>
      <c r="G16" s="139"/>
      <c r="H16" s="139"/>
      <c r="I16" s="139"/>
      <c r="J16" s="285"/>
      <c r="K16" s="256"/>
      <c r="L16" s="257"/>
      <c r="M16" s="257"/>
      <c r="N16" s="256"/>
      <c r="O16" s="256"/>
      <c r="P16" s="256"/>
      <c r="Q16" s="256"/>
      <c r="R16" s="256"/>
      <c r="S16" s="256"/>
    </row>
    <row r="17" spans="1:19" s="46" customFormat="1" x14ac:dyDescent="0.2">
      <c r="A17" s="245"/>
      <c r="B17" s="263"/>
      <c r="C17" s="264"/>
      <c r="D17" s="214"/>
      <c r="E17" s="264"/>
      <c r="F17" s="264"/>
      <c r="G17" s="265" t="s">
        <v>212</v>
      </c>
      <c r="H17" s="317"/>
      <c r="I17" s="265"/>
      <c r="J17" s="266">
        <v>321.86204541970113</v>
      </c>
      <c r="K17" s="256"/>
      <c r="L17" s="257"/>
      <c r="M17" s="257"/>
      <c r="N17" s="256"/>
      <c r="O17" s="256"/>
      <c r="P17" s="256"/>
      <c r="Q17" s="256"/>
      <c r="R17" s="256"/>
      <c r="S17" s="256"/>
    </row>
    <row r="18" spans="1:19" s="46" customFormat="1" x14ac:dyDescent="0.2">
      <c r="A18" s="245"/>
      <c r="B18" s="144"/>
      <c r="C18" s="101"/>
      <c r="D18" s="232"/>
      <c r="E18" s="101"/>
      <c r="F18" s="139"/>
      <c r="G18" s="139"/>
      <c r="H18" s="139"/>
      <c r="I18" s="139"/>
      <c r="J18" s="285"/>
      <c r="K18" s="256"/>
      <c r="L18" s="257"/>
      <c r="M18" s="267"/>
      <c r="N18" s="267"/>
      <c r="O18" s="256"/>
      <c r="P18" s="256"/>
      <c r="Q18" s="256"/>
      <c r="R18" s="256"/>
      <c r="S18" s="256"/>
    </row>
    <row r="19" spans="1:19" s="46" customFormat="1" x14ac:dyDescent="0.2">
      <c r="A19" s="245"/>
      <c r="B19" s="384" t="s">
        <v>1057</v>
      </c>
      <c r="C19" s="384"/>
      <c r="D19" s="385" t="s">
        <v>226</v>
      </c>
      <c r="E19" s="386"/>
      <c r="F19" s="386"/>
      <c r="G19" s="395"/>
      <c r="H19" s="386"/>
      <c r="I19" s="395"/>
      <c r="J19" s="388"/>
      <c r="K19" s="256"/>
      <c r="L19" s="257"/>
      <c r="M19" s="257"/>
      <c r="N19" s="256"/>
      <c r="O19" s="256"/>
      <c r="P19" s="256"/>
      <c r="Q19" s="256"/>
      <c r="R19" s="256"/>
      <c r="S19" s="256"/>
    </row>
    <row r="20" spans="1:19" s="46" customFormat="1" x14ac:dyDescent="0.2">
      <c r="A20" s="245"/>
      <c r="B20" s="384" t="s">
        <v>1058</v>
      </c>
      <c r="C20" s="384"/>
      <c r="D20" s="385" t="s">
        <v>1059</v>
      </c>
      <c r="E20" s="386"/>
      <c r="F20" s="386"/>
      <c r="G20" s="395"/>
      <c r="H20" s="386"/>
      <c r="I20" s="395"/>
      <c r="J20" s="388"/>
      <c r="K20" s="256"/>
      <c r="L20" s="257"/>
      <c r="M20" s="257"/>
      <c r="N20" s="256"/>
      <c r="O20" s="256"/>
      <c r="P20" s="256"/>
      <c r="Q20" s="256"/>
      <c r="R20" s="256"/>
      <c r="S20" s="256"/>
    </row>
    <row r="21" spans="1:19" s="46" customFormat="1" x14ac:dyDescent="0.2">
      <c r="A21" s="245"/>
      <c r="B21" s="384" t="s">
        <v>1060</v>
      </c>
      <c r="C21" s="384"/>
      <c r="D21" s="385" t="s">
        <v>1061</v>
      </c>
      <c r="E21" s="386"/>
      <c r="F21" s="386"/>
      <c r="G21" s="395"/>
      <c r="H21" s="386"/>
      <c r="I21" s="395"/>
      <c r="J21" s="388"/>
      <c r="K21" s="256"/>
      <c r="L21" s="257"/>
      <c r="M21" s="257"/>
      <c r="N21" s="256"/>
      <c r="O21" s="256"/>
      <c r="P21" s="256"/>
      <c r="Q21" s="256"/>
      <c r="R21" s="256"/>
      <c r="S21" s="256"/>
    </row>
    <row r="22" spans="1:19" s="46" customFormat="1" ht="42" customHeight="1" x14ac:dyDescent="0.2">
      <c r="A22" s="409"/>
      <c r="B22" s="389" t="s">
        <v>1174</v>
      </c>
      <c r="C22" s="389" t="s">
        <v>1107</v>
      </c>
      <c r="D22" s="102" t="s">
        <v>1113</v>
      </c>
      <c r="E22" s="103" t="s">
        <v>107</v>
      </c>
      <c r="F22" s="243">
        <v>2</v>
      </c>
      <c r="G22" s="261">
        <v>1937.5</v>
      </c>
      <c r="H22" s="262">
        <v>0.18562657170111271</v>
      </c>
      <c r="I22" s="261">
        <v>2297.1514826709058</v>
      </c>
      <c r="J22" s="138">
        <v>4594.3029653418116</v>
      </c>
      <c r="K22" s="256"/>
      <c r="L22" s="257"/>
      <c r="M22" s="257"/>
      <c r="N22" s="256"/>
      <c r="O22" s="256"/>
      <c r="P22" s="256"/>
      <c r="Q22" s="256"/>
      <c r="R22" s="256"/>
      <c r="S22" s="256"/>
    </row>
    <row r="23" spans="1:19" s="46" customFormat="1" ht="38.25" x14ac:dyDescent="0.2">
      <c r="A23" s="409"/>
      <c r="B23" s="389" t="s">
        <v>1175</v>
      </c>
      <c r="C23" s="389" t="s">
        <v>1109</v>
      </c>
      <c r="D23" s="102" t="s">
        <v>1132</v>
      </c>
      <c r="E23" s="103" t="s">
        <v>107</v>
      </c>
      <c r="F23" s="243">
        <v>2</v>
      </c>
      <c r="G23" s="261">
        <v>1210.93</v>
      </c>
      <c r="H23" s="262">
        <v>0.18562657170111271</v>
      </c>
      <c r="I23" s="261">
        <v>1435.7107844700286</v>
      </c>
      <c r="J23" s="138">
        <v>2871.4215689400571</v>
      </c>
      <c r="K23" s="256"/>
      <c r="L23" s="257"/>
      <c r="M23" s="257"/>
      <c r="N23" s="256"/>
      <c r="O23" s="256"/>
      <c r="P23" s="256"/>
      <c r="Q23" s="256"/>
      <c r="R23" s="256"/>
      <c r="S23" s="256"/>
    </row>
    <row r="24" spans="1:19" s="46" customFormat="1" ht="38.25" x14ac:dyDescent="0.2">
      <c r="A24" s="409"/>
      <c r="B24" s="389" t="s">
        <v>1176</v>
      </c>
      <c r="C24" s="389" t="s">
        <v>1111</v>
      </c>
      <c r="D24" s="102" t="s">
        <v>1133</v>
      </c>
      <c r="E24" s="103" t="s">
        <v>107</v>
      </c>
      <c r="F24" s="243">
        <v>2</v>
      </c>
      <c r="G24" s="261">
        <v>1210.93</v>
      </c>
      <c r="H24" s="262">
        <v>0.18562657170111271</v>
      </c>
      <c r="I24" s="261">
        <v>1435.7107844700286</v>
      </c>
      <c r="J24" s="138">
        <v>2871.4215689400571</v>
      </c>
      <c r="K24" s="256"/>
      <c r="L24" s="257"/>
      <c r="M24" s="257"/>
      <c r="N24" s="256"/>
      <c r="O24" s="256"/>
      <c r="P24" s="256"/>
      <c r="Q24" s="256"/>
      <c r="R24" s="256"/>
      <c r="S24" s="256"/>
    </row>
    <row r="25" spans="1:19" s="46" customFormat="1" ht="25.5" x14ac:dyDescent="0.2">
      <c r="A25" s="409"/>
      <c r="B25" s="389" t="s">
        <v>1177</v>
      </c>
      <c r="C25" s="389" t="s">
        <v>1112</v>
      </c>
      <c r="D25" s="102" t="s">
        <v>1362</v>
      </c>
      <c r="E25" s="103" t="s">
        <v>87</v>
      </c>
      <c r="F25" s="243">
        <v>4</v>
      </c>
      <c r="G25" s="261">
        <v>846.6600000000002</v>
      </c>
      <c r="H25" s="262">
        <v>0.18562657170111271</v>
      </c>
      <c r="I25" s="261">
        <v>1003.8225931964644</v>
      </c>
      <c r="J25" s="138">
        <v>4015.2903727858575</v>
      </c>
      <c r="K25" s="256"/>
      <c r="L25" s="257"/>
      <c r="M25" s="257"/>
      <c r="N25" s="256"/>
      <c r="O25" s="256"/>
      <c r="P25" s="256"/>
      <c r="Q25" s="256"/>
      <c r="R25" s="256"/>
      <c r="S25" s="256"/>
    </row>
    <row r="26" spans="1:19" s="46" customFormat="1" ht="38.25" x14ac:dyDescent="0.2">
      <c r="A26" s="409"/>
      <c r="B26" s="389" t="s">
        <v>1178</v>
      </c>
      <c r="C26" s="389" t="s">
        <v>1136</v>
      </c>
      <c r="D26" s="102" t="s">
        <v>1137</v>
      </c>
      <c r="E26" s="103" t="s">
        <v>107</v>
      </c>
      <c r="F26" s="243">
        <v>2</v>
      </c>
      <c r="G26" s="261">
        <v>1210.93</v>
      </c>
      <c r="H26" s="262">
        <v>0.18562657170111271</v>
      </c>
      <c r="I26" s="261">
        <v>1435.7107844700286</v>
      </c>
      <c r="J26" s="138">
        <v>2871.4215689400571</v>
      </c>
      <c r="K26" s="256"/>
      <c r="L26" s="257"/>
      <c r="M26" s="257"/>
      <c r="N26" s="256"/>
      <c r="O26" s="256"/>
      <c r="P26" s="256"/>
      <c r="Q26" s="256"/>
      <c r="R26" s="256"/>
      <c r="S26" s="256"/>
    </row>
    <row r="27" spans="1:19" s="46" customFormat="1" ht="63.75" x14ac:dyDescent="0.2">
      <c r="A27" s="409"/>
      <c r="B27" s="389" t="s">
        <v>1179</v>
      </c>
      <c r="C27" s="389" t="s">
        <v>1138</v>
      </c>
      <c r="D27" s="102" t="s">
        <v>1135</v>
      </c>
      <c r="E27" s="103" t="s">
        <v>73</v>
      </c>
      <c r="F27" s="243">
        <v>5</v>
      </c>
      <c r="G27" s="261">
        <v>271.37</v>
      </c>
      <c r="H27" s="262">
        <v>0.18562657170111271</v>
      </c>
      <c r="I27" s="261">
        <v>321.74348276253096</v>
      </c>
      <c r="J27" s="138">
        <v>1608.7174138126547</v>
      </c>
      <c r="K27" s="256"/>
      <c r="L27" s="257"/>
      <c r="M27" s="257"/>
      <c r="N27" s="256"/>
      <c r="O27" s="256"/>
      <c r="P27" s="256"/>
      <c r="Q27" s="256"/>
      <c r="R27" s="256"/>
      <c r="S27" s="256"/>
    </row>
    <row r="28" spans="1:19" s="46" customFormat="1" x14ac:dyDescent="0.2">
      <c r="A28" s="245"/>
      <c r="B28" s="342"/>
      <c r="C28" s="270"/>
      <c r="D28" s="271"/>
      <c r="E28" s="270"/>
      <c r="F28" s="272"/>
      <c r="G28" s="272"/>
      <c r="H28" s="272"/>
      <c r="I28" s="272"/>
      <c r="J28" s="343"/>
      <c r="K28" s="256"/>
      <c r="L28" s="257"/>
      <c r="M28" s="257"/>
      <c r="N28" s="256"/>
      <c r="O28" s="256"/>
      <c r="P28" s="256"/>
      <c r="Q28" s="256"/>
      <c r="R28" s="256"/>
      <c r="S28" s="256"/>
    </row>
    <row r="29" spans="1:19" s="46" customFormat="1" x14ac:dyDescent="0.2">
      <c r="A29" s="245"/>
      <c r="B29" s="384" t="s">
        <v>1093</v>
      </c>
      <c r="C29" s="384"/>
      <c r="D29" s="385" t="s">
        <v>1094</v>
      </c>
      <c r="E29" s="386"/>
      <c r="F29" s="386"/>
      <c r="G29" s="395"/>
      <c r="H29" s="386"/>
      <c r="I29" s="395"/>
      <c r="J29" s="388"/>
      <c r="K29" s="256"/>
      <c r="L29" s="257"/>
      <c r="M29" s="257"/>
      <c r="N29" s="256"/>
      <c r="O29" s="256"/>
      <c r="P29" s="256"/>
      <c r="Q29" s="256"/>
      <c r="R29" s="256"/>
      <c r="S29" s="256"/>
    </row>
    <row r="30" spans="1:19" s="46" customFormat="1" ht="51" x14ac:dyDescent="0.2">
      <c r="A30" s="409"/>
      <c r="B30" s="389" t="s">
        <v>1095</v>
      </c>
      <c r="C30" s="389" t="s">
        <v>1098</v>
      </c>
      <c r="D30" s="102" t="s">
        <v>1099</v>
      </c>
      <c r="E30" s="103" t="s">
        <v>9</v>
      </c>
      <c r="F30" s="243">
        <v>1</v>
      </c>
      <c r="G30" s="261">
        <v>3732.98</v>
      </c>
      <c r="H30" s="262">
        <v>0.18562657170111271</v>
      </c>
      <c r="I30" s="261">
        <v>4425.92027962882</v>
      </c>
      <c r="J30" s="138">
        <v>4425.92027962882</v>
      </c>
      <c r="K30" s="256"/>
      <c r="L30" s="257"/>
      <c r="M30" s="257"/>
      <c r="N30" s="256"/>
      <c r="O30" s="256"/>
      <c r="P30" s="256"/>
      <c r="Q30" s="256"/>
      <c r="R30" s="256"/>
      <c r="S30" s="256"/>
    </row>
    <row r="31" spans="1:19" s="46" customFormat="1" ht="38.25" x14ac:dyDescent="0.2">
      <c r="A31" s="409"/>
      <c r="B31" s="389" t="s">
        <v>1096</v>
      </c>
      <c r="C31" s="389" t="s">
        <v>1100</v>
      </c>
      <c r="D31" s="102" t="s">
        <v>1101</v>
      </c>
      <c r="E31" s="103" t="s">
        <v>9</v>
      </c>
      <c r="F31" s="243">
        <v>1</v>
      </c>
      <c r="G31" s="261">
        <v>952.97</v>
      </c>
      <c r="H31" s="262">
        <v>0.18562657170111271</v>
      </c>
      <c r="I31" s="261">
        <v>1129.8665540340094</v>
      </c>
      <c r="J31" s="138">
        <v>1129.8665540340094</v>
      </c>
      <c r="K31" s="256"/>
      <c r="L31" s="257"/>
      <c r="M31" s="257"/>
      <c r="N31" s="256"/>
      <c r="O31" s="256"/>
      <c r="P31" s="256"/>
      <c r="Q31" s="256"/>
      <c r="R31" s="256"/>
      <c r="S31" s="256"/>
    </row>
    <row r="32" spans="1:19" s="46" customFormat="1" ht="38.25" x14ac:dyDescent="0.2">
      <c r="A32" s="409"/>
      <c r="B32" s="389" t="s">
        <v>1097</v>
      </c>
      <c r="C32" s="389" t="s">
        <v>1102</v>
      </c>
      <c r="D32" s="102" t="s">
        <v>1103</v>
      </c>
      <c r="E32" s="103" t="s">
        <v>9</v>
      </c>
      <c r="F32" s="243">
        <v>1</v>
      </c>
      <c r="G32" s="261">
        <v>810.68</v>
      </c>
      <c r="H32" s="262">
        <v>0.18562657170111271</v>
      </c>
      <c r="I32" s="261">
        <v>961.16374914665801</v>
      </c>
      <c r="J32" s="138">
        <v>961.16374914665801</v>
      </c>
      <c r="K32" s="256"/>
      <c r="L32" s="257"/>
      <c r="M32" s="257"/>
      <c r="N32" s="256"/>
      <c r="O32" s="256"/>
      <c r="P32" s="256"/>
      <c r="Q32" s="256"/>
      <c r="R32" s="256"/>
      <c r="S32" s="256"/>
    </row>
    <row r="33" spans="1:19" s="46" customFormat="1" x14ac:dyDescent="0.2">
      <c r="A33" s="409"/>
      <c r="B33" s="342"/>
      <c r="C33" s="270"/>
      <c r="D33" s="271"/>
      <c r="E33" s="270"/>
      <c r="F33" s="272"/>
      <c r="G33" s="272"/>
      <c r="H33" s="272"/>
      <c r="I33" s="272"/>
      <c r="J33" s="343"/>
      <c r="K33" s="256"/>
      <c r="L33" s="257"/>
      <c r="M33" s="257"/>
      <c r="N33" s="256"/>
      <c r="O33" s="256"/>
      <c r="P33" s="256"/>
      <c r="Q33" s="256"/>
      <c r="R33" s="256"/>
      <c r="S33" s="256"/>
    </row>
    <row r="34" spans="1:19" s="46" customFormat="1" x14ac:dyDescent="0.2">
      <c r="A34" s="245"/>
      <c r="B34" s="384" t="s">
        <v>1114</v>
      </c>
      <c r="C34" s="384"/>
      <c r="D34" s="385" t="s">
        <v>227</v>
      </c>
      <c r="E34" s="386"/>
      <c r="F34" s="386"/>
      <c r="G34" s="395"/>
      <c r="H34" s="386"/>
      <c r="I34" s="395"/>
      <c r="J34" s="388"/>
      <c r="K34" s="256"/>
      <c r="L34" s="257"/>
      <c r="M34" s="257"/>
      <c r="N34" s="256"/>
      <c r="O34" s="256"/>
      <c r="P34" s="256"/>
      <c r="Q34" s="256"/>
      <c r="R34" s="256"/>
      <c r="S34" s="256"/>
    </row>
    <row r="35" spans="1:19" s="46" customFormat="1" ht="38.25" x14ac:dyDescent="0.2">
      <c r="A35" s="409"/>
      <c r="B35" s="389" t="s">
        <v>1115</v>
      </c>
      <c r="C35" s="389">
        <v>103689</v>
      </c>
      <c r="D35" s="102" t="s">
        <v>239</v>
      </c>
      <c r="E35" s="103" t="s">
        <v>87</v>
      </c>
      <c r="F35" s="392">
        <v>26.4</v>
      </c>
      <c r="G35" s="261">
        <v>463.29</v>
      </c>
      <c r="H35" s="393">
        <v>0.18562657170111271</v>
      </c>
      <c r="I35" s="394">
        <v>549.28893440340858</v>
      </c>
      <c r="J35" s="138">
        <v>14501.227868249985</v>
      </c>
      <c r="K35" s="256"/>
      <c r="L35" s="257"/>
      <c r="M35" s="257"/>
      <c r="N35" s="256"/>
      <c r="O35" s="256"/>
      <c r="P35" s="256"/>
      <c r="Q35" s="256"/>
      <c r="R35" s="256"/>
      <c r="S35" s="256"/>
    </row>
    <row r="36" spans="1:19" s="46" customFormat="1" x14ac:dyDescent="0.2">
      <c r="A36" s="409"/>
      <c r="B36" s="389" t="s">
        <v>1116</v>
      </c>
      <c r="C36" s="389">
        <v>98459</v>
      </c>
      <c r="D36" s="102" t="s">
        <v>245</v>
      </c>
      <c r="E36" s="103" t="s">
        <v>87</v>
      </c>
      <c r="F36" s="392">
        <v>105.60000000000001</v>
      </c>
      <c r="G36" s="261">
        <v>90.51</v>
      </c>
      <c r="H36" s="393">
        <v>0.18562657170111271</v>
      </c>
      <c r="I36" s="394">
        <v>107.31106100466772</v>
      </c>
      <c r="J36" s="138">
        <v>11332.048042092913</v>
      </c>
      <c r="K36" s="256"/>
      <c r="L36" s="257"/>
      <c r="M36" s="257"/>
      <c r="N36" s="256"/>
      <c r="O36" s="256"/>
      <c r="P36" s="256"/>
      <c r="Q36" s="256"/>
      <c r="R36" s="256"/>
      <c r="S36" s="256"/>
    </row>
    <row r="37" spans="1:19" s="46" customFormat="1" ht="25.5" x14ac:dyDescent="0.2">
      <c r="A37" s="409"/>
      <c r="B37" s="389" t="s">
        <v>1117</v>
      </c>
      <c r="C37" s="389" t="s">
        <v>1173</v>
      </c>
      <c r="D37" s="102" t="s">
        <v>1168</v>
      </c>
      <c r="E37" s="103" t="s">
        <v>4</v>
      </c>
      <c r="F37" s="392">
        <v>600</v>
      </c>
      <c r="G37" s="261">
        <v>3.21</v>
      </c>
      <c r="H37" s="393">
        <v>0.18562657170111271</v>
      </c>
      <c r="I37" s="394">
        <v>3.8058612951605717</v>
      </c>
      <c r="J37" s="138">
        <v>2283.516777096343</v>
      </c>
      <c r="K37" s="256"/>
      <c r="L37" s="257"/>
      <c r="M37" s="257"/>
      <c r="N37" s="256"/>
      <c r="O37" s="256"/>
      <c r="P37" s="256"/>
      <c r="Q37" s="256"/>
      <c r="R37" s="256"/>
      <c r="S37" s="256"/>
    </row>
    <row r="38" spans="1:19" s="46" customFormat="1" x14ac:dyDescent="0.2">
      <c r="A38" s="409"/>
      <c r="B38" s="144"/>
      <c r="C38" s="101"/>
      <c r="D38" s="232"/>
      <c r="E38" s="101"/>
      <c r="F38" s="139"/>
      <c r="G38" s="139"/>
      <c r="H38" s="139"/>
      <c r="I38" s="139"/>
      <c r="J38" s="285"/>
      <c r="K38" s="256"/>
      <c r="L38" s="257"/>
      <c r="M38" s="257"/>
      <c r="N38" s="256"/>
      <c r="O38" s="256"/>
      <c r="P38" s="256"/>
      <c r="Q38" s="256"/>
      <c r="R38" s="256"/>
      <c r="S38" s="256"/>
    </row>
    <row r="39" spans="1:19" s="46" customFormat="1" x14ac:dyDescent="0.2">
      <c r="A39" s="245"/>
      <c r="B39" s="384" t="s">
        <v>1417</v>
      </c>
      <c r="C39" s="384"/>
      <c r="D39" s="385" t="s">
        <v>1418</v>
      </c>
      <c r="E39" s="386"/>
      <c r="F39" s="386"/>
      <c r="G39" s="395"/>
      <c r="H39" s="386"/>
      <c r="I39" s="395"/>
      <c r="J39" s="388"/>
      <c r="K39" s="256"/>
      <c r="L39" s="257"/>
      <c r="M39" s="257"/>
      <c r="N39" s="256"/>
      <c r="O39" s="256"/>
      <c r="P39" s="256"/>
      <c r="Q39" s="256"/>
      <c r="R39" s="256"/>
      <c r="S39" s="256"/>
    </row>
    <row r="40" spans="1:19" s="46" customFormat="1" ht="38.25" x14ac:dyDescent="0.2">
      <c r="A40" s="409"/>
      <c r="B40" s="389" t="s">
        <v>1118</v>
      </c>
      <c r="C40" s="389">
        <v>97637</v>
      </c>
      <c r="D40" s="102" t="s">
        <v>256</v>
      </c>
      <c r="E40" s="103" t="s">
        <v>87</v>
      </c>
      <c r="F40" s="392">
        <v>105.60000000000001</v>
      </c>
      <c r="G40" s="261">
        <v>3.12</v>
      </c>
      <c r="H40" s="393">
        <v>0.18562657170111271</v>
      </c>
      <c r="I40" s="394">
        <v>3.699154903707472</v>
      </c>
      <c r="J40" s="138">
        <v>390.63075783150907</v>
      </c>
      <c r="K40" s="256"/>
      <c r="L40" s="257"/>
      <c r="M40" s="257"/>
      <c r="N40" s="256"/>
      <c r="O40" s="256"/>
      <c r="P40" s="256"/>
      <c r="Q40" s="256"/>
      <c r="R40" s="256"/>
      <c r="S40" s="256"/>
    </row>
    <row r="41" spans="1:19" s="46" customFormat="1" ht="38.25" x14ac:dyDescent="0.2">
      <c r="A41" s="409"/>
      <c r="B41" s="389" t="s">
        <v>1119</v>
      </c>
      <c r="C41" s="389" t="s">
        <v>1105</v>
      </c>
      <c r="D41" s="102" t="s">
        <v>1106</v>
      </c>
      <c r="E41" s="103" t="s">
        <v>87</v>
      </c>
      <c r="F41" s="392">
        <v>4</v>
      </c>
      <c r="G41" s="261">
        <v>15.719999999999999</v>
      </c>
      <c r="H41" s="393">
        <v>0.18562657170111271</v>
      </c>
      <c r="I41" s="394">
        <v>18.638049707141491</v>
      </c>
      <c r="J41" s="138">
        <v>74.552198828565963</v>
      </c>
      <c r="K41" s="256"/>
      <c r="L41" s="257"/>
      <c r="M41" s="257"/>
      <c r="N41" s="256"/>
      <c r="O41" s="256"/>
      <c r="P41" s="256"/>
      <c r="Q41" s="256"/>
      <c r="R41" s="256"/>
      <c r="S41" s="256"/>
    </row>
    <row r="42" spans="1:19" s="46" customFormat="1" x14ac:dyDescent="0.2">
      <c r="A42" s="409"/>
      <c r="B42" s="342"/>
      <c r="C42" s="270"/>
      <c r="D42" s="276"/>
      <c r="E42" s="104"/>
      <c r="F42" s="272"/>
      <c r="G42" s="422"/>
      <c r="H42" s="423"/>
      <c r="I42" s="424"/>
      <c r="J42" s="343"/>
      <c r="K42" s="256"/>
      <c r="L42" s="257"/>
      <c r="M42" s="257"/>
      <c r="N42" s="256"/>
      <c r="O42" s="256"/>
      <c r="P42" s="256"/>
      <c r="Q42" s="256"/>
      <c r="R42" s="256"/>
      <c r="S42" s="256"/>
    </row>
    <row r="43" spans="1:19" s="46" customFormat="1" x14ac:dyDescent="0.2">
      <c r="A43" s="245"/>
      <c r="B43" s="384" t="s">
        <v>1139</v>
      </c>
      <c r="C43" s="384"/>
      <c r="D43" s="429" t="s">
        <v>1140</v>
      </c>
      <c r="E43" s="386"/>
      <c r="F43" s="386"/>
      <c r="G43" s="395"/>
      <c r="H43" s="386"/>
      <c r="I43" s="395"/>
      <c r="J43" s="388"/>
      <c r="K43" s="256"/>
      <c r="L43" s="257"/>
      <c r="M43" s="257"/>
      <c r="N43" s="256"/>
      <c r="O43" s="256"/>
      <c r="P43" s="256"/>
      <c r="Q43" s="256"/>
      <c r="R43" s="256"/>
      <c r="S43" s="256"/>
    </row>
    <row r="44" spans="1:19" s="46" customFormat="1" ht="68.25" customHeight="1" x14ac:dyDescent="0.2">
      <c r="A44" s="409"/>
      <c r="B44" s="389" t="s">
        <v>1141</v>
      </c>
      <c r="C44" s="389">
        <v>100983</v>
      </c>
      <c r="D44" s="102" t="s">
        <v>174</v>
      </c>
      <c r="E44" s="103" t="s">
        <v>93</v>
      </c>
      <c r="F44" s="392">
        <v>0.97199999999999998</v>
      </c>
      <c r="G44" s="261">
        <v>9.49</v>
      </c>
      <c r="H44" s="393">
        <v>0.18562657170111271</v>
      </c>
      <c r="I44" s="394">
        <v>11.25159616544356</v>
      </c>
      <c r="J44" s="138">
        <v>10.936551472811141</v>
      </c>
      <c r="K44" s="256"/>
      <c r="L44" s="257"/>
      <c r="M44" s="257"/>
      <c r="N44" s="256"/>
      <c r="O44" s="256"/>
      <c r="P44" s="256"/>
      <c r="Q44" s="256"/>
      <c r="R44" s="256"/>
      <c r="S44" s="256"/>
    </row>
    <row r="45" spans="1:19" s="46" customFormat="1" ht="45" customHeight="1" x14ac:dyDescent="0.2">
      <c r="A45" s="409"/>
      <c r="B45" s="389" t="s">
        <v>1142</v>
      </c>
      <c r="C45" s="389">
        <v>95879</v>
      </c>
      <c r="D45" s="102" t="s">
        <v>173</v>
      </c>
      <c r="E45" s="103" t="s">
        <v>102</v>
      </c>
      <c r="F45" s="392">
        <v>25.077599999999997</v>
      </c>
      <c r="G45" s="261">
        <v>1.55</v>
      </c>
      <c r="H45" s="393">
        <v>0.18562657170111271</v>
      </c>
      <c r="I45" s="394">
        <v>1.8377211861367249</v>
      </c>
      <c r="J45" s="138">
        <v>46.085636817462323</v>
      </c>
      <c r="K45" s="256"/>
      <c r="L45" s="257"/>
      <c r="M45" s="257"/>
      <c r="N45" s="256"/>
      <c r="O45" s="256"/>
      <c r="P45" s="256"/>
      <c r="Q45" s="256"/>
      <c r="R45" s="256"/>
      <c r="S45" s="256"/>
    </row>
    <row r="46" spans="1:19" s="46" customFormat="1" ht="38.25" x14ac:dyDescent="0.2">
      <c r="A46" s="409"/>
      <c r="B46" s="389" t="s">
        <v>1143</v>
      </c>
      <c r="C46" s="389" t="s">
        <v>1144</v>
      </c>
      <c r="D46" s="390" t="s">
        <v>1237</v>
      </c>
      <c r="E46" s="103" t="s">
        <v>103</v>
      </c>
      <c r="F46" s="392">
        <v>1.458</v>
      </c>
      <c r="G46" s="261">
        <v>15.25</v>
      </c>
      <c r="H46" s="393">
        <v>0.18562657170111271</v>
      </c>
      <c r="I46" s="394">
        <v>18.08080521844197</v>
      </c>
      <c r="J46" s="138">
        <v>26.361814008488391</v>
      </c>
      <c r="K46" s="256"/>
      <c r="L46" s="257"/>
      <c r="M46" s="257"/>
      <c r="N46" s="256"/>
      <c r="O46" s="256"/>
      <c r="P46" s="256"/>
      <c r="Q46" s="256"/>
      <c r="R46" s="256"/>
      <c r="S46" s="256"/>
    </row>
    <row r="47" spans="1:19" s="46" customFormat="1" x14ac:dyDescent="0.2">
      <c r="A47" s="409"/>
      <c r="B47" s="144"/>
      <c r="C47" s="101"/>
      <c r="D47" s="232"/>
      <c r="E47" s="101"/>
      <c r="F47" s="139"/>
      <c r="G47" s="139"/>
      <c r="H47" s="139"/>
      <c r="I47" s="139"/>
      <c r="J47" s="285"/>
      <c r="K47" s="256"/>
      <c r="L47" s="257"/>
      <c r="M47" s="257"/>
      <c r="N47" s="256"/>
      <c r="O47" s="256"/>
      <c r="P47" s="256"/>
      <c r="Q47" s="256"/>
      <c r="R47" s="256"/>
      <c r="S47" s="256"/>
    </row>
    <row r="48" spans="1:19" s="46" customFormat="1" x14ac:dyDescent="0.2">
      <c r="A48" s="409"/>
      <c r="B48" s="263"/>
      <c r="C48" s="264"/>
      <c r="D48" s="214"/>
      <c r="E48" s="264"/>
      <c r="F48" s="264"/>
      <c r="G48" s="265" t="s">
        <v>211</v>
      </c>
      <c r="H48" s="317"/>
      <c r="I48" s="265"/>
      <c r="J48" s="266">
        <v>54014.885687968061</v>
      </c>
      <c r="K48" s="256"/>
      <c r="L48" s="257"/>
      <c r="M48" s="257"/>
      <c r="N48" s="256"/>
      <c r="O48" s="256"/>
      <c r="P48" s="256"/>
      <c r="Q48" s="256"/>
      <c r="R48" s="256"/>
      <c r="S48" s="256"/>
    </row>
    <row r="49" spans="1:19" s="46" customFormat="1" x14ac:dyDescent="0.2">
      <c r="A49" s="409"/>
      <c r="B49" s="342"/>
      <c r="C49" s="270"/>
      <c r="D49" s="276"/>
      <c r="E49" s="104"/>
      <c r="F49" s="272"/>
      <c r="G49" s="422"/>
      <c r="H49" s="423"/>
      <c r="I49" s="424"/>
      <c r="J49" s="343"/>
      <c r="K49" s="256"/>
      <c r="L49" s="257"/>
      <c r="M49" s="257"/>
      <c r="N49" s="256"/>
      <c r="O49" s="256"/>
      <c r="P49" s="256"/>
      <c r="Q49" s="256"/>
      <c r="R49" s="256"/>
      <c r="S49" s="256"/>
    </row>
    <row r="50" spans="1:19" s="46" customFormat="1" x14ac:dyDescent="0.2">
      <c r="A50" s="245"/>
      <c r="B50" s="384" t="s">
        <v>196</v>
      </c>
      <c r="C50" s="384"/>
      <c r="D50" s="385" t="s">
        <v>184</v>
      </c>
      <c r="E50" s="386"/>
      <c r="F50" s="386"/>
      <c r="G50" s="395"/>
      <c r="H50" s="386"/>
      <c r="I50" s="395"/>
      <c r="J50" s="388"/>
      <c r="K50" s="256"/>
      <c r="L50" s="257"/>
      <c r="M50" s="257"/>
      <c r="N50" s="256"/>
      <c r="O50" s="256"/>
      <c r="P50" s="256"/>
      <c r="Q50" s="256"/>
      <c r="R50" s="256"/>
      <c r="S50" s="256"/>
    </row>
    <row r="51" spans="1:19" s="46" customFormat="1" x14ac:dyDescent="0.2">
      <c r="A51" s="245"/>
      <c r="B51" s="384" t="s">
        <v>197</v>
      </c>
      <c r="C51" s="384"/>
      <c r="D51" s="385" t="s">
        <v>198</v>
      </c>
      <c r="E51" s="386"/>
      <c r="F51" s="386"/>
      <c r="G51" s="395"/>
      <c r="H51" s="386"/>
      <c r="I51" s="395"/>
      <c r="J51" s="388"/>
      <c r="K51" s="256"/>
      <c r="L51" s="257"/>
      <c r="M51" s="257"/>
      <c r="N51" s="256"/>
      <c r="O51" s="256"/>
      <c r="P51" s="256"/>
      <c r="Q51" s="256"/>
      <c r="R51" s="256"/>
      <c r="S51" s="256"/>
    </row>
    <row r="52" spans="1:19" s="46" customFormat="1" x14ac:dyDescent="0.2">
      <c r="A52" s="245"/>
      <c r="B52" s="389" t="s">
        <v>199</v>
      </c>
      <c r="C52" s="432" t="s">
        <v>1147</v>
      </c>
      <c r="D52" s="102" t="s">
        <v>1145</v>
      </c>
      <c r="E52" s="103" t="s">
        <v>110</v>
      </c>
      <c r="F52" s="392">
        <v>2</v>
      </c>
      <c r="G52" s="261">
        <v>1045</v>
      </c>
      <c r="H52" s="393">
        <v>0.18562657170111271</v>
      </c>
      <c r="I52" s="394">
        <v>1238.9797674276629</v>
      </c>
      <c r="J52" s="138">
        <v>2477.9595348553257</v>
      </c>
      <c r="K52" s="256"/>
      <c r="L52" s="257"/>
      <c r="M52" s="257"/>
      <c r="N52" s="256"/>
      <c r="O52" s="256"/>
      <c r="P52" s="256"/>
      <c r="Q52" s="256"/>
      <c r="R52" s="256"/>
      <c r="S52" s="256"/>
    </row>
    <row r="53" spans="1:19" s="46" customFormat="1" x14ac:dyDescent="0.2">
      <c r="A53" s="245"/>
      <c r="B53" s="389" t="s">
        <v>224</v>
      </c>
      <c r="C53" s="389" t="s">
        <v>1120</v>
      </c>
      <c r="D53" s="390" t="s">
        <v>1121</v>
      </c>
      <c r="E53" s="391" t="s">
        <v>110</v>
      </c>
      <c r="F53" s="392">
        <v>2</v>
      </c>
      <c r="G53" s="394">
        <v>1140</v>
      </c>
      <c r="H53" s="393">
        <v>0.18562657170111271</v>
      </c>
      <c r="I53" s="394">
        <v>1351.6142917392685</v>
      </c>
      <c r="J53" s="138">
        <v>2703.2285834785371</v>
      </c>
      <c r="K53" s="256"/>
      <c r="L53" s="257"/>
      <c r="M53" s="257"/>
      <c r="N53" s="256"/>
      <c r="O53" s="256"/>
      <c r="P53" s="256"/>
      <c r="Q53" s="256"/>
      <c r="R53" s="256"/>
      <c r="S53" s="256"/>
    </row>
    <row r="54" spans="1:19" s="46" customFormat="1" x14ac:dyDescent="0.2">
      <c r="A54" s="409"/>
      <c r="B54" s="342"/>
      <c r="C54" s="270"/>
      <c r="D54" s="276"/>
      <c r="E54" s="104"/>
      <c r="F54" s="272"/>
      <c r="G54" s="422"/>
      <c r="H54" s="423"/>
      <c r="I54" s="424"/>
      <c r="J54" s="343"/>
      <c r="K54" s="256"/>
      <c r="L54" s="257"/>
      <c r="M54" s="257"/>
      <c r="N54" s="256"/>
      <c r="O54" s="256"/>
      <c r="P54" s="256"/>
      <c r="Q54" s="256"/>
      <c r="R54" s="256"/>
      <c r="S54" s="256"/>
    </row>
    <row r="55" spans="1:19" s="46" customFormat="1" x14ac:dyDescent="0.2">
      <c r="A55" s="245"/>
      <c r="B55" s="384" t="s">
        <v>1148</v>
      </c>
      <c r="C55" s="384"/>
      <c r="D55" s="385" t="s">
        <v>1149</v>
      </c>
      <c r="E55" s="386"/>
      <c r="F55" s="386"/>
      <c r="G55" s="395"/>
      <c r="H55" s="386"/>
      <c r="I55" s="395"/>
      <c r="J55" s="388"/>
      <c r="K55" s="256"/>
      <c r="L55" s="257"/>
      <c r="M55" s="257"/>
      <c r="N55" s="256"/>
      <c r="O55" s="256"/>
      <c r="P55" s="256"/>
      <c r="Q55" s="256"/>
      <c r="R55" s="256"/>
      <c r="S55" s="256"/>
    </row>
    <row r="56" spans="1:19" s="46" customFormat="1" x14ac:dyDescent="0.2">
      <c r="A56" s="245"/>
      <c r="B56" s="384" t="s">
        <v>1150</v>
      </c>
      <c r="C56" s="384"/>
      <c r="D56" s="385" t="s">
        <v>1151</v>
      </c>
      <c r="E56" s="386"/>
      <c r="F56" s="386"/>
      <c r="G56" s="395"/>
      <c r="H56" s="386"/>
      <c r="I56" s="395"/>
      <c r="J56" s="388"/>
      <c r="K56" s="256"/>
      <c r="L56" s="257"/>
      <c r="M56" s="257"/>
      <c r="N56" s="256"/>
      <c r="O56" s="256"/>
      <c r="P56" s="256"/>
      <c r="Q56" s="256"/>
      <c r="R56" s="256"/>
      <c r="S56" s="256"/>
    </row>
    <row r="57" spans="1:19" s="46" customFormat="1" x14ac:dyDescent="0.2">
      <c r="A57" s="245"/>
      <c r="B57" s="389" t="s">
        <v>1152</v>
      </c>
      <c r="C57" s="389" t="s">
        <v>1153</v>
      </c>
      <c r="D57" s="390" t="s">
        <v>1167</v>
      </c>
      <c r="E57" s="391" t="s">
        <v>73</v>
      </c>
      <c r="F57" s="392">
        <v>6</v>
      </c>
      <c r="G57" s="394">
        <v>6.5</v>
      </c>
      <c r="H57" s="393">
        <v>0.18562657170111271</v>
      </c>
      <c r="I57" s="394">
        <v>7.7065727160572326</v>
      </c>
      <c r="J57" s="138">
        <v>46.239436296343399</v>
      </c>
      <c r="K57" s="256"/>
      <c r="L57" s="257"/>
      <c r="M57" s="257"/>
      <c r="N57" s="256"/>
      <c r="O57" s="256"/>
      <c r="P57" s="256"/>
      <c r="Q57" s="256"/>
      <c r="R57" s="256"/>
      <c r="S57" s="256"/>
    </row>
    <row r="58" spans="1:19" s="46" customFormat="1" x14ac:dyDescent="0.2">
      <c r="A58" s="245"/>
      <c r="B58" s="144"/>
      <c r="C58" s="101"/>
      <c r="D58" s="232"/>
      <c r="E58" s="101"/>
      <c r="F58" s="139"/>
      <c r="G58" s="139"/>
      <c r="H58" s="139"/>
      <c r="I58" s="139"/>
      <c r="J58" s="285"/>
      <c r="K58" s="256"/>
      <c r="L58" s="257"/>
      <c r="M58" s="257"/>
      <c r="N58" s="256"/>
      <c r="O58" s="256"/>
      <c r="P58" s="256"/>
      <c r="Q58" s="256"/>
      <c r="R58" s="256"/>
      <c r="S58" s="256"/>
    </row>
    <row r="59" spans="1:19" s="46" customFormat="1" x14ac:dyDescent="0.2">
      <c r="A59" s="245"/>
      <c r="B59" s="263"/>
      <c r="C59" s="264"/>
      <c r="D59" s="214"/>
      <c r="E59" s="264"/>
      <c r="F59" s="264"/>
      <c r="G59" s="265" t="s">
        <v>210</v>
      </c>
      <c r="H59" s="317"/>
      <c r="I59" s="265"/>
      <c r="J59" s="266">
        <v>5227.427554630206</v>
      </c>
      <c r="K59" s="257"/>
      <c r="L59" s="257"/>
      <c r="M59" s="257"/>
      <c r="N59" s="256"/>
      <c r="O59" s="256"/>
      <c r="P59" s="256"/>
      <c r="Q59" s="256"/>
      <c r="R59" s="256"/>
      <c r="S59" s="256"/>
    </row>
    <row r="60" spans="1:19" s="46" customFormat="1" x14ac:dyDescent="0.2">
      <c r="A60" s="245"/>
      <c r="B60" s="144"/>
      <c r="C60" s="101"/>
      <c r="D60" s="232"/>
      <c r="E60" s="101"/>
      <c r="F60" s="139"/>
      <c r="G60" s="139"/>
      <c r="H60" s="139"/>
      <c r="I60" s="139"/>
      <c r="J60" s="285"/>
      <c r="K60" s="256"/>
      <c r="L60" s="257"/>
      <c r="M60" s="257"/>
      <c r="N60" s="256"/>
      <c r="O60" s="256"/>
      <c r="P60" s="256"/>
      <c r="Q60" s="256"/>
      <c r="R60" s="256"/>
      <c r="S60" s="256"/>
    </row>
    <row r="61" spans="1:19" s="46" customFormat="1" x14ac:dyDescent="0.2">
      <c r="A61" s="245"/>
      <c r="B61" s="258" t="s">
        <v>200</v>
      </c>
      <c r="C61" s="337"/>
      <c r="D61" s="339" t="s">
        <v>201</v>
      </c>
      <c r="E61" s="255"/>
      <c r="F61" s="255"/>
      <c r="G61" s="268"/>
      <c r="H61" s="255"/>
      <c r="I61" s="268"/>
      <c r="J61" s="340"/>
      <c r="K61" s="256"/>
      <c r="L61" s="257"/>
      <c r="M61" s="257"/>
      <c r="N61" s="256"/>
      <c r="O61" s="256"/>
      <c r="P61" s="256"/>
      <c r="Q61" s="256"/>
      <c r="R61" s="256"/>
      <c r="S61" s="256"/>
    </row>
    <row r="62" spans="1:19" s="46" customFormat="1" x14ac:dyDescent="0.2">
      <c r="A62" s="245"/>
      <c r="B62" s="258" t="s">
        <v>202</v>
      </c>
      <c r="C62" s="258"/>
      <c r="D62" s="338" t="s">
        <v>203</v>
      </c>
      <c r="E62" s="260"/>
      <c r="F62" s="260"/>
      <c r="G62" s="269"/>
      <c r="H62" s="260"/>
      <c r="I62" s="269"/>
      <c r="J62" s="341"/>
      <c r="K62" s="256"/>
      <c r="L62" s="257"/>
      <c r="N62" s="256"/>
      <c r="O62" s="256"/>
      <c r="P62" s="256"/>
      <c r="Q62" s="256"/>
      <c r="R62" s="256"/>
      <c r="S62" s="256"/>
    </row>
    <row r="63" spans="1:19" s="46" customFormat="1" x14ac:dyDescent="0.2">
      <c r="A63" s="245"/>
      <c r="B63" s="258" t="s">
        <v>204</v>
      </c>
      <c r="C63" s="258"/>
      <c r="D63" s="259" t="s">
        <v>205</v>
      </c>
      <c r="E63" s="260"/>
      <c r="F63" s="260"/>
      <c r="G63" s="269"/>
      <c r="H63" s="260"/>
      <c r="I63" s="269"/>
      <c r="J63" s="341"/>
      <c r="K63" s="256"/>
      <c r="L63" s="257"/>
      <c r="M63" s="257"/>
      <c r="N63" s="256"/>
      <c r="O63" s="256"/>
      <c r="P63" s="256"/>
      <c r="Q63" s="256"/>
      <c r="R63" s="256"/>
      <c r="S63" s="256"/>
    </row>
    <row r="64" spans="1:19" s="46" customFormat="1" ht="51" x14ac:dyDescent="0.2">
      <c r="A64" s="117"/>
      <c r="B64" s="244" t="s">
        <v>206</v>
      </c>
      <c r="C64" s="244" t="s">
        <v>207</v>
      </c>
      <c r="D64" s="102" t="s">
        <v>1419</v>
      </c>
      <c r="E64" s="103" t="s">
        <v>106</v>
      </c>
      <c r="F64" s="243">
        <v>1</v>
      </c>
      <c r="G64" s="261">
        <v>43131.3</v>
      </c>
      <c r="H64" s="262">
        <v>0.18562657170111271</v>
      </c>
      <c r="I64" s="261">
        <v>51137.61535201221</v>
      </c>
      <c r="J64" s="138">
        <v>51137.61535201221</v>
      </c>
      <c r="K64" s="449"/>
      <c r="L64" s="257"/>
      <c r="M64" s="256"/>
      <c r="N64" s="319"/>
      <c r="O64" s="256"/>
      <c r="P64" s="256"/>
      <c r="Q64" s="256"/>
      <c r="R64" s="256"/>
      <c r="S64" s="256"/>
    </row>
    <row r="65" spans="1:19" s="46" customFormat="1" x14ac:dyDescent="0.2">
      <c r="A65" s="245"/>
      <c r="B65" s="144"/>
      <c r="C65" s="101"/>
      <c r="D65" s="232"/>
      <c r="E65" s="101"/>
      <c r="F65" s="139"/>
      <c r="G65" s="139"/>
      <c r="H65" s="139"/>
      <c r="I65" s="139"/>
      <c r="J65" s="285"/>
      <c r="K65" s="256"/>
      <c r="L65" s="257"/>
      <c r="M65" s="257"/>
      <c r="N65" s="256"/>
      <c r="O65" s="256"/>
      <c r="P65" s="256"/>
      <c r="Q65" s="256"/>
      <c r="R65" s="256"/>
      <c r="S65" s="256"/>
    </row>
    <row r="66" spans="1:19" s="46" customFormat="1" x14ac:dyDescent="0.2">
      <c r="A66" s="245"/>
      <c r="B66" s="263"/>
      <c r="C66" s="264"/>
      <c r="D66" s="214"/>
      <c r="E66" s="264"/>
      <c r="F66" s="264"/>
      <c r="G66" s="265" t="s">
        <v>213</v>
      </c>
      <c r="H66" s="317"/>
      <c r="I66" s="265"/>
      <c r="J66" s="266">
        <v>51137.61535201221</v>
      </c>
      <c r="K66" s="256"/>
      <c r="L66" s="257"/>
      <c r="M66" s="267"/>
      <c r="N66" s="267"/>
      <c r="O66" s="256"/>
      <c r="P66" s="256"/>
      <c r="Q66" s="256"/>
      <c r="R66" s="256"/>
      <c r="S66" s="256"/>
    </row>
    <row r="67" spans="1:19" s="46" customFormat="1" x14ac:dyDescent="0.2">
      <c r="A67" s="245"/>
      <c r="B67" s="144"/>
      <c r="C67" s="101"/>
      <c r="D67" s="232"/>
      <c r="E67" s="101"/>
      <c r="F67" s="139"/>
      <c r="G67" s="139"/>
      <c r="H67" s="139"/>
      <c r="I67" s="139"/>
      <c r="J67" s="285"/>
      <c r="K67" s="256"/>
      <c r="L67" s="257"/>
      <c r="M67" s="267"/>
      <c r="N67" s="267"/>
      <c r="O67" s="256"/>
      <c r="P67" s="256"/>
      <c r="Q67" s="256"/>
      <c r="R67" s="256"/>
      <c r="S67" s="256"/>
    </row>
    <row r="68" spans="1:19" x14ac:dyDescent="0.2">
      <c r="B68" s="263"/>
      <c r="C68" s="264"/>
      <c r="D68" s="214"/>
      <c r="E68" s="264"/>
      <c r="F68" s="264"/>
      <c r="G68" s="265" t="s">
        <v>208</v>
      </c>
      <c r="H68" s="317"/>
      <c r="I68" s="265"/>
      <c r="J68" s="344">
        <v>110701.79064003017</v>
      </c>
      <c r="K68" s="320"/>
      <c r="L68" s="257"/>
      <c r="M68" s="273"/>
    </row>
    <row r="69" spans="1:19" x14ac:dyDescent="0.2">
      <c r="L69" s="274"/>
    </row>
    <row r="70" spans="1:19" s="35" customFormat="1" ht="58.15" customHeight="1" x14ac:dyDescent="0.25">
      <c r="A70" s="128"/>
      <c r="B70" s="531" t="s">
        <v>1364</v>
      </c>
      <c r="C70" s="531"/>
      <c r="D70" s="531"/>
      <c r="E70" s="531"/>
      <c r="F70" s="531"/>
      <c r="G70" s="531"/>
      <c r="H70" s="531"/>
      <c r="I70" s="531"/>
      <c r="J70" s="531"/>
      <c r="K70" s="173"/>
      <c r="L70" s="173"/>
      <c r="M70" s="173"/>
      <c r="N70" s="173"/>
      <c r="O70" s="173"/>
      <c r="P70" s="173"/>
      <c r="Q70" s="173"/>
      <c r="R70" s="173"/>
      <c r="S70" s="173"/>
    </row>
    <row r="71" spans="1:19" ht="6.75" customHeight="1" x14ac:dyDescent="0.2"/>
    <row r="75" spans="1:19" s="116" customFormat="1" x14ac:dyDescent="0.25">
      <c r="A75" s="117"/>
      <c r="B75" s="117"/>
      <c r="C75" s="117"/>
      <c r="D75" s="275"/>
      <c r="E75" s="117"/>
      <c r="F75" s="117"/>
      <c r="G75" s="117"/>
      <c r="H75" s="117"/>
      <c r="I75" s="117"/>
      <c r="J75" s="117"/>
    </row>
    <row r="76" spans="1:19" s="116" customFormat="1" x14ac:dyDescent="0.25">
      <c r="A76" s="117"/>
      <c r="B76" s="117"/>
      <c r="C76" s="117"/>
      <c r="D76" s="143"/>
      <c r="E76" s="117"/>
      <c r="F76" s="117"/>
      <c r="G76" s="117"/>
      <c r="H76" s="117"/>
      <c r="I76" s="117"/>
      <c r="J76" s="117"/>
    </row>
  </sheetData>
  <autoFilter ref="A11:J68" xr:uid="{00000000-0001-0000-0100-000000000000}"/>
  <mergeCells count="11">
    <mergeCell ref="B7:C7"/>
    <mergeCell ref="B8:C8"/>
    <mergeCell ref="B9:C9"/>
    <mergeCell ref="B70:J70"/>
    <mergeCell ref="B1:J1"/>
    <mergeCell ref="B2:J2"/>
    <mergeCell ref="B3:J3"/>
    <mergeCell ref="B4:J4"/>
    <mergeCell ref="B5:J5"/>
    <mergeCell ref="B6:C6"/>
    <mergeCell ref="D6:E6"/>
  </mergeCells>
  <phoneticPr fontId="74" type="noConversion"/>
  <printOptions horizontalCentered="1"/>
  <pageMargins left="0.59055118110236227" right="0.62992125984251968" top="0.33" bottom="0.26" header="0.19685039370078741" footer="0.17"/>
  <pageSetup paperSize="9" scale="62" orientation="portrait" r:id="rId1"/>
  <headerFooter>
    <oddHeader>&amp;C&amp;F</oddHead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R1199"/>
  <sheetViews>
    <sheetView showGridLines="0" view="pageBreakPreview" topLeftCell="A134" zoomScaleNormal="100" zoomScaleSheetLayoutView="100" workbookViewId="0">
      <selection activeCell="I16" sqref="I16"/>
    </sheetView>
  </sheetViews>
  <sheetFormatPr defaultColWidth="9.140625" defaultRowHeight="15" x14ac:dyDescent="0.25"/>
  <cols>
    <col min="1" max="1" width="12" customWidth="1"/>
    <col min="2" max="2" width="12.7109375" customWidth="1"/>
    <col min="3" max="3" width="13.7109375" customWidth="1"/>
    <col min="4" max="4" width="44.7109375" customWidth="1"/>
    <col min="5" max="5" width="9" customWidth="1"/>
    <col min="6" max="6" width="12.42578125" customWidth="1"/>
    <col min="7" max="9" width="11.7109375" customWidth="1"/>
    <col min="10" max="10" width="16.7109375" customWidth="1"/>
    <col min="11" max="11" width="17.7109375" customWidth="1"/>
    <col min="12" max="12" width="20.140625" customWidth="1"/>
    <col min="13" max="13" width="32.42578125" customWidth="1"/>
  </cols>
  <sheetData>
    <row r="1" spans="1:18" s="10" customFormat="1" ht="15.75" x14ac:dyDescent="0.25">
      <c r="B1" s="537"/>
      <c r="C1" s="537"/>
      <c r="D1" s="537"/>
      <c r="E1" s="537"/>
      <c r="F1" s="537"/>
      <c r="G1" s="537"/>
      <c r="H1" s="537"/>
      <c r="I1" s="537"/>
      <c r="J1" s="537"/>
      <c r="K1" s="110"/>
    </row>
    <row r="2" spans="1:18" s="32" customFormat="1" ht="18.75" x14ac:dyDescent="0.3">
      <c r="A2" s="75"/>
      <c r="B2" s="533" t="s">
        <v>151</v>
      </c>
      <c r="C2" s="533"/>
      <c r="D2" s="533"/>
      <c r="E2" s="533"/>
      <c r="F2" s="533"/>
      <c r="G2" s="533"/>
      <c r="H2" s="533"/>
      <c r="I2" s="533"/>
      <c r="J2" s="533"/>
      <c r="K2" s="111"/>
      <c r="L2" s="35"/>
      <c r="M2" s="31"/>
      <c r="N2" s="31"/>
      <c r="O2" s="31"/>
      <c r="P2" s="31"/>
      <c r="Q2" s="31"/>
    </row>
    <row r="3" spans="1:18" s="32" customFormat="1" ht="18.75" x14ac:dyDescent="0.3">
      <c r="A3" s="75"/>
      <c r="B3" s="533" t="s">
        <v>152</v>
      </c>
      <c r="C3" s="533"/>
      <c r="D3" s="533"/>
      <c r="E3" s="533"/>
      <c r="F3" s="533"/>
      <c r="G3" s="533"/>
      <c r="H3" s="533"/>
      <c r="I3" s="533"/>
      <c r="J3" s="533"/>
      <c r="K3" s="111"/>
      <c r="L3" s="35"/>
      <c r="M3" s="31"/>
      <c r="N3" s="31"/>
      <c r="O3" s="31"/>
      <c r="P3" s="31"/>
      <c r="Q3" s="31"/>
    </row>
    <row r="4" spans="1:18" s="32" customFormat="1" ht="18.75" x14ac:dyDescent="0.3">
      <c r="A4" s="75"/>
      <c r="B4" s="533" t="s">
        <v>156</v>
      </c>
      <c r="C4" s="533"/>
      <c r="D4" s="533"/>
      <c r="E4" s="533"/>
      <c r="F4" s="533"/>
      <c r="G4" s="533"/>
      <c r="H4" s="533"/>
      <c r="I4" s="533"/>
      <c r="J4" s="533"/>
      <c r="K4" s="111"/>
      <c r="L4" s="35"/>
      <c r="M4" s="31"/>
      <c r="N4" s="31"/>
      <c r="O4" s="31"/>
      <c r="P4" s="31"/>
      <c r="Q4" s="31"/>
    </row>
    <row r="5" spans="1:18" s="32" customFormat="1" ht="18.75" x14ac:dyDescent="0.3">
      <c r="A5" s="75"/>
      <c r="B5" s="533" t="s">
        <v>1190</v>
      </c>
      <c r="C5" s="533"/>
      <c r="D5" s="533"/>
      <c r="E5" s="533"/>
      <c r="F5" s="533"/>
      <c r="G5" s="533"/>
      <c r="H5" s="533"/>
      <c r="I5" s="533"/>
      <c r="J5" s="533"/>
      <c r="K5" s="111"/>
      <c r="L5" s="35"/>
      <c r="M5" s="31"/>
      <c r="N5" s="31"/>
      <c r="O5" s="31"/>
      <c r="P5" s="31"/>
      <c r="Q5" s="31"/>
    </row>
    <row r="6" spans="1:18" s="32" customFormat="1" ht="12.75" x14ac:dyDescent="0.2">
      <c r="A6" s="75"/>
      <c r="B6" s="529" t="s">
        <v>56</v>
      </c>
      <c r="C6" s="529"/>
      <c r="D6" s="534" t="s">
        <v>1427</v>
      </c>
      <c r="E6" s="535"/>
      <c r="F6" s="70"/>
      <c r="G6" s="126"/>
      <c r="H6" s="126"/>
      <c r="I6" s="126" t="s">
        <v>57</v>
      </c>
      <c r="J6" s="127">
        <v>45750</v>
      </c>
      <c r="K6" s="109"/>
      <c r="L6" s="35"/>
      <c r="M6" s="31"/>
      <c r="N6" s="31"/>
      <c r="O6" s="31"/>
      <c r="P6" s="31"/>
      <c r="Q6" s="31"/>
      <c r="R6" s="31"/>
    </row>
    <row r="7" spans="1:18" s="32" customFormat="1" ht="51" x14ac:dyDescent="0.2">
      <c r="A7" s="75"/>
      <c r="B7" s="529" t="s">
        <v>58</v>
      </c>
      <c r="C7" s="529"/>
      <c r="D7" s="292" t="s">
        <v>1182</v>
      </c>
      <c r="E7" s="173"/>
      <c r="F7" s="173"/>
      <c r="G7" s="129"/>
      <c r="H7" s="129"/>
      <c r="I7" s="129" t="s">
        <v>16</v>
      </c>
      <c r="J7" s="130" t="s">
        <v>1428</v>
      </c>
      <c r="K7" s="64"/>
      <c r="L7" s="35"/>
      <c r="M7" s="31"/>
      <c r="N7" s="31"/>
      <c r="O7" s="31"/>
      <c r="P7" s="31"/>
      <c r="Q7" s="31"/>
    </row>
    <row r="8" spans="1:18" s="32" customFormat="1" ht="12.75" x14ac:dyDescent="0.2">
      <c r="A8" s="75"/>
      <c r="B8" s="530" t="s">
        <v>18</v>
      </c>
      <c r="C8" s="529" t="s">
        <v>59</v>
      </c>
      <c r="D8" s="289" t="s">
        <v>1183</v>
      </c>
      <c r="E8" s="130"/>
      <c r="F8" s="70"/>
      <c r="G8" s="129"/>
      <c r="H8" s="129"/>
      <c r="I8" s="129" t="s">
        <v>187</v>
      </c>
      <c r="J8" s="128" t="s">
        <v>1187</v>
      </c>
      <c r="K8" s="112"/>
      <c r="L8" s="35"/>
      <c r="M8" s="31"/>
      <c r="N8" s="31"/>
      <c r="O8" s="31"/>
      <c r="P8" s="31"/>
      <c r="Q8" s="31"/>
      <c r="R8" s="31"/>
    </row>
    <row r="9" spans="1:18" s="32" customFormat="1" ht="12.75" x14ac:dyDescent="0.2">
      <c r="A9" s="75"/>
      <c r="B9" s="529" t="s">
        <v>60</v>
      </c>
      <c r="C9" s="529"/>
      <c r="D9" s="131" t="s">
        <v>1424</v>
      </c>
      <c r="E9" s="126" t="s">
        <v>61</v>
      </c>
      <c r="F9" s="249">
        <v>0.18562657170111271</v>
      </c>
      <c r="G9" s="126" t="s">
        <v>61</v>
      </c>
      <c r="H9" s="249">
        <v>0.15278047942916428</v>
      </c>
      <c r="I9" s="132" t="s">
        <v>62</v>
      </c>
      <c r="J9" s="128" t="s">
        <v>1189</v>
      </c>
      <c r="K9" s="112"/>
      <c r="L9" s="35"/>
      <c r="M9" s="31"/>
      <c r="N9" s="31"/>
      <c r="O9" s="31"/>
      <c r="P9" s="31"/>
      <c r="Q9" s="31"/>
      <c r="R9" s="31"/>
    </row>
    <row r="10" spans="1:18" s="32" customFormat="1" ht="12.75" x14ac:dyDescent="0.2">
      <c r="A10" s="75"/>
      <c r="B10" s="129"/>
      <c r="C10" s="129"/>
      <c r="D10" s="131"/>
      <c r="E10" s="126"/>
      <c r="F10" s="130"/>
      <c r="G10" s="132"/>
      <c r="H10" s="132"/>
      <c r="I10" s="132"/>
      <c r="J10" s="128"/>
      <c r="K10" s="112"/>
      <c r="L10" s="35"/>
      <c r="M10" s="31"/>
      <c r="N10" s="31"/>
      <c r="O10" s="31"/>
      <c r="P10" s="31"/>
      <c r="Q10" s="31"/>
      <c r="R10" s="31"/>
    </row>
    <row r="11" spans="1:18" s="1" customFormat="1" ht="45" x14ac:dyDescent="0.25">
      <c r="A11" s="5"/>
      <c r="B11" s="251" t="s">
        <v>63</v>
      </c>
      <c r="C11" s="251" t="s">
        <v>0</v>
      </c>
      <c r="D11" s="251" t="s">
        <v>1</v>
      </c>
      <c r="E11" s="251" t="s">
        <v>77</v>
      </c>
      <c r="F11" s="251" t="s">
        <v>2</v>
      </c>
      <c r="G11" s="251" t="s">
        <v>138</v>
      </c>
      <c r="H11" s="251" t="s">
        <v>26</v>
      </c>
      <c r="I11" s="251" t="s">
        <v>188</v>
      </c>
      <c r="J11" s="251" t="s">
        <v>148</v>
      </c>
      <c r="K11" s="113"/>
      <c r="L11" s="5"/>
    </row>
    <row r="12" spans="1:18" s="36" customFormat="1" ht="12.75" x14ac:dyDescent="0.2">
      <c r="A12" s="71"/>
      <c r="B12" s="144"/>
      <c r="C12" s="101"/>
      <c r="D12" s="232"/>
      <c r="E12" s="101"/>
      <c r="F12" s="139"/>
      <c r="G12" s="139"/>
      <c r="H12" s="139"/>
      <c r="I12" s="139"/>
      <c r="J12" s="285"/>
      <c r="K12" s="114"/>
      <c r="L12" s="82"/>
    </row>
    <row r="13" spans="1:18" s="36" customFormat="1" ht="12.75" x14ac:dyDescent="0.2">
      <c r="A13" s="71"/>
      <c r="B13" s="253" t="s">
        <v>694</v>
      </c>
      <c r="C13" s="253"/>
      <c r="D13" s="254" t="s">
        <v>1180</v>
      </c>
      <c r="E13" s="255"/>
      <c r="F13" s="255"/>
      <c r="G13" s="268"/>
      <c r="H13" s="255"/>
      <c r="I13" s="268"/>
      <c r="J13" s="340"/>
      <c r="K13" s="114"/>
      <c r="L13" s="82"/>
    </row>
    <row r="14" spans="1:18" s="36" customFormat="1" ht="12.75" x14ac:dyDescent="0.2">
      <c r="A14" s="71"/>
      <c r="B14" s="141" t="s">
        <v>695</v>
      </c>
      <c r="C14" s="136"/>
      <c r="D14" s="213" t="s">
        <v>696</v>
      </c>
      <c r="E14" s="142"/>
      <c r="F14" s="142"/>
      <c r="G14" s="172"/>
      <c r="H14" s="172"/>
      <c r="I14" s="172"/>
      <c r="J14" s="345"/>
      <c r="K14" s="114"/>
      <c r="L14" s="82"/>
    </row>
    <row r="15" spans="1:18" s="36" customFormat="1" ht="63.75" x14ac:dyDescent="0.2">
      <c r="A15" s="71"/>
      <c r="B15" s="135" t="s">
        <v>698</v>
      </c>
      <c r="C15" s="282" t="s">
        <v>1365</v>
      </c>
      <c r="D15" s="162" t="s">
        <v>1081</v>
      </c>
      <c r="E15" s="135" t="s">
        <v>73</v>
      </c>
      <c r="F15" s="283">
        <v>1</v>
      </c>
      <c r="G15" s="284">
        <v>41975.8</v>
      </c>
      <c r="H15" s="286">
        <v>0.15278047942916428</v>
      </c>
      <c r="I15" s="284">
        <v>48388.88284842272</v>
      </c>
      <c r="J15" s="138">
        <v>48388.88284842272</v>
      </c>
      <c r="K15" s="114"/>
      <c r="L15" s="82"/>
    </row>
    <row r="16" spans="1:18" s="36" customFormat="1" ht="35.25" customHeight="1" x14ac:dyDescent="0.2">
      <c r="A16" s="71"/>
      <c r="B16" s="135" t="s">
        <v>1388</v>
      </c>
      <c r="C16" s="282" t="s">
        <v>1367</v>
      </c>
      <c r="D16" s="162" t="s">
        <v>1369</v>
      </c>
      <c r="E16" s="135" t="s">
        <v>73</v>
      </c>
      <c r="F16" s="283">
        <v>1</v>
      </c>
      <c r="G16" s="284">
        <v>9217.98</v>
      </c>
      <c r="H16" s="286">
        <v>0.15278047942916428</v>
      </c>
      <c r="I16" s="284">
        <v>10626.307403768447</v>
      </c>
      <c r="J16" s="138">
        <v>10626.307403768447</v>
      </c>
      <c r="K16" s="114"/>
      <c r="L16" s="82"/>
    </row>
    <row r="17" spans="1:12" s="36" customFormat="1" ht="89.25" x14ac:dyDescent="0.2">
      <c r="A17" s="71"/>
      <c r="B17" s="135" t="s">
        <v>699</v>
      </c>
      <c r="C17" s="282" t="s">
        <v>607</v>
      </c>
      <c r="D17" s="162" t="s">
        <v>1080</v>
      </c>
      <c r="E17" s="135" t="s">
        <v>73</v>
      </c>
      <c r="F17" s="283">
        <v>1</v>
      </c>
      <c r="G17" s="284">
        <v>268.89999999999998</v>
      </c>
      <c r="H17" s="286">
        <v>0.18562657170111271</v>
      </c>
      <c r="I17" s="284">
        <v>318.81498513042919</v>
      </c>
      <c r="J17" s="138">
        <v>318.81498513042919</v>
      </c>
      <c r="K17" s="114"/>
      <c r="L17" s="82"/>
    </row>
    <row r="18" spans="1:12" s="36" customFormat="1" ht="51" x14ac:dyDescent="0.2">
      <c r="A18" s="71"/>
      <c r="B18" s="135" t="s">
        <v>700</v>
      </c>
      <c r="C18" s="282" t="s">
        <v>608</v>
      </c>
      <c r="D18" s="162" t="s">
        <v>354</v>
      </c>
      <c r="E18" s="135" t="s">
        <v>87</v>
      </c>
      <c r="F18" s="283">
        <v>1</v>
      </c>
      <c r="G18" s="284">
        <v>196.58000000000004</v>
      </c>
      <c r="H18" s="286">
        <v>0.18562657170111271</v>
      </c>
      <c r="I18" s="284">
        <v>233.0704714650048</v>
      </c>
      <c r="J18" s="138">
        <v>233.0704714650048</v>
      </c>
      <c r="K18" s="114"/>
      <c r="L18" s="82"/>
    </row>
    <row r="19" spans="1:12" s="36" customFormat="1" ht="25.5" x14ac:dyDescent="0.2">
      <c r="A19" s="71"/>
      <c r="B19" s="135" t="s">
        <v>701</v>
      </c>
      <c r="C19" s="282" t="s">
        <v>609</v>
      </c>
      <c r="D19" s="162" t="s">
        <v>355</v>
      </c>
      <c r="E19" s="135" t="s">
        <v>73</v>
      </c>
      <c r="F19" s="283">
        <v>2</v>
      </c>
      <c r="G19" s="284">
        <v>10762.65</v>
      </c>
      <c r="H19" s="286">
        <v>0.18562657170111271</v>
      </c>
      <c r="I19" s="284">
        <v>12760.483821918981</v>
      </c>
      <c r="J19" s="138">
        <v>25520.967643837961</v>
      </c>
      <c r="K19" s="114"/>
      <c r="L19" s="82"/>
    </row>
    <row r="20" spans="1:12" s="36" customFormat="1" ht="51" x14ac:dyDescent="0.2">
      <c r="A20" s="71"/>
      <c r="B20" s="135" t="s">
        <v>702</v>
      </c>
      <c r="C20" s="282">
        <v>94713</v>
      </c>
      <c r="D20" s="162" t="s">
        <v>249</v>
      </c>
      <c r="E20" s="135" t="s">
        <v>73</v>
      </c>
      <c r="F20" s="283">
        <v>5</v>
      </c>
      <c r="G20" s="284">
        <v>247.29</v>
      </c>
      <c r="H20" s="286">
        <v>0.18562657170111271</v>
      </c>
      <c r="I20" s="284">
        <v>293.19359491596816</v>
      </c>
      <c r="J20" s="138">
        <v>1465.9679745798408</v>
      </c>
      <c r="K20" s="114"/>
      <c r="L20" s="82"/>
    </row>
    <row r="21" spans="1:12" s="36" customFormat="1" ht="25.5" x14ac:dyDescent="0.2">
      <c r="A21" s="71"/>
      <c r="B21" s="135" t="s">
        <v>703</v>
      </c>
      <c r="C21" s="282" t="s">
        <v>610</v>
      </c>
      <c r="D21" s="162" t="s">
        <v>360</v>
      </c>
      <c r="E21" s="135" t="s">
        <v>73</v>
      </c>
      <c r="F21" s="283">
        <v>3</v>
      </c>
      <c r="G21" s="284">
        <v>337.75</v>
      </c>
      <c r="H21" s="286">
        <v>0.18562657170111271</v>
      </c>
      <c r="I21" s="284">
        <v>400.44537459205083</v>
      </c>
      <c r="J21" s="138">
        <v>1201.3361237761524</v>
      </c>
      <c r="K21" s="114"/>
      <c r="L21" s="82"/>
    </row>
    <row r="22" spans="1:12" s="36" customFormat="1" ht="51" x14ac:dyDescent="0.2">
      <c r="A22" s="71"/>
      <c r="B22" s="135" t="s">
        <v>704</v>
      </c>
      <c r="C22" s="282">
        <v>92663</v>
      </c>
      <c r="D22" s="162" t="s">
        <v>167</v>
      </c>
      <c r="E22" s="135" t="s">
        <v>73</v>
      </c>
      <c r="F22" s="283">
        <v>6</v>
      </c>
      <c r="G22" s="284">
        <v>59.63</v>
      </c>
      <c r="H22" s="286">
        <v>0.18562657170111271</v>
      </c>
      <c r="I22" s="284">
        <v>70.698912470537351</v>
      </c>
      <c r="J22" s="138">
        <v>424.19347482322411</v>
      </c>
      <c r="K22" s="114"/>
      <c r="L22" s="82"/>
    </row>
    <row r="23" spans="1:12" s="36" customFormat="1" ht="51" x14ac:dyDescent="0.2">
      <c r="A23" s="71"/>
      <c r="B23" s="135" t="s">
        <v>705</v>
      </c>
      <c r="C23" s="282">
        <v>92901</v>
      </c>
      <c r="D23" s="162" t="s">
        <v>168</v>
      </c>
      <c r="E23" s="135" t="s">
        <v>73</v>
      </c>
      <c r="F23" s="283">
        <v>2</v>
      </c>
      <c r="G23" s="284">
        <v>134.09</v>
      </c>
      <c r="H23" s="286">
        <v>0.18562657170111271</v>
      </c>
      <c r="I23" s="284">
        <v>158.98066699940222</v>
      </c>
      <c r="J23" s="138">
        <v>317.96133399880443</v>
      </c>
      <c r="K23" s="114"/>
      <c r="L23" s="82"/>
    </row>
    <row r="24" spans="1:12" s="36" customFormat="1" ht="38.25" x14ac:dyDescent="0.2">
      <c r="A24" s="71"/>
      <c r="B24" s="135" t="s">
        <v>706</v>
      </c>
      <c r="C24" s="282">
        <v>94498</v>
      </c>
      <c r="D24" s="162" t="s">
        <v>170</v>
      </c>
      <c r="E24" s="135" t="s">
        <v>73</v>
      </c>
      <c r="F24" s="283">
        <v>1</v>
      </c>
      <c r="G24" s="284">
        <v>164.35</v>
      </c>
      <c r="H24" s="286">
        <v>0.18562657170111271</v>
      </c>
      <c r="I24" s="284">
        <v>194.85772705907786</v>
      </c>
      <c r="J24" s="138">
        <v>194.85772705907786</v>
      </c>
      <c r="K24" s="114"/>
      <c r="L24" s="82"/>
    </row>
    <row r="25" spans="1:12" s="36" customFormat="1" ht="63.75" x14ac:dyDescent="0.2">
      <c r="A25" s="71"/>
      <c r="B25" s="135" t="s">
        <v>707</v>
      </c>
      <c r="C25" s="282">
        <v>92950</v>
      </c>
      <c r="D25" s="162" t="s">
        <v>169</v>
      </c>
      <c r="E25" s="135" t="s">
        <v>73</v>
      </c>
      <c r="F25" s="283">
        <v>2</v>
      </c>
      <c r="G25" s="284">
        <v>98.87</v>
      </c>
      <c r="H25" s="286">
        <v>0.18562657170111271</v>
      </c>
      <c r="I25" s="284">
        <v>117.22289914408903</v>
      </c>
      <c r="J25" s="138">
        <v>234.44579828817805</v>
      </c>
      <c r="K25" s="114"/>
      <c r="L25" s="82"/>
    </row>
    <row r="26" spans="1:12" s="36" customFormat="1" ht="63.75" x14ac:dyDescent="0.2">
      <c r="A26" s="71"/>
      <c r="B26" s="135" t="s">
        <v>708</v>
      </c>
      <c r="C26" s="282">
        <v>105169</v>
      </c>
      <c r="D26" s="162" t="s">
        <v>250</v>
      </c>
      <c r="E26" s="135" t="s">
        <v>73</v>
      </c>
      <c r="F26" s="283">
        <v>2</v>
      </c>
      <c r="G26" s="284">
        <v>94.49</v>
      </c>
      <c r="H26" s="286">
        <v>0.18562657170111271</v>
      </c>
      <c r="I26" s="284">
        <v>112.02985476003813</v>
      </c>
      <c r="J26" s="138">
        <v>224.05970952007627</v>
      </c>
      <c r="K26" s="114"/>
      <c r="L26" s="82"/>
    </row>
    <row r="27" spans="1:12" s="36" customFormat="1" ht="25.5" x14ac:dyDescent="0.2">
      <c r="A27" s="71"/>
      <c r="B27" s="135" t="s">
        <v>709</v>
      </c>
      <c r="C27" s="282" t="s">
        <v>611</v>
      </c>
      <c r="D27" s="162" t="s">
        <v>364</v>
      </c>
      <c r="E27" s="135" t="s">
        <v>73</v>
      </c>
      <c r="F27" s="283">
        <v>4</v>
      </c>
      <c r="G27" s="284">
        <v>27.490000000000002</v>
      </c>
      <c r="H27" s="286">
        <v>0.18562657170111271</v>
      </c>
      <c r="I27" s="284">
        <v>32.592874456063591</v>
      </c>
      <c r="J27" s="138">
        <v>130.37149782425436</v>
      </c>
      <c r="K27" s="114"/>
      <c r="L27" s="82"/>
    </row>
    <row r="28" spans="1:12" s="36" customFormat="1" ht="38.25" x14ac:dyDescent="0.2">
      <c r="A28" s="71"/>
      <c r="B28" s="135" t="s">
        <v>710</v>
      </c>
      <c r="C28" s="282">
        <v>101917</v>
      </c>
      <c r="D28" s="162" t="s">
        <v>165</v>
      </c>
      <c r="E28" s="135" t="s">
        <v>73</v>
      </c>
      <c r="F28" s="283">
        <v>4</v>
      </c>
      <c r="G28" s="284">
        <v>179.74</v>
      </c>
      <c r="H28" s="286">
        <v>0.18562657170111271</v>
      </c>
      <c r="I28" s="284">
        <v>213.10451999755801</v>
      </c>
      <c r="J28" s="138">
        <v>852.41807999023206</v>
      </c>
      <c r="K28" s="114"/>
      <c r="L28" s="82"/>
    </row>
    <row r="29" spans="1:12" s="36" customFormat="1" ht="25.5" x14ac:dyDescent="0.2">
      <c r="A29" s="71"/>
      <c r="B29" s="135" t="s">
        <v>711</v>
      </c>
      <c r="C29" s="282" t="s">
        <v>612</v>
      </c>
      <c r="D29" s="162" t="s">
        <v>1040</v>
      </c>
      <c r="E29" s="135" t="s">
        <v>106</v>
      </c>
      <c r="F29" s="283">
        <v>1</v>
      </c>
      <c r="G29" s="284">
        <v>3207.4700000000003</v>
      </c>
      <c r="H29" s="286">
        <v>0.18562657170111271</v>
      </c>
      <c r="I29" s="284">
        <v>3802.8616599341685</v>
      </c>
      <c r="J29" s="138">
        <v>3802.8616599341685</v>
      </c>
      <c r="K29" s="114"/>
      <c r="L29" s="82"/>
    </row>
    <row r="30" spans="1:12" s="36" customFormat="1" ht="38.25" x14ac:dyDescent="0.2">
      <c r="A30" s="71"/>
      <c r="B30" s="135" t="s">
        <v>712</v>
      </c>
      <c r="C30" s="282">
        <v>99624</v>
      </c>
      <c r="D30" s="162" t="s">
        <v>171</v>
      </c>
      <c r="E30" s="135" t="s">
        <v>73</v>
      </c>
      <c r="F30" s="283">
        <v>1</v>
      </c>
      <c r="G30" s="284">
        <v>618.62</v>
      </c>
      <c r="H30" s="286">
        <v>0.18562657170111271</v>
      </c>
      <c r="I30" s="284">
        <v>733.45230978574239</v>
      </c>
      <c r="J30" s="138">
        <v>733.45230978574239</v>
      </c>
      <c r="K30" s="114"/>
      <c r="L30" s="82"/>
    </row>
    <row r="31" spans="1:12" s="36" customFormat="1" ht="25.5" x14ac:dyDescent="0.2">
      <c r="A31" s="71"/>
      <c r="B31" s="135" t="s">
        <v>713</v>
      </c>
      <c r="C31" s="282" t="s">
        <v>613</v>
      </c>
      <c r="D31" s="162" t="s">
        <v>379</v>
      </c>
      <c r="E31" s="135" t="s">
        <v>73</v>
      </c>
      <c r="F31" s="283">
        <v>12</v>
      </c>
      <c r="G31" s="284">
        <v>18.47</v>
      </c>
      <c r="H31" s="286">
        <v>0.18562657170111271</v>
      </c>
      <c r="I31" s="284">
        <v>21.898522779319553</v>
      </c>
      <c r="J31" s="138">
        <v>262.78227335183465</v>
      </c>
      <c r="K31" s="114"/>
      <c r="L31" s="82"/>
    </row>
    <row r="32" spans="1:12" s="36" customFormat="1" ht="25.5" x14ac:dyDescent="0.2">
      <c r="A32" s="71"/>
      <c r="B32" s="135" t="s">
        <v>714</v>
      </c>
      <c r="C32" s="282" t="s">
        <v>614</v>
      </c>
      <c r="D32" s="162" t="s">
        <v>382</v>
      </c>
      <c r="E32" s="135" t="s">
        <v>106</v>
      </c>
      <c r="F32" s="283">
        <v>10</v>
      </c>
      <c r="G32" s="284">
        <v>44.730000000000004</v>
      </c>
      <c r="H32" s="286">
        <v>0.18562657170111271</v>
      </c>
      <c r="I32" s="284">
        <v>53.033076552190778</v>
      </c>
      <c r="J32" s="138">
        <v>530.33076552190778</v>
      </c>
      <c r="K32" s="114"/>
      <c r="L32" s="82"/>
    </row>
    <row r="33" spans="1:12" s="36" customFormat="1" ht="25.5" x14ac:dyDescent="0.2">
      <c r="A33" s="71"/>
      <c r="B33" s="135" t="s">
        <v>715</v>
      </c>
      <c r="C33" s="282" t="s">
        <v>615</v>
      </c>
      <c r="D33" s="162" t="s">
        <v>383</v>
      </c>
      <c r="E33" s="135" t="s">
        <v>106</v>
      </c>
      <c r="F33" s="283">
        <v>8</v>
      </c>
      <c r="G33" s="284">
        <v>33.64</v>
      </c>
      <c r="H33" s="286">
        <v>0.18562657170111271</v>
      </c>
      <c r="I33" s="284">
        <v>39.884477872025435</v>
      </c>
      <c r="J33" s="138">
        <v>319.07582297620348</v>
      </c>
      <c r="K33" s="114"/>
      <c r="L33" s="82"/>
    </row>
    <row r="34" spans="1:12" s="36" customFormat="1" ht="25.5" x14ac:dyDescent="0.2">
      <c r="A34" s="71"/>
      <c r="B34" s="135" t="s">
        <v>716</v>
      </c>
      <c r="C34" s="282" t="s">
        <v>616</v>
      </c>
      <c r="D34" s="162" t="s">
        <v>386</v>
      </c>
      <c r="E34" s="135" t="s">
        <v>73</v>
      </c>
      <c r="F34" s="283">
        <v>4</v>
      </c>
      <c r="G34" s="284">
        <v>33.64</v>
      </c>
      <c r="H34" s="286">
        <v>0.18562657170111271</v>
      </c>
      <c r="I34" s="284">
        <v>39.884477872025435</v>
      </c>
      <c r="J34" s="138">
        <v>159.53791148810174</v>
      </c>
      <c r="K34" s="114"/>
      <c r="L34" s="82"/>
    </row>
    <row r="35" spans="1:12" s="36" customFormat="1" ht="25.5" x14ac:dyDescent="0.2">
      <c r="A35" s="71"/>
      <c r="B35" s="135" t="s">
        <v>717</v>
      </c>
      <c r="C35" s="282" t="s">
        <v>617</v>
      </c>
      <c r="D35" s="162" t="s">
        <v>391</v>
      </c>
      <c r="E35" s="135" t="s">
        <v>106</v>
      </c>
      <c r="F35" s="283">
        <v>8</v>
      </c>
      <c r="G35" s="284">
        <v>60.919999999999995</v>
      </c>
      <c r="H35" s="286">
        <v>0.18562657170111271</v>
      </c>
      <c r="I35" s="284">
        <v>72.228370748031779</v>
      </c>
      <c r="J35" s="138">
        <v>577.82696598425423</v>
      </c>
      <c r="K35" s="114"/>
      <c r="L35" s="82"/>
    </row>
    <row r="36" spans="1:12" s="36" customFormat="1" ht="25.5" x14ac:dyDescent="0.2">
      <c r="A36" s="71"/>
      <c r="B36" s="135" t="s">
        <v>718</v>
      </c>
      <c r="C36" s="282" t="s">
        <v>618</v>
      </c>
      <c r="D36" s="162" t="s">
        <v>392</v>
      </c>
      <c r="E36" s="135" t="s">
        <v>73</v>
      </c>
      <c r="F36" s="283">
        <v>3</v>
      </c>
      <c r="G36" s="284">
        <v>88.710000000000008</v>
      </c>
      <c r="H36" s="286">
        <v>0.18562657170111271</v>
      </c>
      <c r="I36" s="284">
        <v>105.17693317560573</v>
      </c>
      <c r="J36" s="138">
        <v>315.53079952681719</v>
      </c>
      <c r="K36" s="114"/>
      <c r="L36" s="82"/>
    </row>
    <row r="37" spans="1:12" s="36" customFormat="1" ht="25.5" x14ac:dyDescent="0.2">
      <c r="A37" s="71"/>
      <c r="B37" s="135" t="s">
        <v>719</v>
      </c>
      <c r="C37" s="282" t="s">
        <v>619</v>
      </c>
      <c r="D37" s="162" t="s">
        <v>395</v>
      </c>
      <c r="E37" s="135" t="s">
        <v>106</v>
      </c>
      <c r="F37" s="283">
        <v>5</v>
      </c>
      <c r="G37" s="284">
        <v>173.33</v>
      </c>
      <c r="H37" s="286">
        <v>0.18562657170111271</v>
      </c>
      <c r="I37" s="284">
        <v>205.50465367295388</v>
      </c>
      <c r="J37" s="138">
        <v>1027.5232683647694</v>
      </c>
      <c r="K37" s="114"/>
      <c r="L37" s="82"/>
    </row>
    <row r="38" spans="1:12" s="36" customFormat="1" ht="25.5" x14ac:dyDescent="0.2">
      <c r="A38" s="71"/>
      <c r="B38" s="135" t="s">
        <v>720</v>
      </c>
      <c r="C38" s="282" t="s">
        <v>620</v>
      </c>
      <c r="D38" s="162" t="s">
        <v>398</v>
      </c>
      <c r="E38" s="135" t="s">
        <v>73</v>
      </c>
      <c r="F38" s="283">
        <v>4</v>
      </c>
      <c r="G38" s="284">
        <v>98.720000000000013</v>
      </c>
      <c r="H38" s="286">
        <v>0.18562657170111271</v>
      </c>
      <c r="I38" s="284">
        <v>117.04505515833387</v>
      </c>
      <c r="J38" s="138">
        <v>468.18022063333547</v>
      </c>
      <c r="K38" s="114"/>
      <c r="L38" s="82"/>
    </row>
    <row r="39" spans="1:12" s="36" customFormat="1" ht="25.5" x14ac:dyDescent="0.2">
      <c r="A39" s="71"/>
      <c r="B39" s="135" t="s">
        <v>721</v>
      </c>
      <c r="C39" s="282" t="s">
        <v>621</v>
      </c>
      <c r="D39" s="162" t="s">
        <v>402</v>
      </c>
      <c r="E39" s="135" t="s">
        <v>106</v>
      </c>
      <c r="F39" s="283">
        <v>5</v>
      </c>
      <c r="G39" s="284">
        <v>26.64</v>
      </c>
      <c r="H39" s="286">
        <v>0.18562657170111271</v>
      </c>
      <c r="I39" s="284">
        <v>31.585091870117644</v>
      </c>
      <c r="J39" s="138">
        <v>157.92545935058823</v>
      </c>
      <c r="K39" s="114"/>
      <c r="L39" s="82"/>
    </row>
    <row r="40" spans="1:12" s="36" customFormat="1" ht="25.5" x14ac:dyDescent="0.2">
      <c r="A40" s="71"/>
      <c r="B40" s="135" t="s">
        <v>722</v>
      </c>
      <c r="C40" s="282" t="s">
        <v>622</v>
      </c>
      <c r="D40" s="162" t="s">
        <v>405</v>
      </c>
      <c r="E40" s="135" t="s">
        <v>106</v>
      </c>
      <c r="F40" s="283">
        <v>8</v>
      </c>
      <c r="G40" s="284">
        <v>35.4</v>
      </c>
      <c r="H40" s="286">
        <v>0.18562657170111271</v>
      </c>
      <c r="I40" s="284">
        <v>41.971180638219387</v>
      </c>
      <c r="J40" s="138">
        <v>335.7694451057551</v>
      </c>
      <c r="K40" s="114"/>
      <c r="L40" s="82"/>
    </row>
    <row r="41" spans="1:12" s="36" customFormat="1" ht="25.5" x14ac:dyDescent="0.2">
      <c r="A41" s="71"/>
      <c r="B41" s="135" t="s">
        <v>723</v>
      </c>
      <c r="C41" s="282" t="s">
        <v>623</v>
      </c>
      <c r="D41" s="162" t="s">
        <v>407</v>
      </c>
      <c r="E41" s="135" t="s">
        <v>73</v>
      </c>
      <c r="F41" s="283">
        <v>8</v>
      </c>
      <c r="G41" s="284">
        <v>33.760000000000005</v>
      </c>
      <c r="H41" s="286">
        <v>0.18562657170111271</v>
      </c>
      <c r="I41" s="284">
        <v>40.026753060629574</v>
      </c>
      <c r="J41" s="138">
        <v>320.21402448503659</v>
      </c>
      <c r="K41" s="114"/>
      <c r="L41" s="82"/>
    </row>
    <row r="42" spans="1:12" s="36" customFormat="1" ht="25.5" x14ac:dyDescent="0.2">
      <c r="A42" s="71"/>
      <c r="B42" s="135" t="s">
        <v>724</v>
      </c>
      <c r="C42" s="282" t="s">
        <v>624</v>
      </c>
      <c r="D42" s="162" t="s">
        <v>410</v>
      </c>
      <c r="E42" s="135" t="s">
        <v>73</v>
      </c>
      <c r="F42" s="283">
        <v>5</v>
      </c>
      <c r="G42" s="284">
        <v>28.99</v>
      </c>
      <c r="H42" s="286">
        <v>0.18562657170111271</v>
      </c>
      <c r="I42" s="284">
        <v>34.371314313615258</v>
      </c>
      <c r="J42" s="138">
        <v>171.85657156807628</v>
      </c>
      <c r="K42" s="114"/>
      <c r="L42" s="82"/>
    </row>
    <row r="43" spans="1:12" s="36" customFormat="1" ht="25.5" x14ac:dyDescent="0.2">
      <c r="A43" s="71"/>
      <c r="B43" s="135" t="s">
        <v>725</v>
      </c>
      <c r="C43" s="282" t="s">
        <v>625</v>
      </c>
      <c r="D43" s="162" t="s">
        <v>415</v>
      </c>
      <c r="E43" s="135" t="s">
        <v>106</v>
      </c>
      <c r="F43" s="283">
        <v>4</v>
      </c>
      <c r="G43" s="284">
        <v>33.19</v>
      </c>
      <c r="H43" s="286">
        <v>0.18562657170111271</v>
      </c>
      <c r="I43" s="284">
        <v>39.350945914759926</v>
      </c>
      <c r="J43" s="138">
        <v>157.4037836590397</v>
      </c>
      <c r="K43" s="114"/>
      <c r="L43" s="82"/>
    </row>
    <row r="44" spans="1:12" s="36" customFormat="1" ht="25.5" x14ac:dyDescent="0.2">
      <c r="A44" s="71"/>
      <c r="B44" s="135" t="s">
        <v>726</v>
      </c>
      <c r="C44" s="282" t="s">
        <v>626</v>
      </c>
      <c r="D44" s="162" t="s">
        <v>418</v>
      </c>
      <c r="E44" s="135" t="s">
        <v>106</v>
      </c>
      <c r="F44" s="283">
        <v>3</v>
      </c>
      <c r="G44" s="284">
        <v>26.9</v>
      </c>
      <c r="H44" s="286">
        <v>0.18562657170111271</v>
      </c>
      <c r="I44" s="284">
        <v>31.893354778759932</v>
      </c>
      <c r="J44" s="138">
        <v>95.680064336279798</v>
      </c>
      <c r="K44" s="114"/>
      <c r="L44" s="82"/>
    </row>
    <row r="45" spans="1:12" s="36" customFormat="1" ht="25.5" x14ac:dyDescent="0.2">
      <c r="A45" s="71"/>
      <c r="B45" s="135" t="s">
        <v>727</v>
      </c>
      <c r="C45" s="282" t="s">
        <v>627</v>
      </c>
      <c r="D45" s="162" t="s">
        <v>420</v>
      </c>
      <c r="E45" s="135" t="s">
        <v>106</v>
      </c>
      <c r="F45" s="283">
        <v>3</v>
      </c>
      <c r="G45" s="284">
        <v>48.88</v>
      </c>
      <c r="H45" s="286">
        <v>0.18562657170111271</v>
      </c>
      <c r="I45" s="284">
        <v>57.953426824750395</v>
      </c>
      <c r="J45" s="138">
        <v>173.86028047425117</v>
      </c>
      <c r="K45" s="114"/>
      <c r="L45" s="82"/>
    </row>
    <row r="46" spans="1:12" s="36" customFormat="1" ht="25.5" x14ac:dyDescent="0.2">
      <c r="A46" s="71"/>
      <c r="B46" s="135" t="s">
        <v>728</v>
      </c>
      <c r="C46" s="282" t="s">
        <v>628</v>
      </c>
      <c r="D46" s="162" t="s">
        <v>422</v>
      </c>
      <c r="E46" s="135" t="s">
        <v>106</v>
      </c>
      <c r="F46" s="283">
        <v>2</v>
      </c>
      <c r="G46" s="284">
        <v>51.400000000000006</v>
      </c>
      <c r="H46" s="286">
        <v>0.18562657170111271</v>
      </c>
      <c r="I46" s="284">
        <v>60.941205785437205</v>
      </c>
      <c r="J46" s="138">
        <v>121.88241157087441</v>
      </c>
      <c r="K46" s="114"/>
      <c r="L46" s="82"/>
    </row>
    <row r="47" spans="1:12" s="36" customFormat="1" ht="25.5" x14ac:dyDescent="0.2">
      <c r="A47" s="71"/>
      <c r="B47" s="135" t="s">
        <v>729</v>
      </c>
      <c r="C47" s="282" t="s">
        <v>629</v>
      </c>
      <c r="D47" s="162" t="s">
        <v>422</v>
      </c>
      <c r="E47" s="135" t="s">
        <v>106</v>
      </c>
      <c r="F47" s="283">
        <v>1</v>
      </c>
      <c r="G47" s="284">
        <v>48.510000000000005</v>
      </c>
      <c r="H47" s="286">
        <v>0.18562657170111271</v>
      </c>
      <c r="I47" s="284">
        <v>57.514744993220987</v>
      </c>
      <c r="J47" s="138">
        <v>57.514744993220987</v>
      </c>
      <c r="K47" s="114"/>
      <c r="L47" s="82"/>
    </row>
    <row r="48" spans="1:12" s="36" customFormat="1" ht="25.5" x14ac:dyDescent="0.2">
      <c r="A48" s="71"/>
      <c r="B48" s="135" t="s">
        <v>730</v>
      </c>
      <c r="C48" s="282" t="s">
        <v>630</v>
      </c>
      <c r="D48" s="162" t="s">
        <v>422</v>
      </c>
      <c r="E48" s="135" t="s">
        <v>106</v>
      </c>
      <c r="F48" s="283">
        <v>1</v>
      </c>
      <c r="G48" s="284">
        <v>30.29</v>
      </c>
      <c r="H48" s="286">
        <v>0.18562657170111271</v>
      </c>
      <c r="I48" s="284">
        <v>35.912628856826707</v>
      </c>
      <c r="J48" s="138">
        <v>35.912628856826707</v>
      </c>
      <c r="K48" s="114"/>
      <c r="L48" s="82"/>
    </row>
    <row r="49" spans="1:12" s="36" customFormat="1" ht="25.5" x14ac:dyDescent="0.2">
      <c r="A49" s="71"/>
      <c r="B49" s="135" t="s">
        <v>731</v>
      </c>
      <c r="C49" s="282" t="s">
        <v>631</v>
      </c>
      <c r="D49" s="162" t="s">
        <v>422</v>
      </c>
      <c r="E49" s="135" t="s">
        <v>106</v>
      </c>
      <c r="F49" s="283">
        <v>18</v>
      </c>
      <c r="G49" s="284">
        <v>29.080000000000002</v>
      </c>
      <c r="H49" s="286">
        <v>0.18562657170111271</v>
      </c>
      <c r="I49" s="284">
        <v>34.47802070506836</v>
      </c>
      <c r="J49" s="138">
        <v>620.60437269123054</v>
      </c>
      <c r="K49" s="114"/>
      <c r="L49" s="82"/>
    </row>
    <row r="50" spans="1:12" s="36" customFormat="1" ht="25.5" x14ac:dyDescent="0.2">
      <c r="A50" s="71"/>
      <c r="B50" s="135" t="s">
        <v>732</v>
      </c>
      <c r="C50" s="282" t="s">
        <v>632</v>
      </c>
      <c r="D50" s="162" t="s">
        <v>429</v>
      </c>
      <c r="E50" s="135" t="s">
        <v>4</v>
      </c>
      <c r="F50" s="283">
        <v>4</v>
      </c>
      <c r="G50" s="284">
        <v>43.3</v>
      </c>
      <c r="H50" s="286">
        <v>0.18562657170111271</v>
      </c>
      <c r="I50" s="284">
        <v>51.337630554658176</v>
      </c>
      <c r="J50" s="138">
        <v>205.3505222186327</v>
      </c>
      <c r="K50" s="114"/>
      <c r="L50" s="82"/>
    </row>
    <row r="51" spans="1:12" s="36" customFormat="1" ht="25.5" x14ac:dyDescent="0.2">
      <c r="A51" s="71"/>
      <c r="B51" s="135" t="s">
        <v>733</v>
      </c>
      <c r="C51" s="282" t="s">
        <v>633</v>
      </c>
      <c r="D51" s="162" t="s">
        <v>433</v>
      </c>
      <c r="E51" s="135" t="s">
        <v>4</v>
      </c>
      <c r="F51" s="283">
        <v>5</v>
      </c>
      <c r="G51" s="284">
        <v>58.97</v>
      </c>
      <c r="H51" s="286">
        <v>0.18562657170111271</v>
      </c>
      <c r="I51" s="284">
        <v>69.916398933214623</v>
      </c>
      <c r="J51" s="138">
        <v>349.58199466607311</v>
      </c>
      <c r="K51" s="114"/>
      <c r="L51" s="82"/>
    </row>
    <row r="52" spans="1:12" s="36" customFormat="1" ht="25.5" x14ac:dyDescent="0.2">
      <c r="A52" s="71"/>
      <c r="B52" s="135" t="s">
        <v>734</v>
      </c>
      <c r="C52" s="282" t="s">
        <v>634</v>
      </c>
      <c r="D52" s="162" t="s">
        <v>435</v>
      </c>
      <c r="E52" s="135" t="s">
        <v>73</v>
      </c>
      <c r="F52" s="283">
        <v>1</v>
      </c>
      <c r="G52" s="284">
        <v>4726.74</v>
      </c>
      <c r="H52" s="286">
        <v>0.18562657170111271</v>
      </c>
      <c r="I52" s="284">
        <v>5604.148541522517</v>
      </c>
      <c r="J52" s="138">
        <v>5604.148541522517</v>
      </c>
      <c r="K52" s="114"/>
      <c r="L52" s="82"/>
    </row>
    <row r="53" spans="1:12" s="36" customFormat="1" ht="38.25" x14ac:dyDescent="0.2">
      <c r="A53" s="71"/>
      <c r="B53" s="135" t="s">
        <v>735</v>
      </c>
      <c r="C53" s="282" t="s">
        <v>635</v>
      </c>
      <c r="D53" s="162" t="s">
        <v>438</v>
      </c>
      <c r="E53" s="135" t="s">
        <v>73</v>
      </c>
      <c r="F53" s="283">
        <v>3</v>
      </c>
      <c r="G53" s="284">
        <v>2949.86</v>
      </c>
      <c r="H53" s="286">
        <v>0.18562657170111271</v>
      </c>
      <c r="I53" s="284">
        <v>3497.4323987982448</v>
      </c>
      <c r="J53" s="138">
        <v>10492.297196394735</v>
      </c>
      <c r="K53" s="114"/>
      <c r="L53" s="82"/>
    </row>
    <row r="54" spans="1:12" s="36" customFormat="1" ht="25.5" x14ac:dyDescent="0.2">
      <c r="A54" s="71"/>
      <c r="B54" s="135" t="s">
        <v>736</v>
      </c>
      <c r="C54" s="282" t="s">
        <v>636</v>
      </c>
      <c r="D54" s="162" t="s">
        <v>440</v>
      </c>
      <c r="E54" s="135" t="s">
        <v>73</v>
      </c>
      <c r="F54" s="283">
        <v>1</v>
      </c>
      <c r="G54" s="284">
        <v>253.51</v>
      </c>
      <c r="H54" s="286">
        <v>0.18562657170111271</v>
      </c>
      <c r="I54" s="284">
        <v>300.56819219194909</v>
      </c>
      <c r="J54" s="138">
        <v>300.56819219194909</v>
      </c>
      <c r="K54" s="114"/>
      <c r="L54" s="82"/>
    </row>
    <row r="55" spans="1:12" s="36" customFormat="1" ht="25.5" x14ac:dyDescent="0.2">
      <c r="A55" s="71"/>
      <c r="B55" s="135" t="s">
        <v>737</v>
      </c>
      <c r="C55" s="282" t="s">
        <v>1378</v>
      </c>
      <c r="D55" s="162" t="s">
        <v>443</v>
      </c>
      <c r="E55" s="135" t="s">
        <v>73</v>
      </c>
      <c r="F55" s="283">
        <v>1</v>
      </c>
      <c r="G55" s="284">
        <v>7503.4</v>
      </c>
      <c r="H55" s="286">
        <v>0.18562657170111271</v>
      </c>
      <c r="I55" s="284">
        <v>8896.2304181021282</v>
      </c>
      <c r="J55" s="138">
        <v>8896.2304181021282</v>
      </c>
      <c r="K55" s="114"/>
      <c r="L55" s="82"/>
    </row>
    <row r="56" spans="1:12" s="36" customFormat="1" ht="25.5" x14ac:dyDescent="0.2">
      <c r="A56" s="71"/>
      <c r="B56" s="135" t="s">
        <v>738</v>
      </c>
      <c r="C56" s="282" t="s">
        <v>1380</v>
      </c>
      <c r="D56" s="162" t="s">
        <v>1381</v>
      </c>
      <c r="E56" s="135" t="s">
        <v>106</v>
      </c>
      <c r="F56" s="283">
        <v>1</v>
      </c>
      <c r="G56" s="284">
        <v>1894.81</v>
      </c>
      <c r="H56" s="286">
        <v>0.18562657170111271</v>
      </c>
      <c r="I56" s="284">
        <v>2246.5370843249852</v>
      </c>
      <c r="J56" s="138">
        <v>2246.5370843249852</v>
      </c>
      <c r="K56" s="114"/>
      <c r="L56" s="82"/>
    </row>
    <row r="57" spans="1:12" s="36" customFormat="1" ht="38.25" x14ac:dyDescent="0.2">
      <c r="A57" s="71"/>
      <c r="B57" s="135" t="s">
        <v>739</v>
      </c>
      <c r="C57" s="282" t="s">
        <v>1370</v>
      </c>
      <c r="D57" s="162" t="s">
        <v>1371</v>
      </c>
      <c r="E57" s="135" t="s">
        <v>73</v>
      </c>
      <c r="F57" s="283">
        <v>1</v>
      </c>
      <c r="G57" s="284">
        <v>10667.73</v>
      </c>
      <c r="H57" s="286">
        <v>0.18562657170111271</v>
      </c>
      <c r="I57" s="284">
        <v>12647.944147733111</v>
      </c>
      <c r="J57" s="138">
        <v>12647.944147733111</v>
      </c>
      <c r="K57" s="114"/>
      <c r="L57" s="82"/>
    </row>
    <row r="58" spans="1:12" s="36" customFormat="1" ht="38.25" x14ac:dyDescent="0.2">
      <c r="A58" s="71"/>
      <c r="B58" s="135" t="s">
        <v>740</v>
      </c>
      <c r="C58" s="282" t="s">
        <v>637</v>
      </c>
      <c r="D58" s="162" t="s">
        <v>448</v>
      </c>
      <c r="E58" s="135" t="s">
        <v>73</v>
      </c>
      <c r="F58" s="283">
        <v>6</v>
      </c>
      <c r="G58" s="284">
        <v>49.5</v>
      </c>
      <c r="H58" s="286">
        <v>0.18562657170111271</v>
      </c>
      <c r="I58" s="284">
        <v>58.688515299205079</v>
      </c>
      <c r="J58" s="138">
        <v>352.13109179523047</v>
      </c>
      <c r="K58" s="114"/>
      <c r="L58" s="82"/>
    </row>
    <row r="59" spans="1:12" s="36" customFormat="1" ht="38.25" x14ac:dyDescent="0.2">
      <c r="A59" s="71"/>
      <c r="B59" s="135" t="s">
        <v>741</v>
      </c>
      <c r="C59" s="282" t="s">
        <v>638</v>
      </c>
      <c r="D59" s="162" t="s">
        <v>451</v>
      </c>
      <c r="E59" s="135" t="s">
        <v>73</v>
      </c>
      <c r="F59" s="283">
        <v>19</v>
      </c>
      <c r="G59" s="284">
        <v>166.24</v>
      </c>
      <c r="H59" s="286">
        <v>0.18562657170111271</v>
      </c>
      <c r="I59" s="284">
        <v>197.09856127959299</v>
      </c>
      <c r="J59" s="138">
        <v>3744.8726643122668</v>
      </c>
      <c r="K59" s="114"/>
      <c r="L59" s="82"/>
    </row>
    <row r="60" spans="1:12" s="36" customFormat="1" ht="25.5" x14ac:dyDescent="0.2">
      <c r="A60" s="71"/>
      <c r="B60" s="135" t="s">
        <v>742</v>
      </c>
      <c r="C60" s="282" t="s">
        <v>639</v>
      </c>
      <c r="D60" s="162" t="s">
        <v>453</v>
      </c>
      <c r="E60" s="135" t="s">
        <v>106</v>
      </c>
      <c r="F60" s="283">
        <v>1</v>
      </c>
      <c r="G60" s="284">
        <v>2938.2900000000004</v>
      </c>
      <c r="H60" s="286">
        <v>0.18562657170111271</v>
      </c>
      <c r="I60" s="284">
        <v>3483.7146993636629</v>
      </c>
      <c r="J60" s="138">
        <v>3483.7146993636629</v>
      </c>
      <c r="K60" s="114"/>
      <c r="L60" s="82"/>
    </row>
    <row r="61" spans="1:12" s="36" customFormat="1" ht="25.5" x14ac:dyDescent="0.2">
      <c r="A61" s="71"/>
      <c r="B61" s="135" t="s">
        <v>743</v>
      </c>
      <c r="C61" s="282" t="s">
        <v>640</v>
      </c>
      <c r="D61" s="162" t="s">
        <v>456</v>
      </c>
      <c r="E61" s="135" t="s">
        <v>106</v>
      </c>
      <c r="F61" s="283">
        <v>17</v>
      </c>
      <c r="G61" s="284">
        <v>1102.83</v>
      </c>
      <c r="H61" s="286">
        <v>0.18562657170111271</v>
      </c>
      <c r="I61" s="284">
        <v>1307.544552069138</v>
      </c>
      <c r="J61" s="138">
        <v>22228.257385175348</v>
      </c>
      <c r="K61" s="114"/>
      <c r="L61" s="82"/>
    </row>
    <row r="62" spans="1:12" s="36" customFormat="1" ht="38.25" x14ac:dyDescent="0.2">
      <c r="A62" s="71"/>
      <c r="B62" s="135" t="s">
        <v>744</v>
      </c>
      <c r="C62" s="282" t="s">
        <v>641</v>
      </c>
      <c r="D62" s="162" t="s">
        <v>458</v>
      </c>
      <c r="E62" s="135" t="s">
        <v>106</v>
      </c>
      <c r="F62" s="283">
        <v>1</v>
      </c>
      <c r="G62" s="284">
        <v>912.98</v>
      </c>
      <c r="H62" s="286">
        <v>0.18562657170111271</v>
      </c>
      <c r="I62" s="284">
        <v>1082.453347431682</v>
      </c>
      <c r="J62" s="138">
        <v>1082.453347431682</v>
      </c>
      <c r="K62" s="114"/>
      <c r="L62" s="82"/>
    </row>
    <row r="63" spans="1:12" s="36" customFormat="1" ht="38.25" x14ac:dyDescent="0.2">
      <c r="A63" s="71"/>
      <c r="B63" s="135" t="s">
        <v>745</v>
      </c>
      <c r="C63" s="282" t="s">
        <v>642</v>
      </c>
      <c r="D63" s="162" t="s">
        <v>463</v>
      </c>
      <c r="E63" s="135" t="s">
        <v>106</v>
      </c>
      <c r="F63" s="283">
        <v>2</v>
      </c>
      <c r="G63" s="284">
        <v>1024.03</v>
      </c>
      <c r="H63" s="286">
        <v>0.18562657170111271</v>
      </c>
      <c r="I63" s="284">
        <v>1214.1171782190904</v>
      </c>
      <c r="J63" s="138">
        <v>2428.2343564381808</v>
      </c>
      <c r="K63" s="114"/>
      <c r="L63" s="82"/>
    </row>
    <row r="64" spans="1:12" s="36" customFormat="1" ht="25.5" x14ac:dyDescent="0.2">
      <c r="A64" s="71"/>
      <c r="B64" s="135" t="s">
        <v>746</v>
      </c>
      <c r="C64" s="282" t="s">
        <v>643</v>
      </c>
      <c r="D64" s="162" t="s">
        <v>800</v>
      </c>
      <c r="E64" s="135" t="s">
        <v>106</v>
      </c>
      <c r="F64" s="283">
        <v>6</v>
      </c>
      <c r="G64" s="284">
        <v>616.77</v>
      </c>
      <c r="H64" s="286">
        <v>0.18562657170111271</v>
      </c>
      <c r="I64" s="284">
        <v>731.25890062809526</v>
      </c>
      <c r="J64" s="138">
        <v>4387.553403768572</v>
      </c>
      <c r="K64" s="114"/>
      <c r="L64" s="82"/>
    </row>
    <row r="65" spans="1:12" s="36" customFormat="1" ht="38.25" x14ac:dyDescent="0.2">
      <c r="A65" s="71"/>
      <c r="B65" s="135" t="s">
        <v>747</v>
      </c>
      <c r="C65" s="282" t="s">
        <v>644</v>
      </c>
      <c r="D65" s="162" t="s">
        <v>472</v>
      </c>
      <c r="E65" s="135" t="s">
        <v>73</v>
      </c>
      <c r="F65" s="283">
        <v>55</v>
      </c>
      <c r="G65" s="284">
        <v>84.18</v>
      </c>
      <c r="H65" s="286">
        <v>0.18562657170111271</v>
      </c>
      <c r="I65" s="284">
        <v>99.806044805799672</v>
      </c>
      <c r="J65" s="138">
        <v>5489.3324643189817</v>
      </c>
      <c r="K65" s="114"/>
      <c r="L65" s="82"/>
    </row>
    <row r="66" spans="1:12" s="36" customFormat="1" ht="25.5" x14ac:dyDescent="0.2">
      <c r="A66" s="71"/>
      <c r="B66" s="135" t="s">
        <v>748</v>
      </c>
      <c r="C66" s="282" t="s">
        <v>645</v>
      </c>
      <c r="D66" s="162" t="s">
        <v>475</v>
      </c>
      <c r="E66" s="135" t="s">
        <v>73</v>
      </c>
      <c r="F66" s="283">
        <v>250</v>
      </c>
      <c r="G66" s="284">
        <v>86.5</v>
      </c>
      <c r="H66" s="286">
        <v>0.18562657170111271</v>
      </c>
      <c r="I66" s="284">
        <v>102.55669845214625</v>
      </c>
      <c r="J66" s="138">
        <v>25639.174613036561</v>
      </c>
      <c r="K66" s="114"/>
      <c r="L66" s="82"/>
    </row>
    <row r="67" spans="1:12" s="36" customFormat="1" ht="25.5" x14ac:dyDescent="0.2">
      <c r="A67" s="71"/>
      <c r="B67" s="135" t="s">
        <v>749</v>
      </c>
      <c r="C67" s="282" t="s">
        <v>646</v>
      </c>
      <c r="D67" s="162" t="s">
        <v>478</v>
      </c>
      <c r="E67" s="135" t="s">
        <v>73</v>
      </c>
      <c r="F67" s="283">
        <v>100</v>
      </c>
      <c r="G67" s="284">
        <v>24.599999999999998</v>
      </c>
      <c r="H67" s="286">
        <v>0.18562657170111271</v>
      </c>
      <c r="I67" s="284">
        <v>29.166413663847372</v>
      </c>
      <c r="J67" s="138">
        <v>2916.641366384737</v>
      </c>
      <c r="K67" s="114"/>
      <c r="L67" s="82"/>
    </row>
    <row r="68" spans="1:12" s="36" customFormat="1" ht="38.25" x14ac:dyDescent="0.2">
      <c r="A68" s="71"/>
      <c r="B68" s="135" t="s">
        <v>750</v>
      </c>
      <c r="C68" s="282" t="s">
        <v>647</v>
      </c>
      <c r="D68" s="162" t="s">
        <v>482</v>
      </c>
      <c r="E68" s="135" t="s">
        <v>73</v>
      </c>
      <c r="F68" s="283">
        <v>15</v>
      </c>
      <c r="G68" s="284">
        <v>68.100000000000009</v>
      </c>
      <c r="H68" s="286">
        <v>0.18562657170111271</v>
      </c>
      <c r="I68" s="284">
        <v>80.741169532845788</v>
      </c>
      <c r="J68" s="138">
        <v>1211.1175429926868</v>
      </c>
      <c r="K68" s="114"/>
      <c r="L68" s="82"/>
    </row>
    <row r="69" spans="1:12" s="36" customFormat="1" ht="38.25" x14ac:dyDescent="0.2">
      <c r="A69" s="71"/>
      <c r="B69" s="135" t="s">
        <v>751</v>
      </c>
      <c r="C69" s="282" t="s">
        <v>648</v>
      </c>
      <c r="D69" s="162" t="s">
        <v>483</v>
      </c>
      <c r="E69" s="135" t="s">
        <v>73</v>
      </c>
      <c r="F69" s="283">
        <v>85</v>
      </c>
      <c r="G69" s="284">
        <v>68.100000000000009</v>
      </c>
      <c r="H69" s="286">
        <v>0.18562657170111271</v>
      </c>
      <c r="I69" s="284">
        <v>80.741169532845788</v>
      </c>
      <c r="J69" s="138">
        <v>6862.9994102918918</v>
      </c>
      <c r="K69" s="114"/>
      <c r="L69" s="82"/>
    </row>
    <row r="70" spans="1:12" s="36" customFormat="1" ht="25.5" x14ac:dyDescent="0.2">
      <c r="A70" s="71"/>
      <c r="B70" s="135" t="s">
        <v>752</v>
      </c>
      <c r="C70" s="282" t="s">
        <v>649</v>
      </c>
      <c r="D70" s="162" t="s">
        <v>486</v>
      </c>
      <c r="E70" s="135" t="s">
        <v>73</v>
      </c>
      <c r="F70" s="283">
        <v>180</v>
      </c>
      <c r="G70" s="284">
        <v>6.68</v>
      </c>
      <c r="H70" s="286">
        <v>0.18562657170111271</v>
      </c>
      <c r="I70" s="284">
        <v>7.9199854989634328</v>
      </c>
      <c r="J70" s="138">
        <v>1425.597389813418</v>
      </c>
      <c r="K70" s="114"/>
      <c r="L70" s="82"/>
    </row>
    <row r="71" spans="1:12" s="36" customFormat="1" ht="25.5" x14ac:dyDescent="0.2">
      <c r="A71" s="71"/>
      <c r="B71" s="135" t="s">
        <v>753</v>
      </c>
      <c r="C71" s="282" t="s">
        <v>650</v>
      </c>
      <c r="D71" s="162" t="s">
        <v>487</v>
      </c>
      <c r="E71" s="135" t="s">
        <v>73</v>
      </c>
      <c r="F71" s="283">
        <v>680</v>
      </c>
      <c r="G71" s="284">
        <v>6.85</v>
      </c>
      <c r="H71" s="286">
        <v>0.18562657170111271</v>
      </c>
      <c r="I71" s="284">
        <v>8.1215420161526222</v>
      </c>
      <c r="J71" s="138">
        <v>5522.6485709837834</v>
      </c>
      <c r="K71" s="114"/>
      <c r="L71" s="82"/>
    </row>
    <row r="72" spans="1:12" s="36" customFormat="1" ht="25.5" x14ac:dyDescent="0.2">
      <c r="A72" s="71"/>
      <c r="B72" s="135" t="s">
        <v>754</v>
      </c>
      <c r="C72" s="282" t="s">
        <v>651</v>
      </c>
      <c r="D72" s="162" t="s">
        <v>1043</v>
      </c>
      <c r="E72" s="135" t="s">
        <v>4</v>
      </c>
      <c r="F72" s="283">
        <v>450</v>
      </c>
      <c r="G72" s="284">
        <v>23.6</v>
      </c>
      <c r="H72" s="286">
        <v>0.18562657170111271</v>
      </c>
      <c r="I72" s="284">
        <v>27.980787092146262</v>
      </c>
      <c r="J72" s="138">
        <v>12591.354191465818</v>
      </c>
      <c r="K72" s="114"/>
      <c r="L72" s="82"/>
    </row>
    <row r="73" spans="1:12" s="36" customFormat="1" ht="25.5" x14ac:dyDescent="0.2">
      <c r="A73" s="71"/>
      <c r="B73" s="135" t="s">
        <v>755</v>
      </c>
      <c r="C73" s="282" t="s">
        <v>652</v>
      </c>
      <c r="D73" s="162" t="s">
        <v>1045</v>
      </c>
      <c r="E73" s="135" t="s">
        <v>4</v>
      </c>
      <c r="F73" s="283">
        <v>304.8</v>
      </c>
      <c r="G73" s="284">
        <v>25.46</v>
      </c>
      <c r="H73" s="286">
        <v>0.18562657170111271</v>
      </c>
      <c r="I73" s="284">
        <v>30.18605251551033</v>
      </c>
      <c r="J73" s="138">
        <v>9200.708806727549</v>
      </c>
      <c r="K73" s="114"/>
      <c r="L73" s="82"/>
    </row>
    <row r="74" spans="1:12" s="36" customFormat="1" ht="25.5" x14ac:dyDescent="0.2">
      <c r="A74" s="71"/>
      <c r="B74" s="135" t="s">
        <v>756</v>
      </c>
      <c r="C74" s="282" t="s">
        <v>653</v>
      </c>
      <c r="D74" s="162" t="s">
        <v>493</v>
      </c>
      <c r="E74" s="135" t="s">
        <v>73</v>
      </c>
      <c r="F74" s="283">
        <v>100</v>
      </c>
      <c r="G74" s="284">
        <v>8.02</v>
      </c>
      <c r="H74" s="286">
        <v>0.18562657170111271</v>
      </c>
      <c r="I74" s="284">
        <v>9.5087251050429238</v>
      </c>
      <c r="J74" s="138">
        <v>950.87251050429234</v>
      </c>
      <c r="K74" s="114"/>
      <c r="L74" s="82"/>
    </row>
    <row r="75" spans="1:12" s="36" customFormat="1" ht="25.5" x14ac:dyDescent="0.2">
      <c r="A75" s="71"/>
      <c r="B75" s="135" t="s">
        <v>757</v>
      </c>
      <c r="C75" s="282" t="s">
        <v>654</v>
      </c>
      <c r="D75" s="162" t="s">
        <v>495</v>
      </c>
      <c r="E75" s="135" t="s">
        <v>73</v>
      </c>
      <c r="F75" s="283">
        <v>100</v>
      </c>
      <c r="G75" s="284">
        <v>8.24</v>
      </c>
      <c r="H75" s="286">
        <v>0.18562657170111271</v>
      </c>
      <c r="I75" s="284">
        <v>9.7695629508171695</v>
      </c>
      <c r="J75" s="138">
        <v>976.95629508171692</v>
      </c>
      <c r="K75" s="114"/>
      <c r="L75" s="82"/>
    </row>
    <row r="76" spans="1:12" s="36" customFormat="1" ht="25.5" x14ac:dyDescent="0.2">
      <c r="A76" s="71"/>
      <c r="B76" s="135" t="s">
        <v>758</v>
      </c>
      <c r="C76" s="282" t="s">
        <v>655</v>
      </c>
      <c r="D76" s="162" t="s">
        <v>500</v>
      </c>
      <c r="E76" s="135" t="s">
        <v>73</v>
      </c>
      <c r="F76" s="283">
        <v>50</v>
      </c>
      <c r="G76" s="284">
        <v>8.879999999999999</v>
      </c>
      <c r="H76" s="286">
        <v>0.18562657170111271</v>
      </c>
      <c r="I76" s="284">
        <v>10.52836395670588</v>
      </c>
      <c r="J76" s="138">
        <v>526.418197835294</v>
      </c>
      <c r="K76" s="114"/>
      <c r="L76" s="82"/>
    </row>
    <row r="77" spans="1:12" s="36" customFormat="1" ht="25.5" x14ac:dyDescent="0.2">
      <c r="A77" s="71"/>
      <c r="B77" s="135" t="s">
        <v>759</v>
      </c>
      <c r="C77" s="282" t="s">
        <v>656</v>
      </c>
      <c r="D77" s="162" t="s">
        <v>501</v>
      </c>
      <c r="E77" s="135" t="s">
        <v>73</v>
      </c>
      <c r="F77" s="283">
        <v>50</v>
      </c>
      <c r="G77" s="284">
        <v>6.8500000000000005</v>
      </c>
      <c r="H77" s="286">
        <v>0.18562657170111271</v>
      </c>
      <c r="I77" s="284">
        <v>8.1215420161526222</v>
      </c>
      <c r="J77" s="138">
        <v>406.0771008076311</v>
      </c>
      <c r="K77" s="114"/>
      <c r="L77" s="82"/>
    </row>
    <row r="78" spans="1:12" s="36" customFormat="1" ht="25.5" x14ac:dyDescent="0.2">
      <c r="A78" s="71"/>
      <c r="B78" s="135" t="s">
        <v>760</v>
      </c>
      <c r="C78" s="282" t="s">
        <v>1382</v>
      </c>
      <c r="D78" s="162" t="s">
        <v>1383</v>
      </c>
      <c r="E78" s="135" t="s">
        <v>106</v>
      </c>
      <c r="F78" s="283">
        <v>200</v>
      </c>
      <c r="G78" s="284">
        <v>2.39</v>
      </c>
      <c r="H78" s="286">
        <v>0.18562657170111271</v>
      </c>
      <c r="I78" s="284">
        <v>2.8336475063656597</v>
      </c>
      <c r="J78" s="138">
        <v>566.72950127313197</v>
      </c>
      <c r="K78" s="114"/>
      <c r="L78" s="82"/>
    </row>
    <row r="79" spans="1:12" s="36" customFormat="1" ht="25.5" x14ac:dyDescent="0.2">
      <c r="A79" s="71"/>
      <c r="B79" s="135" t="s">
        <v>761</v>
      </c>
      <c r="C79" s="282" t="s">
        <v>1384</v>
      </c>
      <c r="D79" s="162" t="s">
        <v>1386</v>
      </c>
      <c r="E79" s="135" t="s">
        <v>106</v>
      </c>
      <c r="F79" s="283">
        <v>200</v>
      </c>
      <c r="G79" s="284">
        <v>2.39</v>
      </c>
      <c r="H79" s="286">
        <v>0.18562657170111271</v>
      </c>
      <c r="I79" s="284">
        <v>2.8336475063656597</v>
      </c>
      <c r="J79" s="138">
        <v>566.72950127313197</v>
      </c>
      <c r="K79" s="114"/>
      <c r="L79" s="82"/>
    </row>
    <row r="80" spans="1:12" s="36" customFormat="1" ht="25.5" x14ac:dyDescent="0.2">
      <c r="A80" s="71"/>
      <c r="B80" s="135" t="s">
        <v>762</v>
      </c>
      <c r="C80" s="282" t="s">
        <v>1385</v>
      </c>
      <c r="D80" s="162" t="s">
        <v>1387</v>
      </c>
      <c r="E80" s="135" t="s">
        <v>106</v>
      </c>
      <c r="F80" s="283">
        <v>300</v>
      </c>
      <c r="G80" s="284">
        <v>2.39</v>
      </c>
      <c r="H80" s="286">
        <v>0.18562657170111271</v>
      </c>
      <c r="I80" s="284">
        <v>2.8336475063656597</v>
      </c>
      <c r="J80" s="138">
        <v>850.09425190969785</v>
      </c>
      <c r="K80" s="114"/>
      <c r="L80" s="82"/>
    </row>
    <row r="81" spans="1:12" s="36" customFormat="1" ht="25.5" x14ac:dyDescent="0.2">
      <c r="A81" s="71"/>
      <c r="B81" s="135" t="s">
        <v>763</v>
      </c>
      <c r="C81" s="282" t="s">
        <v>657</v>
      </c>
      <c r="D81" s="162" t="s">
        <v>504</v>
      </c>
      <c r="E81" s="135" t="s">
        <v>73</v>
      </c>
      <c r="F81" s="283">
        <v>40</v>
      </c>
      <c r="G81" s="284">
        <v>20.810000000000002</v>
      </c>
      <c r="H81" s="286">
        <v>0.18562657170111271</v>
      </c>
      <c r="I81" s="284">
        <v>24.67288895710016</v>
      </c>
      <c r="J81" s="138">
        <v>986.91555828400635</v>
      </c>
      <c r="K81" s="114"/>
      <c r="L81" s="82"/>
    </row>
    <row r="82" spans="1:12" s="36" customFormat="1" ht="25.5" x14ac:dyDescent="0.2">
      <c r="A82" s="71"/>
      <c r="B82" s="135" t="s">
        <v>764</v>
      </c>
      <c r="C82" s="282" t="s">
        <v>658</v>
      </c>
      <c r="D82" s="162" t="s">
        <v>510</v>
      </c>
      <c r="E82" s="135" t="s">
        <v>73</v>
      </c>
      <c r="F82" s="283">
        <v>35</v>
      </c>
      <c r="G82" s="284">
        <v>33.19</v>
      </c>
      <c r="H82" s="286">
        <v>0.18562657170111271</v>
      </c>
      <c r="I82" s="284">
        <v>39.350945914759926</v>
      </c>
      <c r="J82" s="138">
        <v>1377.2831070165973</v>
      </c>
      <c r="K82" s="114"/>
      <c r="L82" s="82"/>
    </row>
    <row r="83" spans="1:12" s="36" customFormat="1" ht="25.5" x14ac:dyDescent="0.2">
      <c r="A83" s="71"/>
      <c r="B83" s="135" t="s">
        <v>765</v>
      </c>
      <c r="C83" s="282" t="s">
        <v>659</v>
      </c>
      <c r="D83" s="162" t="s">
        <v>513</v>
      </c>
      <c r="E83" s="135" t="s">
        <v>73</v>
      </c>
      <c r="F83" s="283">
        <v>18</v>
      </c>
      <c r="G83" s="284">
        <v>251.98999999999998</v>
      </c>
      <c r="H83" s="286">
        <v>0.18562657170111271</v>
      </c>
      <c r="I83" s="284">
        <v>298.76603980296335</v>
      </c>
      <c r="J83" s="138">
        <v>5377.7887164533404</v>
      </c>
      <c r="K83" s="114"/>
      <c r="L83" s="82"/>
    </row>
    <row r="84" spans="1:12" s="36" customFormat="1" ht="25.5" x14ac:dyDescent="0.2">
      <c r="A84" s="71"/>
      <c r="B84" s="135" t="s">
        <v>766</v>
      </c>
      <c r="C84" s="282" t="s">
        <v>660</v>
      </c>
      <c r="D84" s="162" t="s">
        <v>517</v>
      </c>
      <c r="E84" s="135" t="s">
        <v>73</v>
      </c>
      <c r="F84" s="283">
        <v>5</v>
      </c>
      <c r="G84" s="284">
        <v>17.68</v>
      </c>
      <c r="H84" s="286">
        <v>0.18562657170111271</v>
      </c>
      <c r="I84" s="284">
        <v>20.961877787675672</v>
      </c>
      <c r="J84" s="138">
        <v>104.80938893837836</v>
      </c>
      <c r="K84" s="114"/>
      <c r="L84" s="82"/>
    </row>
    <row r="85" spans="1:12" s="36" customFormat="1" ht="25.5" x14ac:dyDescent="0.2">
      <c r="A85" s="71"/>
      <c r="B85" s="135" t="s">
        <v>767</v>
      </c>
      <c r="C85" s="282" t="s">
        <v>661</v>
      </c>
      <c r="D85" s="162" t="s">
        <v>520</v>
      </c>
      <c r="E85" s="135" t="s">
        <v>73</v>
      </c>
      <c r="F85" s="283">
        <v>50</v>
      </c>
      <c r="G85" s="284">
        <v>39.32</v>
      </c>
      <c r="H85" s="286">
        <v>0.18562657170111271</v>
      </c>
      <c r="I85" s="284">
        <v>46.618836799287756</v>
      </c>
      <c r="J85" s="138">
        <v>2330.9418399643878</v>
      </c>
      <c r="K85" s="114"/>
      <c r="L85" s="82"/>
    </row>
    <row r="86" spans="1:12" s="36" customFormat="1" ht="25.5" x14ac:dyDescent="0.2">
      <c r="A86" s="71"/>
      <c r="B86" s="135" t="s">
        <v>768</v>
      </c>
      <c r="C86" s="282" t="s">
        <v>662</v>
      </c>
      <c r="D86" s="162" t="s">
        <v>523</v>
      </c>
      <c r="E86" s="135" t="s">
        <v>73</v>
      </c>
      <c r="F86" s="283">
        <v>100</v>
      </c>
      <c r="G86" s="284">
        <v>25.200000000000003</v>
      </c>
      <c r="H86" s="286">
        <v>0.18562657170111271</v>
      </c>
      <c r="I86" s="284">
        <v>29.877789606868046</v>
      </c>
      <c r="J86" s="138">
        <v>2987.7789606868046</v>
      </c>
      <c r="K86" s="114"/>
      <c r="L86" s="82"/>
    </row>
    <row r="87" spans="1:12" s="36" customFormat="1" ht="25.5" x14ac:dyDescent="0.2">
      <c r="A87" s="71"/>
      <c r="B87" s="135" t="s">
        <v>769</v>
      </c>
      <c r="C87" s="282" t="s">
        <v>663</v>
      </c>
      <c r="D87" s="162" t="s">
        <v>527</v>
      </c>
      <c r="E87" s="135" t="s">
        <v>106</v>
      </c>
      <c r="F87" s="283">
        <v>500</v>
      </c>
      <c r="G87" s="284">
        <v>13.030000000000001</v>
      </c>
      <c r="H87" s="286">
        <v>0.18562657170111271</v>
      </c>
      <c r="I87" s="284">
        <v>15.4487142292655</v>
      </c>
      <c r="J87" s="138">
        <v>7724.3571146327495</v>
      </c>
      <c r="K87" s="114"/>
      <c r="L87" s="82"/>
    </row>
    <row r="88" spans="1:12" s="36" customFormat="1" ht="25.5" x14ac:dyDescent="0.2">
      <c r="A88" s="71"/>
      <c r="B88" s="135" t="s">
        <v>770</v>
      </c>
      <c r="C88" s="282" t="s">
        <v>664</v>
      </c>
      <c r="D88" s="162" t="s">
        <v>529</v>
      </c>
      <c r="E88" s="135" t="s">
        <v>106</v>
      </c>
      <c r="F88" s="283">
        <v>3</v>
      </c>
      <c r="G88" s="284">
        <v>79.569999999999993</v>
      </c>
      <c r="H88" s="286">
        <v>0.18562657170111271</v>
      </c>
      <c r="I88" s="284">
        <v>94.340306310257532</v>
      </c>
      <c r="J88" s="138">
        <v>283.02091893077261</v>
      </c>
      <c r="K88" s="114"/>
      <c r="L88" s="82"/>
    </row>
    <row r="89" spans="1:12" s="36" customFormat="1" ht="25.5" x14ac:dyDescent="0.2">
      <c r="A89" s="71"/>
      <c r="B89" s="135" t="s">
        <v>771</v>
      </c>
      <c r="C89" s="282" t="s">
        <v>665</v>
      </c>
      <c r="D89" s="162" t="s">
        <v>531</v>
      </c>
      <c r="E89" s="135" t="s">
        <v>73</v>
      </c>
      <c r="F89" s="283">
        <v>25</v>
      </c>
      <c r="G89" s="284">
        <v>49.61</v>
      </c>
      <c r="H89" s="286">
        <v>0.18562657170111271</v>
      </c>
      <c r="I89" s="284">
        <v>58.818934222092203</v>
      </c>
      <c r="J89" s="138">
        <v>1470.4733555523051</v>
      </c>
      <c r="K89" s="114"/>
      <c r="L89" s="82"/>
    </row>
    <row r="90" spans="1:12" s="36" customFormat="1" ht="25.5" x14ac:dyDescent="0.2">
      <c r="A90" s="71"/>
      <c r="B90" s="135" t="s">
        <v>772</v>
      </c>
      <c r="C90" s="282" t="s">
        <v>666</v>
      </c>
      <c r="D90" s="162" t="s">
        <v>535</v>
      </c>
      <c r="E90" s="135" t="s">
        <v>73</v>
      </c>
      <c r="F90" s="283">
        <v>30</v>
      </c>
      <c r="G90" s="284">
        <v>24</v>
      </c>
      <c r="H90" s="286">
        <v>0.18562657170111271</v>
      </c>
      <c r="I90" s="284">
        <v>28.455037720826706</v>
      </c>
      <c r="J90" s="138">
        <v>853.65113162480122</v>
      </c>
      <c r="K90" s="114"/>
      <c r="L90" s="82"/>
    </row>
    <row r="91" spans="1:12" s="36" customFormat="1" ht="38.25" x14ac:dyDescent="0.2">
      <c r="A91" s="71"/>
      <c r="B91" s="135" t="s">
        <v>773</v>
      </c>
      <c r="C91" s="282">
        <v>89443</v>
      </c>
      <c r="D91" s="162" t="s">
        <v>166</v>
      </c>
      <c r="E91" s="135" t="s">
        <v>73</v>
      </c>
      <c r="F91" s="283">
        <v>80</v>
      </c>
      <c r="G91" s="284">
        <v>18.39</v>
      </c>
      <c r="H91" s="286">
        <v>0.18562657170111271</v>
      </c>
      <c r="I91" s="284">
        <v>21.803672653583465</v>
      </c>
      <c r="J91" s="138">
        <v>1744.2938122866772</v>
      </c>
      <c r="K91" s="114"/>
      <c r="L91" s="82"/>
    </row>
    <row r="92" spans="1:12" s="36" customFormat="1" ht="25.5" x14ac:dyDescent="0.2">
      <c r="A92" s="71"/>
      <c r="B92" s="135" t="s">
        <v>774</v>
      </c>
      <c r="C92" s="282" t="s">
        <v>667</v>
      </c>
      <c r="D92" s="162" t="s">
        <v>538</v>
      </c>
      <c r="E92" s="135" t="s">
        <v>73</v>
      </c>
      <c r="F92" s="283">
        <v>3</v>
      </c>
      <c r="G92" s="284">
        <v>53.99</v>
      </c>
      <c r="H92" s="286">
        <v>0.18562657170111271</v>
      </c>
      <c r="I92" s="284">
        <v>64.011978606143074</v>
      </c>
      <c r="J92" s="138">
        <v>192.03593581842921</v>
      </c>
      <c r="K92" s="114"/>
      <c r="L92" s="82"/>
    </row>
    <row r="93" spans="1:12" s="36" customFormat="1" ht="25.5" x14ac:dyDescent="0.2">
      <c r="A93" s="71"/>
      <c r="B93" s="135" t="s">
        <v>775</v>
      </c>
      <c r="C93" s="282" t="s">
        <v>668</v>
      </c>
      <c r="D93" s="162" t="s">
        <v>541</v>
      </c>
      <c r="E93" s="135" t="s">
        <v>73</v>
      </c>
      <c r="F93" s="283">
        <v>40</v>
      </c>
      <c r="G93" s="284">
        <v>38.92</v>
      </c>
      <c r="H93" s="286">
        <v>0.18562657170111271</v>
      </c>
      <c r="I93" s="284">
        <v>46.144586170607312</v>
      </c>
      <c r="J93" s="138">
        <v>1845.7834468242925</v>
      </c>
      <c r="K93" s="114"/>
      <c r="L93" s="82"/>
    </row>
    <row r="94" spans="1:12" s="36" customFormat="1" ht="25.5" x14ac:dyDescent="0.2">
      <c r="A94" s="71"/>
      <c r="B94" s="135" t="s">
        <v>776</v>
      </c>
      <c r="C94" s="282" t="s">
        <v>669</v>
      </c>
      <c r="D94" s="162" t="s">
        <v>543</v>
      </c>
      <c r="E94" s="135" t="s">
        <v>106</v>
      </c>
      <c r="F94" s="283">
        <v>15</v>
      </c>
      <c r="G94" s="284">
        <v>25.61</v>
      </c>
      <c r="H94" s="286">
        <v>0.18562657170111271</v>
      </c>
      <c r="I94" s="284">
        <v>30.363896501265497</v>
      </c>
      <c r="J94" s="138">
        <v>455.45844751898244</v>
      </c>
      <c r="K94" s="114"/>
      <c r="L94" s="82"/>
    </row>
    <row r="95" spans="1:12" s="36" customFormat="1" ht="25.5" x14ac:dyDescent="0.2">
      <c r="A95" s="71"/>
      <c r="B95" s="135" t="s">
        <v>777</v>
      </c>
      <c r="C95" s="282" t="s">
        <v>670</v>
      </c>
      <c r="D95" s="162" t="s">
        <v>546</v>
      </c>
      <c r="E95" s="135" t="s">
        <v>106</v>
      </c>
      <c r="F95" s="283">
        <v>200</v>
      </c>
      <c r="G95" s="284">
        <v>4.4600000000000009</v>
      </c>
      <c r="H95" s="286">
        <v>0.18562657170111271</v>
      </c>
      <c r="I95" s="284">
        <v>5.2878945097869634</v>
      </c>
      <c r="J95" s="138">
        <v>1057.5789019573926</v>
      </c>
      <c r="K95" s="114"/>
      <c r="L95" s="82"/>
    </row>
    <row r="96" spans="1:12" s="36" customFormat="1" ht="25.5" x14ac:dyDescent="0.2">
      <c r="A96" s="71"/>
      <c r="B96" s="135" t="s">
        <v>778</v>
      </c>
      <c r="C96" s="282" t="s">
        <v>671</v>
      </c>
      <c r="D96" s="162" t="s">
        <v>550</v>
      </c>
      <c r="E96" s="135" t="s">
        <v>106</v>
      </c>
      <c r="F96" s="283">
        <v>20</v>
      </c>
      <c r="G96" s="284">
        <v>58.34</v>
      </c>
      <c r="H96" s="286">
        <v>0.18562657170111271</v>
      </c>
      <c r="I96" s="284">
        <v>69.169454193042924</v>
      </c>
      <c r="J96" s="138">
        <v>1383.3890838608586</v>
      </c>
      <c r="K96" s="114"/>
      <c r="L96" s="82"/>
    </row>
    <row r="97" spans="1:12" s="36" customFormat="1" ht="25.5" x14ac:dyDescent="0.2">
      <c r="A97" s="71"/>
      <c r="B97" s="135" t="s">
        <v>779</v>
      </c>
      <c r="C97" s="282" t="s">
        <v>672</v>
      </c>
      <c r="D97" s="162" t="s">
        <v>548</v>
      </c>
      <c r="E97" s="135" t="s">
        <v>73</v>
      </c>
      <c r="F97" s="283">
        <v>50</v>
      </c>
      <c r="G97" s="284">
        <v>36.99</v>
      </c>
      <c r="H97" s="286">
        <v>0.18562657170111271</v>
      </c>
      <c r="I97" s="284">
        <v>43.856326887224164</v>
      </c>
      <c r="J97" s="138">
        <v>2192.8163443612084</v>
      </c>
      <c r="K97" s="114"/>
      <c r="L97" s="82"/>
    </row>
    <row r="98" spans="1:12" s="36" customFormat="1" ht="25.5" x14ac:dyDescent="0.2">
      <c r="A98" s="71"/>
      <c r="B98" s="135" t="s">
        <v>780</v>
      </c>
      <c r="C98" s="282" t="s">
        <v>673</v>
      </c>
      <c r="D98" s="162" t="s">
        <v>552</v>
      </c>
      <c r="E98" s="135" t="s">
        <v>106</v>
      </c>
      <c r="F98" s="283">
        <v>90</v>
      </c>
      <c r="G98" s="284">
        <v>35.26</v>
      </c>
      <c r="H98" s="286">
        <v>0.18562657170111271</v>
      </c>
      <c r="I98" s="284">
        <v>41.805192918181234</v>
      </c>
      <c r="J98" s="138">
        <v>3762.467362636311</v>
      </c>
      <c r="K98" s="114"/>
      <c r="L98" s="82"/>
    </row>
    <row r="99" spans="1:12" s="36" customFormat="1" ht="25.5" x14ac:dyDescent="0.2">
      <c r="A99" s="71"/>
      <c r="B99" s="135" t="s">
        <v>781</v>
      </c>
      <c r="C99" s="282" t="s">
        <v>674</v>
      </c>
      <c r="D99" s="162" t="s">
        <v>554</v>
      </c>
      <c r="E99" s="135" t="s">
        <v>106</v>
      </c>
      <c r="F99" s="283">
        <v>40</v>
      </c>
      <c r="G99" s="284">
        <v>15.25</v>
      </c>
      <c r="H99" s="286">
        <v>0.18562657170111271</v>
      </c>
      <c r="I99" s="284">
        <v>18.08080521844197</v>
      </c>
      <c r="J99" s="138">
        <v>723.23220873767877</v>
      </c>
      <c r="K99" s="114"/>
      <c r="L99" s="82"/>
    </row>
    <row r="100" spans="1:12" s="36" customFormat="1" ht="25.5" x14ac:dyDescent="0.2">
      <c r="A100" s="71"/>
      <c r="B100" s="135" t="s">
        <v>782</v>
      </c>
      <c r="C100" s="282" t="s">
        <v>675</v>
      </c>
      <c r="D100" s="162" t="s">
        <v>557</v>
      </c>
      <c r="E100" s="135" t="s">
        <v>106</v>
      </c>
      <c r="F100" s="283">
        <v>8</v>
      </c>
      <c r="G100" s="284">
        <v>72.459999999999994</v>
      </c>
      <c r="H100" s="286">
        <v>0.18562657170111271</v>
      </c>
      <c r="I100" s="284">
        <v>85.910501385462624</v>
      </c>
      <c r="J100" s="138">
        <v>687.28401108370099</v>
      </c>
      <c r="K100" s="114"/>
      <c r="L100" s="82"/>
    </row>
    <row r="101" spans="1:12" s="36" customFormat="1" ht="25.5" x14ac:dyDescent="0.2">
      <c r="A101" s="71"/>
      <c r="B101" s="135" t="s">
        <v>783</v>
      </c>
      <c r="C101" s="282" t="s">
        <v>676</v>
      </c>
      <c r="D101" s="162" t="s">
        <v>560</v>
      </c>
      <c r="E101" s="135" t="s">
        <v>106</v>
      </c>
      <c r="F101" s="283">
        <v>8</v>
      </c>
      <c r="G101" s="284">
        <v>47.87</v>
      </c>
      <c r="H101" s="286">
        <v>0.18562657170111271</v>
      </c>
      <c r="I101" s="284">
        <v>56.755943987332266</v>
      </c>
      <c r="J101" s="138">
        <v>454.04755189865813</v>
      </c>
      <c r="K101" s="114"/>
      <c r="L101" s="82"/>
    </row>
    <row r="102" spans="1:12" s="36" customFormat="1" ht="25.5" x14ac:dyDescent="0.2">
      <c r="A102" s="71"/>
      <c r="B102" s="135" t="s">
        <v>784</v>
      </c>
      <c r="C102" s="282" t="s">
        <v>677</v>
      </c>
      <c r="D102" s="162" t="s">
        <v>563</v>
      </c>
      <c r="E102" s="135" t="s">
        <v>106</v>
      </c>
      <c r="F102" s="283">
        <v>40</v>
      </c>
      <c r="G102" s="284">
        <v>34.549999999999997</v>
      </c>
      <c r="H102" s="286">
        <v>0.18562657170111271</v>
      </c>
      <c r="I102" s="284">
        <v>40.96339805227344</v>
      </c>
      <c r="J102" s="138">
        <v>1638.5359220909377</v>
      </c>
      <c r="K102" s="114"/>
      <c r="L102" s="82"/>
    </row>
    <row r="103" spans="1:12" s="36" customFormat="1" ht="25.5" x14ac:dyDescent="0.2">
      <c r="A103" s="71"/>
      <c r="B103" s="135" t="s">
        <v>785</v>
      </c>
      <c r="C103" s="282" t="s">
        <v>678</v>
      </c>
      <c r="D103" s="162" t="s">
        <v>566</v>
      </c>
      <c r="E103" s="135" t="s">
        <v>106</v>
      </c>
      <c r="F103" s="283">
        <v>30</v>
      </c>
      <c r="G103" s="284">
        <v>38.49</v>
      </c>
      <c r="H103" s="286">
        <v>0.18562657170111271</v>
      </c>
      <c r="I103" s="284">
        <v>45.634766744775831</v>
      </c>
      <c r="J103" s="138">
        <v>1369.043002343275</v>
      </c>
      <c r="K103" s="114"/>
      <c r="L103" s="82"/>
    </row>
    <row r="104" spans="1:12" s="36" customFormat="1" ht="25.5" x14ac:dyDescent="0.2">
      <c r="A104" s="71"/>
      <c r="B104" s="135" t="s">
        <v>786</v>
      </c>
      <c r="C104" s="282" t="s">
        <v>679</v>
      </c>
      <c r="D104" s="162" t="s">
        <v>569</v>
      </c>
      <c r="E104" s="135" t="s">
        <v>73</v>
      </c>
      <c r="F104" s="283">
        <v>80</v>
      </c>
      <c r="G104" s="284">
        <v>20.059999999999999</v>
      </c>
      <c r="H104" s="286">
        <v>0.18562657170111271</v>
      </c>
      <c r="I104" s="284">
        <v>23.783669028324319</v>
      </c>
      <c r="J104" s="138">
        <v>1902.6935222659454</v>
      </c>
      <c r="K104" s="114"/>
      <c r="L104" s="82"/>
    </row>
    <row r="105" spans="1:12" s="36" customFormat="1" ht="25.5" x14ac:dyDescent="0.2">
      <c r="A105" s="71"/>
      <c r="B105" s="135" t="s">
        <v>787</v>
      </c>
      <c r="C105" s="282" t="s">
        <v>680</v>
      </c>
      <c r="D105" s="162" t="s">
        <v>571</v>
      </c>
      <c r="E105" s="135" t="s">
        <v>73</v>
      </c>
      <c r="F105" s="283">
        <v>30</v>
      </c>
      <c r="G105" s="284">
        <v>23.43</v>
      </c>
      <c r="H105" s="286">
        <v>0.18562657170111271</v>
      </c>
      <c r="I105" s="284">
        <v>27.779230574957072</v>
      </c>
      <c r="J105" s="138">
        <v>833.37691724871218</v>
      </c>
      <c r="K105" s="114"/>
      <c r="L105" s="82"/>
    </row>
    <row r="106" spans="1:12" s="36" customFormat="1" ht="25.5" x14ac:dyDescent="0.2">
      <c r="A106" s="71"/>
      <c r="B106" s="135" t="s">
        <v>788</v>
      </c>
      <c r="C106" s="282" t="s">
        <v>681</v>
      </c>
      <c r="D106" s="162" t="s">
        <v>573</v>
      </c>
      <c r="E106" s="135" t="s">
        <v>106</v>
      </c>
      <c r="F106" s="283">
        <v>200</v>
      </c>
      <c r="G106" s="284">
        <v>7.3</v>
      </c>
      <c r="H106" s="286">
        <v>0.18562657170111271</v>
      </c>
      <c r="I106" s="284">
        <v>8.6550739734181228</v>
      </c>
      <c r="J106" s="138">
        <v>1731.0147946836246</v>
      </c>
      <c r="K106" s="114"/>
      <c r="L106" s="82"/>
    </row>
    <row r="107" spans="1:12" s="36" customFormat="1" ht="25.5" x14ac:dyDescent="0.2">
      <c r="A107" s="71"/>
      <c r="B107" s="135" t="s">
        <v>789</v>
      </c>
      <c r="C107" s="282" t="s">
        <v>682</v>
      </c>
      <c r="D107" s="162" t="s">
        <v>578</v>
      </c>
      <c r="E107" s="135" t="s">
        <v>106</v>
      </c>
      <c r="F107" s="283">
        <v>100</v>
      </c>
      <c r="G107" s="284">
        <v>13.84</v>
      </c>
      <c r="H107" s="286">
        <v>0.18562657170111271</v>
      </c>
      <c r="I107" s="284">
        <v>16.409071752343401</v>
      </c>
      <c r="J107" s="138">
        <v>1640.90717523434</v>
      </c>
      <c r="K107" s="114"/>
      <c r="L107" s="82"/>
    </row>
    <row r="108" spans="1:12" s="36" customFormat="1" ht="25.5" x14ac:dyDescent="0.2">
      <c r="A108" s="71"/>
      <c r="B108" s="135" t="s">
        <v>790</v>
      </c>
      <c r="C108" s="282" t="s">
        <v>683</v>
      </c>
      <c r="D108" s="162" t="s">
        <v>581</v>
      </c>
      <c r="E108" s="135" t="s">
        <v>106</v>
      </c>
      <c r="F108" s="283">
        <v>5</v>
      </c>
      <c r="G108" s="284">
        <v>25.91</v>
      </c>
      <c r="H108" s="286">
        <v>0.18562657170111271</v>
      </c>
      <c r="I108" s="284">
        <v>30.719584472775832</v>
      </c>
      <c r="J108" s="138">
        <v>153.59792236387915</v>
      </c>
      <c r="K108" s="114"/>
      <c r="L108" s="82"/>
    </row>
    <row r="109" spans="1:12" s="36" customFormat="1" ht="25.5" x14ac:dyDescent="0.2">
      <c r="A109" s="71"/>
      <c r="B109" s="135" t="s">
        <v>791</v>
      </c>
      <c r="C109" s="282" t="s">
        <v>684</v>
      </c>
      <c r="D109" s="162" t="s">
        <v>584</v>
      </c>
      <c r="E109" s="135" t="s">
        <v>106</v>
      </c>
      <c r="F109" s="283">
        <v>40</v>
      </c>
      <c r="G109" s="284">
        <v>12.83</v>
      </c>
      <c r="H109" s="286">
        <v>0.18562657170111271</v>
      </c>
      <c r="I109" s="284">
        <v>15.211588914925276</v>
      </c>
      <c r="J109" s="138">
        <v>608.46355659701101</v>
      </c>
      <c r="K109" s="114"/>
      <c r="L109" s="82"/>
    </row>
    <row r="110" spans="1:12" s="36" customFormat="1" ht="25.5" x14ac:dyDescent="0.2">
      <c r="A110" s="71"/>
      <c r="B110" s="135" t="s">
        <v>792</v>
      </c>
      <c r="C110" s="282" t="s">
        <v>685</v>
      </c>
      <c r="D110" s="162" t="s">
        <v>586</v>
      </c>
      <c r="E110" s="135" t="s">
        <v>73</v>
      </c>
      <c r="F110" s="283">
        <v>30</v>
      </c>
      <c r="G110" s="284">
        <v>17.100000000000001</v>
      </c>
      <c r="H110" s="286">
        <v>0.18562657170111271</v>
      </c>
      <c r="I110" s="284">
        <v>20.274214376089031</v>
      </c>
      <c r="J110" s="138">
        <v>608.22643128267089</v>
      </c>
      <c r="K110" s="114"/>
      <c r="L110" s="82"/>
    </row>
    <row r="111" spans="1:12" s="36" customFormat="1" ht="25.5" x14ac:dyDescent="0.2">
      <c r="A111" s="71"/>
      <c r="B111" s="135" t="s">
        <v>793</v>
      </c>
      <c r="C111" s="282" t="s">
        <v>686</v>
      </c>
      <c r="D111" s="162" t="s">
        <v>1046</v>
      </c>
      <c r="E111" s="135" t="s">
        <v>4</v>
      </c>
      <c r="F111" s="283">
        <v>720</v>
      </c>
      <c r="G111" s="284">
        <v>72.66</v>
      </c>
      <c r="H111" s="286">
        <v>0.18562657170111271</v>
      </c>
      <c r="I111" s="284">
        <v>86.147626699802842</v>
      </c>
      <c r="J111" s="138">
        <v>62026.291223858047</v>
      </c>
      <c r="K111" s="114"/>
      <c r="L111" s="82"/>
    </row>
    <row r="112" spans="1:12" s="36" customFormat="1" ht="25.5" x14ac:dyDescent="0.2">
      <c r="A112" s="71"/>
      <c r="B112" s="135" t="s">
        <v>794</v>
      </c>
      <c r="C112" s="282" t="s">
        <v>687</v>
      </c>
      <c r="D112" s="162" t="s">
        <v>1047</v>
      </c>
      <c r="E112" s="135" t="s">
        <v>4</v>
      </c>
      <c r="F112" s="283">
        <v>60</v>
      </c>
      <c r="G112" s="284">
        <v>23.18</v>
      </c>
      <c r="H112" s="286">
        <v>0.18562657170111271</v>
      </c>
      <c r="I112" s="284">
        <v>27.482823932031792</v>
      </c>
      <c r="J112" s="138">
        <v>1648.9694359219075</v>
      </c>
      <c r="K112" s="114"/>
      <c r="L112" s="82"/>
    </row>
    <row r="113" spans="1:12" s="36" customFormat="1" ht="25.5" x14ac:dyDescent="0.2">
      <c r="A113" s="71"/>
      <c r="B113" s="135" t="s">
        <v>795</v>
      </c>
      <c r="C113" s="282" t="s">
        <v>688</v>
      </c>
      <c r="D113" s="162" t="s">
        <v>1048</v>
      </c>
      <c r="E113" s="135" t="s">
        <v>4</v>
      </c>
      <c r="F113" s="283">
        <v>600</v>
      </c>
      <c r="G113" s="284">
        <v>37.239999999999995</v>
      </c>
      <c r="H113" s="286">
        <v>0.18562657170111271</v>
      </c>
      <c r="I113" s="284">
        <v>44.152733530149433</v>
      </c>
      <c r="J113" s="138">
        <v>26491.640118089661</v>
      </c>
      <c r="K113" s="114"/>
      <c r="L113" s="82"/>
    </row>
    <row r="114" spans="1:12" s="36" customFormat="1" ht="25.5" x14ac:dyDescent="0.2">
      <c r="A114" s="71"/>
      <c r="B114" s="135" t="s">
        <v>796</v>
      </c>
      <c r="C114" s="282" t="s">
        <v>801</v>
      </c>
      <c r="D114" s="162" t="s">
        <v>802</v>
      </c>
      <c r="E114" s="135" t="s">
        <v>4</v>
      </c>
      <c r="F114" s="283">
        <v>600</v>
      </c>
      <c r="G114" s="284">
        <v>51.8</v>
      </c>
      <c r="H114" s="286">
        <v>0.18562657170111271</v>
      </c>
      <c r="I114" s="284">
        <v>61.415456414117635</v>
      </c>
      <c r="J114" s="138">
        <v>36849.273848470584</v>
      </c>
      <c r="K114" s="114"/>
      <c r="L114" s="82"/>
    </row>
    <row r="115" spans="1:12" s="36" customFormat="1" ht="25.5" x14ac:dyDescent="0.2">
      <c r="A115" s="71"/>
      <c r="B115" s="135" t="s">
        <v>797</v>
      </c>
      <c r="C115" s="282" t="s">
        <v>689</v>
      </c>
      <c r="D115" s="162" t="s">
        <v>1049</v>
      </c>
      <c r="E115" s="135" t="s">
        <v>4</v>
      </c>
      <c r="F115" s="283">
        <v>2850</v>
      </c>
      <c r="G115" s="284">
        <v>14.66</v>
      </c>
      <c r="H115" s="286">
        <v>0.18562657170111271</v>
      </c>
      <c r="I115" s="284">
        <v>17.381285541138315</v>
      </c>
      <c r="J115" s="138">
        <v>49536.663792244195</v>
      </c>
      <c r="K115" s="114"/>
      <c r="L115" s="82"/>
    </row>
    <row r="116" spans="1:12" s="36" customFormat="1" ht="25.5" x14ac:dyDescent="0.2">
      <c r="A116" s="71"/>
      <c r="B116" s="135" t="s">
        <v>1074</v>
      </c>
      <c r="C116" s="282" t="s">
        <v>690</v>
      </c>
      <c r="D116" s="162" t="s">
        <v>596</v>
      </c>
      <c r="E116" s="135" t="s">
        <v>106</v>
      </c>
      <c r="F116" s="283">
        <v>15</v>
      </c>
      <c r="G116" s="284">
        <v>28.509999999999998</v>
      </c>
      <c r="H116" s="286">
        <v>0.18562657170111271</v>
      </c>
      <c r="I116" s="284">
        <v>33.802213559198719</v>
      </c>
      <c r="J116" s="138">
        <v>507.03320338798079</v>
      </c>
      <c r="K116" s="114"/>
      <c r="L116" s="82"/>
    </row>
    <row r="117" spans="1:12" s="36" customFormat="1" ht="25.5" x14ac:dyDescent="0.2">
      <c r="A117" s="71"/>
      <c r="B117" s="135" t="s">
        <v>805</v>
      </c>
      <c r="C117" s="282" t="s">
        <v>691</v>
      </c>
      <c r="D117" s="162" t="s">
        <v>599</v>
      </c>
      <c r="E117" s="135" t="s">
        <v>106</v>
      </c>
      <c r="F117" s="283">
        <v>20</v>
      </c>
      <c r="G117" s="284">
        <v>23.46</v>
      </c>
      <c r="H117" s="286">
        <v>0.18562657170111271</v>
      </c>
      <c r="I117" s="284">
        <v>27.814799372108105</v>
      </c>
      <c r="J117" s="138">
        <v>556.29598744216207</v>
      </c>
      <c r="K117" s="114"/>
      <c r="L117" s="82"/>
    </row>
    <row r="118" spans="1:12" s="36" customFormat="1" ht="25.5" x14ac:dyDescent="0.2">
      <c r="A118" s="71"/>
      <c r="B118" s="135" t="s">
        <v>1075</v>
      </c>
      <c r="C118" s="282" t="s">
        <v>692</v>
      </c>
      <c r="D118" s="162" t="s">
        <v>602</v>
      </c>
      <c r="E118" s="135" t="s">
        <v>106</v>
      </c>
      <c r="F118" s="283">
        <v>20</v>
      </c>
      <c r="G118" s="284">
        <v>15.629999999999999</v>
      </c>
      <c r="H118" s="286">
        <v>0.18562657170111271</v>
      </c>
      <c r="I118" s="284">
        <v>18.531343315688392</v>
      </c>
      <c r="J118" s="138">
        <v>370.62686631376783</v>
      </c>
      <c r="K118" s="114"/>
      <c r="L118" s="82"/>
    </row>
    <row r="119" spans="1:12" s="36" customFormat="1" ht="25.5" x14ac:dyDescent="0.2">
      <c r="A119" s="71"/>
      <c r="B119" s="135" t="s">
        <v>1076</v>
      </c>
      <c r="C119" s="282" t="s">
        <v>693</v>
      </c>
      <c r="D119" s="162" t="s">
        <v>605</v>
      </c>
      <c r="E119" s="135" t="s">
        <v>73</v>
      </c>
      <c r="F119" s="283">
        <v>100</v>
      </c>
      <c r="G119" s="284">
        <v>10.16</v>
      </c>
      <c r="H119" s="286">
        <v>0.18562657170111271</v>
      </c>
      <c r="I119" s="284">
        <v>12.045965968483305</v>
      </c>
      <c r="J119" s="138">
        <v>1204.5965968483306</v>
      </c>
      <c r="K119" s="114"/>
      <c r="L119" s="82"/>
    </row>
    <row r="120" spans="1:12" s="36" customFormat="1" ht="204" x14ac:dyDescent="0.2">
      <c r="A120" s="71"/>
      <c r="B120" s="135" t="s">
        <v>1077</v>
      </c>
      <c r="C120" s="282" t="s">
        <v>803</v>
      </c>
      <c r="D120" s="162" t="s">
        <v>1421</v>
      </c>
      <c r="E120" s="135" t="s">
        <v>73</v>
      </c>
      <c r="F120" s="283">
        <v>1</v>
      </c>
      <c r="G120" s="284">
        <v>81900</v>
      </c>
      <c r="H120" s="286">
        <v>0.15278047942916428</v>
      </c>
      <c r="I120" s="284">
        <v>94412.721265248561</v>
      </c>
      <c r="J120" s="138">
        <v>94412.721265248561</v>
      </c>
      <c r="K120" s="114"/>
      <c r="L120" s="82"/>
    </row>
    <row r="121" spans="1:12" s="36" customFormat="1" ht="12.75" x14ac:dyDescent="0.2">
      <c r="A121" s="71"/>
      <c r="B121" s="144"/>
      <c r="C121" s="101"/>
      <c r="D121" s="232"/>
      <c r="E121" s="101"/>
      <c r="F121" s="139"/>
      <c r="G121" s="139"/>
      <c r="H121" s="139"/>
      <c r="I121" s="139"/>
      <c r="J121" s="285"/>
      <c r="K121" s="114"/>
      <c r="L121" s="82"/>
    </row>
    <row r="122" spans="1:12" s="36" customFormat="1" ht="12.75" x14ac:dyDescent="0.2">
      <c r="A122" s="71"/>
      <c r="B122" s="253" t="s">
        <v>697</v>
      </c>
      <c r="C122" s="280"/>
      <c r="D122" s="281" t="s">
        <v>804</v>
      </c>
      <c r="E122" s="242"/>
      <c r="F122" s="242"/>
      <c r="G122" s="279"/>
      <c r="H122" s="279"/>
      <c r="I122" s="279"/>
      <c r="J122" s="346"/>
      <c r="K122" s="114"/>
      <c r="L122" s="82"/>
    </row>
    <row r="123" spans="1:12" s="36" customFormat="1" ht="76.5" x14ac:dyDescent="0.2">
      <c r="A123" s="71"/>
      <c r="B123" s="135" t="s">
        <v>797</v>
      </c>
      <c r="C123" s="282">
        <v>102279</v>
      </c>
      <c r="D123" s="162" t="s">
        <v>262</v>
      </c>
      <c r="E123" s="135" t="s">
        <v>93</v>
      </c>
      <c r="F123" s="283">
        <v>386.8</v>
      </c>
      <c r="G123" s="284">
        <v>6.95</v>
      </c>
      <c r="H123" s="286">
        <v>0.18562657170111271</v>
      </c>
      <c r="I123" s="284">
        <v>8.2401046733227332</v>
      </c>
      <c r="J123" s="138">
        <v>3187.2724876412335</v>
      </c>
      <c r="K123" s="114"/>
      <c r="L123" s="82"/>
    </row>
    <row r="124" spans="1:12" s="36" customFormat="1" ht="38.25" x14ac:dyDescent="0.2">
      <c r="A124" s="71"/>
      <c r="B124" s="135" t="s">
        <v>1074</v>
      </c>
      <c r="C124" s="282">
        <v>104790</v>
      </c>
      <c r="D124" s="162" t="s">
        <v>257</v>
      </c>
      <c r="E124" s="135" t="s">
        <v>93</v>
      </c>
      <c r="F124" s="283">
        <v>4.2</v>
      </c>
      <c r="G124" s="284">
        <v>117.41</v>
      </c>
      <c r="H124" s="286">
        <v>0.18562657170111271</v>
      </c>
      <c r="I124" s="284">
        <v>139.20441578342763</v>
      </c>
      <c r="J124" s="138">
        <v>584.65854629039609</v>
      </c>
      <c r="K124" s="114"/>
      <c r="L124" s="82"/>
    </row>
    <row r="125" spans="1:12" s="36" customFormat="1" ht="38.25" x14ac:dyDescent="0.2">
      <c r="A125" s="71"/>
      <c r="B125" s="135" t="s">
        <v>805</v>
      </c>
      <c r="C125" s="430">
        <v>101616</v>
      </c>
      <c r="D125" s="162" t="s">
        <v>172</v>
      </c>
      <c r="E125" s="135" t="s">
        <v>87</v>
      </c>
      <c r="F125" s="283">
        <v>1166.6666666666667</v>
      </c>
      <c r="G125" s="284">
        <v>7.03</v>
      </c>
      <c r="H125" s="286">
        <v>0.18562657170111271</v>
      </c>
      <c r="I125" s="284">
        <v>8.3349547990588224</v>
      </c>
      <c r="J125" s="138">
        <v>9724.1139322352938</v>
      </c>
      <c r="K125" s="114"/>
      <c r="L125" s="82"/>
    </row>
    <row r="126" spans="1:12" s="36" customFormat="1" ht="38.25" x14ac:dyDescent="0.2">
      <c r="A126" s="71"/>
      <c r="B126" s="135" t="s">
        <v>1076</v>
      </c>
      <c r="C126" s="282">
        <v>93382</v>
      </c>
      <c r="D126" s="162" t="s">
        <v>255</v>
      </c>
      <c r="E126" s="135" t="s">
        <v>93</v>
      </c>
      <c r="F126" s="283">
        <v>386.8</v>
      </c>
      <c r="G126" s="284">
        <v>27.39</v>
      </c>
      <c r="H126" s="286">
        <v>0.18562657170111271</v>
      </c>
      <c r="I126" s="284">
        <v>32.474311798893481</v>
      </c>
      <c r="J126" s="138">
        <v>12561.063803812</v>
      </c>
      <c r="K126" s="114"/>
      <c r="L126" s="82"/>
    </row>
    <row r="127" spans="1:12" s="36" customFormat="1" ht="12.75" x14ac:dyDescent="0.2">
      <c r="A127" s="71"/>
      <c r="B127" s="379"/>
      <c r="C127" s="380"/>
      <c r="D127" s="114"/>
      <c r="E127" s="242"/>
      <c r="F127" s="242"/>
      <c r="G127" s="279"/>
      <c r="H127" s="279"/>
      <c r="I127" s="279"/>
      <c r="J127" s="441"/>
      <c r="K127" s="114"/>
      <c r="L127" s="82"/>
    </row>
    <row r="128" spans="1:12" s="36" customFormat="1" ht="12.75" x14ac:dyDescent="0.2">
      <c r="A128" s="71"/>
      <c r="B128" s="263"/>
      <c r="C128" s="264"/>
      <c r="D128" s="214"/>
      <c r="E128" s="264"/>
      <c r="F128" s="264"/>
      <c r="G128" s="265" t="s">
        <v>1372</v>
      </c>
      <c r="H128" s="317"/>
      <c r="I128" s="265"/>
      <c r="J128" s="446">
        <v>602875.19516826491</v>
      </c>
      <c r="K128" s="105"/>
      <c r="L128" s="82"/>
    </row>
    <row r="129" spans="1:12" s="36" customFormat="1" ht="12.75" x14ac:dyDescent="0.2">
      <c r="A129" s="71"/>
      <c r="B129" s="376"/>
      <c r="C129" s="443"/>
      <c r="D129" s="444"/>
      <c r="E129" s="443"/>
      <c r="F129" s="445"/>
      <c r="G129" s="445"/>
      <c r="H129" s="445"/>
      <c r="I129" s="445"/>
      <c r="J129" s="440"/>
      <c r="K129" s="105"/>
      <c r="L129" s="82"/>
    </row>
    <row r="130" spans="1:12" s="36" customFormat="1" ht="12.75" x14ac:dyDescent="0.2">
      <c r="A130" s="71"/>
      <c r="B130" s="253" t="s">
        <v>219</v>
      </c>
      <c r="C130" s="253"/>
      <c r="D130" s="254" t="s">
        <v>220</v>
      </c>
      <c r="E130" s="255"/>
      <c r="F130" s="255"/>
      <c r="G130" s="268"/>
      <c r="H130" s="255"/>
      <c r="I130" s="268"/>
      <c r="J130" s="340"/>
      <c r="K130" s="105"/>
      <c r="L130" s="82"/>
    </row>
    <row r="131" spans="1:12" s="36" customFormat="1" ht="12.75" x14ac:dyDescent="0.2">
      <c r="A131" s="71"/>
      <c r="B131" s="253" t="s">
        <v>222</v>
      </c>
      <c r="C131" s="253"/>
      <c r="D131" s="254" t="s">
        <v>221</v>
      </c>
      <c r="E131" s="255"/>
      <c r="F131" s="255"/>
      <c r="G131" s="268"/>
      <c r="H131" s="255"/>
      <c r="I131" s="268"/>
      <c r="J131" s="340"/>
      <c r="K131" s="105"/>
      <c r="L131" s="442"/>
    </row>
    <row r="132" spans="1:12" s="36" customFormat="1" ht="25.5" x14ac:dyDescent="0.2">
      <c r="A132" s="71"/>
      <c r="B132" s="135" t="s">
        <v>1401</v>
      </c>
      <c r="C132" s="282" t="s">
        <v>1239</v>
      </c>
      <c r="D132" s="162" t="s">
        <v>798</v>
      </c>
      <c r="E132" s="135" t="s">
        <v>4</v>
      </c>
      <c r="F132" s="283">
        <v>150</v>
      </c>
      <c r="G132" s="284">
        <v>18.64</v>
      </c>
      <c r="H132" s="286">
        <v>0.18562657170111271</v>
      </c>
      <c r="I132" s="284">
        <v>22.100079296508742</v>
      </c>
      <c r="J132" s="138">
        <v>3315.0118944763112</v>
      </c>
      <c r="K132" s="105"/>
      <c r="L132" s="82"/>
    </row>
    <row r="133" spans="1:12" s="36" customFormat="1" ht="51" x14ac:dyDescent="0.2">
      <c r="A133" s="71"/>
      <c r="B133" s="135" t="s">
        <v>1402</v>
      </c>
      <c r="C133" s="282">
        <v>91933</v>
      </c>
      <c r="D133" s="162" t="s">
        <v>237</v>
      </c>
      <c r="E133" s="135" t="s">
        <v>4</v>
      </c>
      <c r="F133" s="283">
        <v>20</v>
      </c>
      <c r="G133" s="284">
        <v>20.11</v>
      </c>
      <c r="H133" s="286">
        <v>0.18562657170111271</v>
      </c>
      <c r="I133" s="284">
        <v>23.842950356909377</v>
      </c>
      <c r="J133" s="138">
        <v>476.85900713818751</v>
      </c>
      <c r="K133" s="105"/>
      <c r="L133" s="82"/>
    </row>
    <row r="134" spans="1:12" s="36" customFormat="1" ht="38.25" x14ac:dyDescent="0.2">
      <c r="A134" s="71"/>
      <c r="B134" s="135" t="s">
        <v>1403</v>
      </c>
      <c r="C134" s="282" t="s">
        <v>1240</v>
      </c>
      <c r="D134" s="162" t="s">
        <v>367</v>
      </c>
      <c r="E134" s="135" t="s">
        <v>4</v>
      </c>
      <c r="F134" s="283">
        <v>50</v>
      </c>
      <c r="G134" s="284">
        <v>11.26</v>
      </c>
      <c r="H134" s="286">
        <v>0.18562657170111271</v>
      </c>
      <c r="I134" s="284">
        <v>13.35015519735453</v>
      </c>
      <c r="J134" s="138">
        <v>667.50775986772646</v>
      </c>
      <c r="K134" s="105"/>
      <c r="L134" s="82"/>
    </row>
    <row r="135" spans="1:12" s="36" customFormat="1" ht="51" x14ac:dyDescent="0.2">
      <c r="A135" s="71"/>
      <c r="B135" s="135" t="s">
        <v>1404</v>
      </c>
      <c r="C135" s="282">
        <v>97668</v>
      </c>
      <c r="D135" s="162" t="s">
        <v>162</v>
      </c>
      <c r="E135" s="135" t="s">
        <v>4</v>
      </c>
      <c r="F135" s="283">
        <v>900</v>
      </c>
      <c r="G135" s="284">
        <v>12.7</v>
      </c>
      <c r="H135" s="286">
        <v>0.18562657170111271</v>
      </c>
      <c r="I135" s="284">
        <v>15.05745746060413</v>
      </c>
      <c r="J135" s="138">
        <v>13551.711714543717</v>
      </c>
      <c r="K135" s="105"/>
      <c r="L135" s="82"/>
    </row>
    <row r="136" spans="1:12" s="36" customFormat="1" ht="38.25" x14ac:dyDescent="0.2">
      <c r="A136" s="71"/>
      <c r="B136" s="135" t="s">
        <v>1405</v>
      </c>
      <c r="C136" s="282" t="s">
        <v>1241</v>
      </c>
      <c r="D136" s="162" t="s">
        <v>369</v>
      </c>
      <c r="E136" s="135" t="s">
        <v>73</v>
      </c>
      <c r="F136" s="283">
        <v>5</v>
      </c>
      <c r="G136" s="284">
        <v>144.88</v>
      </c>
      <c r="H136" s="286">
        <v>0.18562657170111271</v>
      </c>
      <c r="I136" s="284">
        <v>171.77357770805722</v>
      </c>
      <c r="J136" s="138">
        <v>858.86788854028612</v>
      </c>
      <c r="K136" s="105"/>
      <c r="L136" s="82"/>
    </row>
    <row r="137" spans="1:12" s="36" customFormat="1" ht="25.5" x14ac:dyDescent="0.2">
      <c r="A137" s="71"/>
      <c r="B137" s="135" t="s">
        <v>1406</v>
      </c>
      <c r="C137" s="282" t="s">
        <v>1242</v>
      </c>
      <c r="D137" s="162" t="s">
        <v>371</v>
      </c>
      <c r="E137" s="135" t="s">
        <v>73</v>
      </c>
      <c r="F137" s="283">
        <v>3</v>
      </c>
      <c r="G137" s="284">
        <v>126.91000000000001</v>
      </c>
      <c r="H137" s="286">
        <v>0.18562657170111271</v>
      </c>
      <c r="I137" s="284">
        <v>150.46786821458824</v>
      </c>
      <c r="J137" s="138">
        <v>451.40360464376471</v>
      </c>
      <c r="K137" s="105"/>
      <c r="L137" s="82"/>
    </row>
    <row r="138" spans="1:12" s="36" customFormat="1" ht="25.5" x14ac:dyDescent="0.2">
      <c r="A138" s="71"/>
      <c r="B138" s="135" t="s">
        <v>1407</v>
      </c>
      <c r="C138" s="282" t="s">
        <v>1243</v>
      </c>
      <c r="D138" s="162" t="s">
        <v>373</v>
      </c>
      <c r="E138" s="135" t="s">
        <v>73</v>
      </c>
      <c r="F138" s="283">
        <v>3</v>
      </c>
      <c r="G138" s="284">
        <v>27.58</v>
      </c>
      <c r="H138" s="286">
        <v>0.18562657170111271</v>
      </c>
      <c r="I138" s="284">
        <v>32.699580847516685</v>
      </c>
      <c r="J138" s="138">
        <v>98.098742542550056</v>
      </c>
      <c r="K138" s="105"/>
      <c r="L138" s="82"/>
    </row>
    <row r="139" spans="1:12" s="36" customFormat="1" ht="25.5" x14ac:dyDescent="0.2">
      <c r="A139" s="71"/>
      <c r="B139" s="135" t="s">
        <v>1408</v>
      </c>
      <c r="C139" s="282" t="s">
        <v>1244</v>
      </c>
      <c r="D139" s="162" t="s">
        <v>375</v>
      </c>
      <c r="E139" s="135" t="s">
        <v>106</v>
      </c>
      <c r="F139" s="283">
        <v>16</v>
      </c>
      <c r="G139" s="284">
        <v>2.8600000000000003</v>
      </c>
      <c r="H139" s="286">
        <v>0.18562657170111271</v>
      </c>
      <c r="I139" s="284">
        <v>3.390891995065183</v>
      </c>
      <c r="J139" s="138">
        <v>54.254271921042928</v>
      </c>
      <c r="K139" s="105"/>
      <c r="L139" s="82"/>
    </row>
    <row r="140" spans="1:12" s="36" customFormat="1" ht="25.5" x14ac:dyDescent="0.2">
      <c r="A140" s="71"/>
      <c r="B140" s="135" t="s">
        <v>1409</v>
      </c>
      <c r="C140" s="282" t="s">
        <v>1245</v>
      </c>
      <c r="D140" s="162" t="s">
        <v>376</v>
      </c>
      <c r="E140" s="135" t="s">
        <v>73</v>
      </c>
      <c r="F140" s="283">
        <v>4</v>
      </c>
      <c r="G140" s="284">
        <v>10.969999999999999</v>
      </c>
      <c r="H140" s="286">
        <v>0.18562657170111271</v>
      </c>
      <c r="I140" s="284">
        <v>13.006323491561206</v>
      </c>
      <c r="J140" s="138">
        <v>52.025293966244824</v>
      </c>
      <c r="K140" s="105"/>
      <c r="L140" s="82"/>
    </row>
    <row r="141" spans="1:12" s="36" customFormat="1" ht="38.25" x14ac:dyDescent="0.2">
      <c r="A141" s="71"/>
      <c r="B141" s="135" t="s">
        <v>1410</v>
      </c>
      <c r="C141" s="282" t="s">
        <v>1246</v>
      </c>
      <c r="D141" s="162" t="s">
        <v>460</v>
      </c>
      <c r="E141" s="135" t="s">
        <v>106</v>
      </c>
      <c r="F141" s="283">
        <v>1</v>
      </c>
      <c r="G141" s="284">
        <v>1177.8399999999999</v>
      </c>
      <c r="H141" s="286">
        <v>0.18562657170111271</v>
      </c>
      <c r="I141" s="284">
        <v>1396.4784012124385</v>
      </c>
      <c r="J141" s="138">
        <v>1396.4784012124385</v>
      </c>
      <c r="K141" s="105"/>
      <c r="L141" s="82"/>
    </row>
    <row r="142" spans="1:12" s="36" customFormat="1" ht="25.5" x14ac:dyDescent="0.2">
      <c r="A142" s="71"/>
      <c r="B142" s="135" t="s">
        <v>1411</v>
      </c>
      <c r="C142" s="282" t="s">
        <v>1247</v>
      </c>
      <c r="D142" s="162" t="s">
        <v>371</v>
      </c>
      <c r="E142" s="135" t="s">
        <v>73</v>
      </c>
      <c r="F142" s="283">
        <v>6</v>
      </c>
      <c r="G142" s="284">
        <v>47.64</v>
      </c>
      <c r="H142" s="286">
        <v>0.18562657170111271</v>
      </c>
      <c r="I142" s="284">
        <v>56.483249875841011</v>
      </c>
      <c r="J142" s="138">
        <v>338.89949925504607</v>
      </c>
      <c r="K142" s="105"/>
      <c r="L142" s="82"/>
    </row>
    <row r="143" spans="1:12" s="36" customFormat="1" ht="25.5" x14ac:dyDescent="0.2">
      <c r="A143" s="71"/>
      <c r="B143" s="135" t="s">
        <v>1412</v>
      </c>
      <c r="C143" s="282" t="s">
        <v>1248</v>
      </c>
      <c r="D143" s="162" t="s">
        <v>466</v>
      </c>
      <c r="E143" s="135" t="s">
        <v>73</v>
      </c>
      <c r="F143" s="283">
        <v>6</v>
      </c>
      <c r="G143" s="284">
        <v>15.15</v>
      </c>
      <c r="H143" s="286">
        <v>0.18562657170111271</v>
      </c>
      <c r="I143" s="284">
        <v>17.962242561271857</v>
      </c>
      <c r="J143" s="138">
        <v>107.77345536763114</v>
      </c>
      <c r="K143" s="105"/>
      <c r="L143" s="82"/>
    </row>
    <row r="144" spans="1:12" s="36" customFormat="1" ht="25.5" x14ac:dyDescent="0.2">
      <c r="A144" s="71"/>
      <c r="B144" s="135" t="s">
        <v>1413</v>
      </c>
      <c r="C144" s="282" t="s">
        <v>1249</v>
      </c>
      <c r="D144" s="162" t="s">
        <v>468</v>
      </c>
      <c r="E144" s="135" t="s">
        <v>4</v>
      </c>
      <c r="F144" s="283">
        <v>15</v>
      </c>
      <c r="G144" s="284">
        <v>2.2400000000000002</v>
      </c>
      <c r="H144" s="286">
        <v>0.18562657170111271</v>
      </c>
      <c r="I144" s="284">
        <v>2.6558035206104926</v>
      </c>
      <c r="J144" s="138">
        <v>39.837052809157392</v>
      </c>
      <c r="K144" s="105"/>
      <c r="L144" s="82"/>
    </row>
    <row r="145" spans="1:12" s="36" customFormat="1" ht="25.5" x14ac:dyDescent="0.2">
      <c r="A145" s="71"/>
      <c r="B145" s="135" t="s">
        <v>1414</v>
      </c>
      <c r="C145" s="282" t="s">
        <v>1250</v>
      </c>
      <c r="D145" s="162" t="s">
        <v>1041</v>
      </c>
      <c r="E145" s="135" t="s">
        <v>4</v>
      </c>
      <c r="F145" s="283">
        <v>1000</v>
      </c>
      <c r="G145" s="284">
        <v>41.699999999999996</v>
      </c>
      <c r="H145" s="286">
        <v>0.18562657170111271</v>
      </c>
      <c r="I145" s="284">
        <v>49.440628039936399</v>
      </c>
      <c r="J145" s="138">
        <v>49440.628039936397</v>
      </c>
      <c r="K145" s="105"/>
      <c r="L145" s="82"/>
    </row>
    <row r="146" spans="1:12" s="36" customFormat="1" ht="25.5" x14ac:dyDescent="0.2">
      <c r="A146" s="71"/>
      <c r="B146" s="135" t="s">
        <v>1415</v>
      </c>
      <c r="C146" s="282" t="s">
        <v>1251</v>
      </c>
      <c r="D146" s="162" t="s">
        <v>469</v>
      </c>
      <c r="E146" s="135" t="s">
        <v>73</v>
      </c>
      <c r="F146" s="283">
        <v>100</v>
      </c>
      <c r="G146" s="284">
        <v>24.090000000000003</v>
      </c>
      <c r="H146" s="286">
        <v>0.18562657170111271</v>
      </c>
      <c r="I146" s="284">
        <v>28.561744112279811</v>
      </c>
      <c r="J146" s="138">
        <v>2856.1744112279812</v>
      </c>
      <c r="K146" s="105"/>
      <c r="L146" s="82"/>
    </row>
    <row r="147" spans="1:12" s="36" customFormat="1" ht="12.75" x14ac:dyDescent="0.2">
      <c r="A147" s="71"/>
      <c r="B147" s="144"/>
      <c r="C147" s="101"/>
      <c r="D147" s="232"/>
      <c r="E147" s="101"/>
      <c r="F147" s="139"/>
      <c r="G147" s="139"/>
      <c r="H147" s="139"/>
      <c r="I147" s="139"/>
      <c r="J147" s="285"/>
      <c r="K147" s="105"/>
      <c r="L147" s="82"/>
    </row>
    <row r="148" spans="1:12" s="36" customFormat="1" ht="12.75" x14ac:dyDescent="0.2">
      <c r="A148" s="71"/>
      <c r="B148" s="263"/>
      <c r="C148" s="264"/>
      <c r="D148" s="214"/>
      <c r="E148" s="264"/>
      <c r="F148" s="264"/>
      <c r="G148" s="265" t="s">
        <v>223</v>
      </c>
      <c r="H148" s="317"/>
      <c r="I148" s="265"/>
      <c r="J148" s="266">
        <v>73705.531037448498</v>
      </c>
      <c r="K148" s="105"/>
      <c r="L148" s="82"/>
    </row>
    <row r="149" spans="1:12" s="36" customFormat="1" ht="12.75" x14ac:dyDescent="0.2">
      <c r="A149" s="71"/>
      <c r="B149" s="144"/>
      <c r="C149" s="101"/>
      <c r="D149" s="232"/>
      <c r="E149" s="101"/>
      <c r="F149" s="139"/>
      <c r="G149" s="139"/>
      <c r="H149" s="139"/>
      <c r="I149" s="139"/>
      <c r="J149" s="285"/>
      <c r="K149" s="105"/>
      <c r="L149" s="82"/>
    </row>
    <row r="150" spans="1:12" s="36" customFormat="1" ht="12.75" x14ac:dyDescent="0.2">
      <c r="A150" s="71"/>
      <c r="B150" s="263"/>
      <c r="C150" s="264"/>
      <c r="D150" s="214"/>
      <c r="E150" s="264"/>
      <c r="F150" s="264"/>
      <c r="G150" s="265" t="s">
        <v>157</v>
      </c>
      <c r="H150" s="317"/>
      <c r="I150" s="265"/>
      <c r="J150" s="344">
        <v>676580.72620571335</v>
      </c>
      <c r="K150" s="107"/>
      <c r="L150" s="63"/>
    </row>
    <row r="151" spans="1:12" s="36" customFormat="1" ht="12.75" x14ac:dyDescent="0.2">
      <c r="A151" s="71"/>
      <c r="B151" s="117"/>
      <c r="C151" s="117"/>
      <c r="D151" s="116"/>
      <c r="E151" s="117"/>
      <c r="F151" s="140"/>
      <c r="G151" s="140"/>
      <c r="H151" s="140"/>
      <c r="I151" s="140"/>
      <c r="J151" s="140"/>
      <c r="K151" s="37"/>
      <c r="L151" s="71"/>
    </row>
    <row r="152" spans="1:12" s="35" customFormat="1" ht="58.5" customHeight="1" x14ac:dyDescent="0.25">
      <c r="B152" s="536" t="s">
        <v>1364</v>
      </c>
      <c r="C152" s="536"/>
      <c r="D152" s="536"/>
      <c r="E152" s="536"/>
      <c r="F152" s="536"/>
      <c r="G152" s="536"/>
      <c r="H152" s="536"/>
      <c r="I152" s="536"/>
      <c r="J152" s="536"/>
      <c r="K152" s="159"/>
      <c r="L152" s="203"/>
    </row>
    <row r="153" spans="1:12" s="36" customFormat="1" ht="12.75" x14ac:dyDescent="0.2">
      <c r="A153" s="71"/>
      <c r="B153" s="117"/>
      <c r="C153" s="117"/>
      <c r="D153" s="116"/>
      <c r="E153" s="117"/>
      <c r="F153" s="140"/>
      <c r="G153" s="140"/>
      <c r="H153" s="140"/>
      <c r="I153" s="140"/>
      <c r="J153" s="140"/>
      <c r="K153" s="37"/>
      <c r="L153" s="71"/>
    </row>
    <row r="154" spans="1:12" s="36" customFormat="1" ht="12.75" x14ac:dyDescent="0.2">
      <c r="A154" s="71"/>
      <c r="B154" s="117"/>
      <c r="C154" s="117"/>
      <c r="D154" s="116"/>
      <c r="E154" s="117"/>
      <c r="F154" s="140"/>
      <c r="G154" s="140"/>
      <c r="H154" s="140"/>
      <c r="I154" s="140"/>
      <c r="J154" s="140"/>
      <c r="K154" s="37"/>
      <c r="L154" s="71"/>
    </row>
    <row r="155" spans="1:12" s="36" customFormat="1" ht="12.75" x14ac:dyDescent="0.2">
      <c r="A155" s="71"/>
      <c r="B155" s="117"/>
      <c r="C155" s="117"/>
      <c r="D155" s="116"/>
      <c r="E155" s="117"/>
      <c r="F155" s="140"/>
      <c r="G155" s="140"/>
      <c r="H155" s="140"/>
      <c r="I155" s="140"/>
      <c r="J155" s="140"/>
      <c r="K155" s="37"/>
      <c r="L155" s="71"/>
    </row>
    <row r="156" spans="1:12" s="36" customFormat="1" ht="12.75" x14ac:dyDescent="0.2">
      <c r="B156" s="117"/>
      <c r="C156" s="117"/>
      <c r="D156" s="143"/>
      <c r="E156" s="117"/>
      <c r="F156" s="140"/>
      <c r="G156" s="140"/>
      <c r="H156" s="140"/>
      <c r="I156" s="140"/>
      <c r="J156" s="140"/>
      <c r="K156" s="37"/>
    </row>
    <row r="157" spans="1:12" s="36" customFormat="1" ht="12.75" x14ac:dyDescent="0.2">
      <c r="B157" s="117"/>
      <c r="C157" s="117"/>
      <c r="D157" s="143"/>
      <c r="E157" s="117"/>
      <c r="F157" s="140"/>
      <c r="G157" s="140"/>
      <c r="H157" s="140"/>
      <c r="I157" s="140"/>
      <c r="J157" s="140"/>
      <c r="K157" s="37"/>
    </row>
    <row r="158" spans="1:12" s="36" customFormat="1" ht="12.75" x14ac:dyDescent="0.2">
      <c r="A158" s="71"/>
      <c r="B158" s="117"/>
      <c r="C158" s="117"/>
      <c r="D158" s="116"/>
      <c r="E158" s="117"/>
      <c r="F158" s="140"/>
      <c r="G158" s="140"/>
      <c r="H158" s="140"/>
      <c r="I158" s="140"/>
      <c r="J158" s="140"/>
      <c r="K158" s="37"/>
      <c r="L158" s="71"/>
    </row>
    <row r="159" spans="1:12" s="36" customFormat="1" ht="12.75" x14ac:dyDescent="0.2">
      <c r="A159" s="71"/>
      <c r="B159" s="117"/>
      <c r="C159" s="117"/>
      <c r="D159" s="116"/>
      <c r="E159" s="117"/>
      <c r="F159" s="140"/>
      <c r="G159" s="140"/>
      <c r="H159" s="140"/>
      <c r="I159" s="140"/>
      <c r="J159" s="140"/>
      <c r="K159" s="37"/>
      <c r="L159" s="71"/>
    </row>
    <row r="160" spans="1:12" s="36" customFormat="1" ht="12.75" x14ac:dyDescent="0.2">
      <c r="A160" s="71"/>
      <c r="B160" s="117"/>
      <c r="C160" s="117"/>
      <c r="D160" s="116"/>
      <c r="E160" s="117"/>
      <c r="F160" s="140"/>
      <c r="G160" s="140"/>
      <c r="H160" s="140"/>
      <c r="I160" s="140"/>
      <c r="J160" s="140"/>
      <c r="K160" s="37"/>
      <c r="L160" s="71"/>
    </row>
    <row r="161" spans="1:12" s="36" customFormat="1" ht="12.75" x14ac:dyDescent="0.2">
      <c r="A161" s="71"/>
      <c r="B161" s="117"/>
      <c r="C161" s="117"/>
      <c r="D161" s="116"/>
      <c r="E161" s="117"/>
      <c r="F161" s="140"/>
      <c r="G161" s="140"/>
      <c r="H161" s="140"/>
      <c r="I161" s="140"/>
      <c r="J161" s="140"/>
      <c r="K161" s="37"/>
      <c r="L161" s="71"/>
    </row>
    <row r="162" spans="1:12" s="36" customFormat="1" ht="12.75" x14ac:dyDescent="0.2">
      <c r="A162" s="71"/>
      <c r="B162" s="117"/>
      <c r="C162" s="117"/>
      <c r="D162" s="116"/>
      <c r="E162" s="117"/>
      <c r="F162" s="140"/>
      <c r="G162" s="140"/>
      <c r="H162" s="140"/>
      <c r="I162" s="140"/>
      <c r="J162" s="140"/>
      <c r="K162" s="37"/>
      <c r="L162" s="71"/>
    </row>
    <row r="163" spans="1:12" s="36" customFormat="1" ht="12.75" x14ac:dyDescent="0.2">
      <c r="A163" s="71"/>
      <c r="B163" s="117"/>
      <c r="C163" s="117"/>
      <c r="D163" s="116"/>
      <c r="E163" s="117"/>
      <c r="F163" s="140"/>
      <c r="G163" s="140"/>
      <c r="H163" s="140"/>
      <c r="I163" s="140"/>
      <c r="J163" s="140"/>
      <c r="K163" s="37"/>
      <c r="L163" s="71"/>
    </row>
    <row r="164" spans="1:12" s="36" customFormat="1" ht="12.75" x14ac:dyDescent="0.2">
      <c r="A164" s="71"/>
      <c r="B164" s="117"/>
      <c r="C164" s="117"/>
      <c r="D164" s="116"/>
      <c r="E164" s="117"/>
      <c r="F164" s="140"/>
      <c r="G164" s="140"/>
      <c r="H164" s="140"/>
      <c r="I164" s="140"/>
      <c r="J164" s="140"/>
      <c r="K164" s="37"/>
      <c r="L164" s="71"/>
    </row>
    <row r="165" spans="1:12" s="36" customFormat="1" ht="12.75" x14ac:dyDescent="0.2">
      <c r="A165" s="71"/>
      <c r="B165" s="117"/>
      <c r="C165" s="117"/>
      <c r="D165" s="116"/>
      <c r="E165" s="117"/>
      <c r="F165" s="140"/>
      <c r="G165" s="140"/>
      <c r="H165" s="140"/>
      <c r="I165" s="140"/>
      <c r="J165" s="140"/>
      <c r="K165" s="37"/>
      <c r="L165" s="71"/>
    </row>
    <row r="166" spans="1:12" s="36" customFormat="1" ht="12.75" x14ac:dyDescent="0.2">
      <c r="A166" s="71"/>
      <c r="B166" s="117"/>
      <c r="C166" s="117"/>
      <c r="D166" s="116"/>
      <c r="E166" s="117"/>
      <c r="F166" s="140"/>
      <c r="G166" s="140"/>
      <c r="H166" s="140"/>
      <c r="I166" s="140"/>
      <c r="J166" s="140"/>
      <c r="K166" s="37"/>
      <c r="L166" s="71"/>
    </row>
    <row r="167" spans="1:12" s="36" customFormat="1" ht="12.75" x14ac:dyDescent="0.2">
      <c r="A167" s="71"/>
      <c r="B167" s="117"/>
      <c r="C167" s="117"/>
      <c r="D167" s="116"/>
      <c r="E167" s="117"/>
      <c r="F167" s="140"/>
      <c r="G167" s="140"/>
      <c r="H167" s="140"/>
      <c r="I167" s="140"/>
      <c r="J167" s="140"/>
      <c r="K167" s="37"/>
      <c r="L167" s="71"/>
    </row>
    <row r="168" spans="1:12" s="36" customFormat="1" ht="12.75" x14ac:dyDescent="0.2">
      <c r="A168" s="71"/>
      <c r="B168" s="117"/>
      <c r="C168" s="117"/>
      <c r="D168" s="116"/>
      <c r="E168" s="117"/>
      <c r="F168" s="140"/>
      <c r="G168" s="140"/>
      <c r="H168" s="140"/>
      <c r="I168" s="140"/>
      <c r="J168" s="140"/>
      <c r="K168" s="37"/>
      <c r="L168" s="71"/>
    </row>
    <row r="169" spans="1:12" s="36" customFormat="1" ht="12.75" x14ac:dyDescent="0.2">
      <c r="A169" s="71"/>
      <c r="B169" s="117"/>
      <c r="C169" s="117"/>
      <c r="D169" s="116"/>
      <c r="E169" s="117"/>
      <c r="F169" s="140"/>
      <c r="G169" s="140"/>
      <c r="H169" s="140"/>
      <c r="I169" s="140"/>
      <c r="J169" s="140"/>
      <c r="K169" s="37"/>
      <c r="L169" s="71"/>
    </row>
    <row r="170" spans="1:12" s="36" customFormat="1" ht="12.75" x14ac:dyDescent="0.2">
      <c r="A170" s="71"/>
      <c r="B170" s="117"/>
      <c r="C170" s="117"/>
      <c r="D170" s="116"/>
      <c r="E170" s="117"/>
      <c r="F170" s="140"/>
      <c r="G170" s="140"/>
      <c r="H170" s="140"/>
      <c r="I170" s="140"/>
      <c r="J170" s="140"/>
      <c r="K170" s="37"/>
      <c r="L170" s="71"/>
    </row>
    <row r="171" spans="1:12" s="36" customFormat="1" ht="12.75" x14ac:dyDescent="0.2">
      <c r="A171" s="71"/>
      <c r="B171" s="117"/>
      <c r="C171" s="117"/>
      <c r="D171" s="116"/>
      <c r="E171" s="117"/>
      <c r="F171" s="140"/>
      <c r="G171" s="140"/>
      <c r="H171" s="140"/>
      <c r="I171" s="140"/>
      <c r="J171" s="140"/>
      <c r="K171" s="37"/>
      <c r="L171" s="71"/>
    </row>
    <row r="172" spans="1:12" s="36" customFormat="1" ht="12.75" x14ac:dyDescent="0.2">
      <c r="A172" s="71"/>
      <c r="B172" s="117"/>
      <c r="C172" s="117"/>
      <c r="D172" s="116"/>
      <c r="E172" s="117"/>
      <c r="F172" s="140"/>
      <c r="G172" s="140"/>
      <c r="H172" s="140"/>
      <c r="I172" s="140"/>
      <c r="J172" s="140"/>
      <c r="K172" s="37"/>
      <c r="L172" s="71"/>
    </row>
    <row r="173" spans="1:12" s="36" customFormat="1" ht="12.75" x14ac:dyDescent="0.2">
      <c r="A173" s="71"/>
      <c r="B173" s="117"/>
      <c r="C173" s="117"/>
      <c r="D173" s="116"/>
      <c r="E173" s="117"/>
      <c r="F173" s="140"/>
      <c r="G173" s="140"/>
      <c r="H173" s="140"/>
      <c r="I173" s="140"/>
      <c r="J173" s="140"/>
      <c r="K173" s="37"/>
      <c r="L173" s="71"/>
    </row>
    <row r="174" spans="1:12" s="36" customFormat="1" ht="12.75" x14ac:dyDescent="0.2">
      <c r="A174" s="71"/>
      <c r="B174" s="117"/>
      <c r="C174" s="117"/>
      <c r="D174" s="116"/>
      <c r="E174" s="117"/>
      <c r="F174" s="140"/>
      <c r="G174" s="140"/>
      <c r="H174" s="140"/>
      <c r="I174" s="140"/>
      <c r="J174" s="140"/>
      <c r="K174" s="37"/>
      <c r="L174" s="71"/>
    </row>
    <row r="175" spans="1:12" s="36" customFormat="1" ht="12.75" x14ac:dyDescent="0.2">
      <c r="A175" s="71"/>
      <c r="B175" s="117"/>
      <c r="C175" s="117"/>
      <c r="D175" s="116"/>
      <c r="E175" s="117"/>
      <c r="F175" s="140"/>
      <c r="G175" s="140"/>
      <c r="H175" s="140"/>
      <c r="I175" s="140"/>
      <c r="J175" s="140"/>
      <c r="K175" s="37"/>
      <c r="L175" s="71"/>
    </row>
    <row r="176" spans="1:12" s="36" customFormat="1" ht="12.75" x14ac:dyDescent="0.2">
      <c r="A176" s="71"/>
      <c r="B176" s="117"/>
      <c r="C176" s="117"/>
      <c r="D176" s="116"/>
      <c r="E176" s="117"/>
      <c r="F176" s="140"/>
      <c r="G176" s="140"/>
      <c r="H176" s="140"/>
      <c r="I176" s="140"/>
      <c r="J176" s="140"/>
      <c r="K176" s="37"/>
      <c r="L176" s="71"/>
    </row>
    <row r="177" spans="1:12" s="36" customFormat="1" ht="12.75" x14ac:dyDescent="0.2">
      <c r="A177" s="71"/>
      <c r="B177" s="117"/>
      <c r="C177" s="117"/>
      <c r="D177" s="116"/>
      <c r="E177" s="117"/>
      <c r="F177" s="140"/>
      <c r="G177" s="140"/>
      <c r="H177" s="140"/>
      <c r="I177" s="140"/>
      <c r="J177" s="140"/>
      <c r="K177" s="37"/>
      <c r="L177" s="71"/>
    </row>
    <row r="178" spans="1:12" s="36" customFormat="1" ht="12.75" x14ac:dyDescent="0.2">
      <c r="A178" s="71"/>
      <c r="B178" s="117"/>
      <c r="C178" s="117"/>
      <c r="D178" s="116"/>
      <c r="E178" s="117"/>
      <c r="F178" s="140"/>
      <c r="G178" s="140"/>
      <c r="H178" s="140"/>
      <c r="I178" s="140"/>
      <c r="J178" s="140"/>
      <c r="K178" s="37"/>
      <c r="L178" s="71"/>
    </row>
    <row r="179" spans="1:12" s="36" customFormat="1" ht="12.75" x14ac:dyDescent="0.2">
      <c r="A179" s="71"/>
      <c r="B179" s="117"/>
      <c r="C179" s="117"/>
      <c r="D179" s="116"/>
      <c r="E179" s="117"/>
      <c r="F179" s="140"/>
      <c r="G179" s="140"/>
      <c r="H179" s="140"/>
      <c r="I179" s="140"/>
      <c r="J179" s="140"/>
      <c r="K179" s="37"/>
      <c r="L179" s="71"/>
    </row>
    <row r="180" spans="1:12" s="36" customFormat="1" ht="12.75" x14ac:dyDescent="0.2">
      <c r="A180" s="71"/>
      <c r="B180" s="117"/>
      <c r="C180" s="117"/>
      <c r="D180" s="116"/>
      <c r="E180" s="117"/>
      <c r="F180" s="140"/>
      <c r="G180" s="140"/>
      <c r="H180" s="140"/>
      <c r="I180" s="140"/>
      <c r="J180" s="140"/>
      <c r="K180" s="37"/>
      <c r="L180" s="71"/>
    </row>
    <row r="181" spans="1:12" s="36" customFormat="1" ht="12.75" x14ac:dyDescent="0.2">
      <c r="A181" s="71"/>
      <c r="B181" s="117"/>
      <c r="C181" s="117"/>
      <c r="D181" s="116"/>
      <c r="E181" s="117"/>
      <c r="F181" s="140"/>
      <c r="G181" s="140"/>
      <c r="H181" s="140"/>
      <c r="I181" s="140"/>
      <c r="J181" s="140"/>
      <c r="K181" s="37"/>
      <c r="L181" s="71"/>
    </row>
    <row r="182" spans="1:12" s="36" customFormat="1" ht="12.75" x14ac:dyDescent="0.2">
      <c r="A182" s="71"/>
      <c r="B182" s="117"/>
      <c r="C182" s="117"/>
      <c r="D182" s="116"/>
      <c r="E182" s="117"/>
      <c r="F182" s="140"/>
      <c r="G182" s="140"/>
      <c r="H182" s="140"/>
      <c r="I182" s="140"/>
      <c r="J182" s="140"/>
      <c r="K182" s="37"/>
      <c r="L182" s="71"/>
    </row>
    <row r="183" spans="1:12" s="36" customFormat="1" ht="12.75" x14ac:dyDescent="0.2">
      <c r="A183" s="71"/>
      <c r="B183" s="117"/>
      <c r="C183" s="117"/>
      <c r="D183" s="116"/>
      <c r="E183" s="117"/>
      <c r="F183" s="140"/>
      <c r="G183" s="140"/>
      <c r="H183" s="140"/>
      <c r="I183" s="140"/>
      <c r="J183" s="140"/>
      <c r="K183" s="37"/>
      <c r="L183" s="71"/>
    </row>
    <row r="184" spans="1:12" s="36" customFormat="1" ht="12.75" x14ac:dyDescent="0.2">
      <c r="A184" s="71"/>
      <c r="B184" s="117"/>
      <c r="C184" s="117"/>
      <c r="D184" s="116"/>
      <c r="E184" s="117"/>
      <c r="F184" s="140"/>
      <c r="G184" s="140"/>
      <c r="H184" s="140"/>
      <c r="I184" s="140"/>
      <c r="J184" s="140"/>
      <c r="K184" s="37"/>
      <c r="L184" s="71"/>
    </row>
    <row r="185" spans="1:12" s="36" customFormat="1" ht="12.75" x14ac:dyDescent="0.2">
      <c r="A185" s="71"/>
      <c r="B185" s="117"/>
      <c r="C185" s="117"/>
      <c r="D185" s="116"/>
      <c r="E185" s="117"/>
      <c r="F185" s="140"/>
      <c r="G185" s="140"/>
      <c r="H185" s="140"/>
      <c r="I185" s="140"/>
      <c r="J185" s="140"/>
      <c r="K185" s="37"/>
      <c r="L185" s="71"/>
    </row>
    <row r="186" spans="1:12" s="36" customFormat="1" ht="12.75" x14ac:dyDescent="0.2">
      <c r="A186" s="71"/>
      <c r="B186" s="117"/>
      <c r="C186" s="117"/>
      <c r="D186" s="116"/>
      <c r="E186" s="117"/>
      <c r="F186" s="140"/>
      <c r="G186" s="140"/>
      <c r="H186" s="140"/>
      <c r="I186" s="140"/>
      <c r="J186" s="140"/>
      <c r="K186" s="37"/>
      <c r="L186" s="71"/>
    </row>
    <row r="187" spans="1:12" s="36" customFormat="1" ht="12.75" x14ac:dyDescent="0.2">
      <c r="A187" s="71"/>
      <c r="B187" s="117"/>
      <c r="C187" s="117"/>
      <c r="D187" s="116"/>
      <c r="E187" s="117"/>
      <c r="F187" s="140"/>
      <c r="G187" s="140"/>
      <c r="H187" s="140"/>
      <c r="I187" s="140"/>
      <c r="J187" s="140"/>
      <c r="K187" s="37"/>
      <c r="L187" s="71"/>
    </row>
    <row r="188" spans="1:12" s="36" customFormat="1" ht="12.75" x14ac:dyDescent="0.2">
      <c r="A188" s="71"/>
      <c r="B188" s="117"/>
      <c r="C188" s="117"/>
      <c r="D188" s="116"/>
      <c r="E188" s="117"/>
      <c r="F188" s="140"/>
      <c r="G188" s="140"/>
      <c r="H188" s="140"/>
      <c r="I188" s="140"/>
      <c r="J188" s="140"/>
      <c r="K188" s="37"/>
      <c r="L188" s="71"/>
    </row>
    <row r="189" spans="1:12" s="36" customFormat="1" ht="12.75" x14ac:dyDescent="0.2">
      <c r="A189" s="71"/>
      <c r="B189" s="117"/>
      <c r="C189" s="117"/>
      <c r="D189" s="116"/>
      <c r="E189" s="117"/>
      <c r="F189" s="140"/>
      <c r="G189" s="140"/>
      <c r="H189" s="140"/>
      <c r="I189" s="140"/>
      <c r="J189" s="140"/>
      <c r="K189" s="37"/>
      <c r="L189" s="71"/>
    </row>
    <row r="190" spans="1:12" s="36" customFormat="1" ht="12.75" x14ac:dyDescent="0.2">
      <c r="A190" s="71"/>
      <c r="B190" s="117"/>
      <c r="C190" s="117"/>
      <c r="D190" s="116"/>
      <c r="E190" s="117"/>
      <c r="F190" s="140"/>
      <c r="G190" s="140"/>
      <c r="H190" s="140"/>
      <c r="I190" s="140"/>
      <c r="J190" s="140"/>
      <c r="K190" s="37"/>
      <c r="L190" s="71"/>
    </row>
    <row r="191" spans="1:12" s="36" customFormat="1" ht="12.75" x14ac:dyDescent="0.2">
      <c r="A191" s="71"/>
      <c r="B191" s="117"/>
      <c r="C191" s="117"/>
      <c r="D191" s="116"/>
      <c r="E191" s="117"/>
      <c r="F191" s="140"/>
      <c r="G191" s="140"/>
      <c r="H191" s="140"/>
      <c r="I191" s="140"/>
      <c r="J191" s="140"/>
      <c r="K191" s="37"/>
      <c r="L191" s="71"/>
    </row>
    <row r="192" spans="1:12" s="36" customFormat="1" ht="12.75" x14ac:dyDescent="0.2">
      <c r="A192" s="71"/>
      <c r="B192" s="117"/>
      <c r="C192" s="117"/>
      <c r="D192" s="116"/>
      <c r="E192" s="117"/>
      <c r="F192" s="140"/>
      <c r="G192" s="140"/>
      <c r="H192" s="140"/>
      <c r="I192" s="140"/>
      <c r="J192" s="140"/>
      <c r="K192" s="37"/>
      <c r="L192" s="71"/>
    </row>
    <row r="193" spans="1:12" s="36" customFormat="1" ht="12.75" x14ac:dyDescent="0.2">
      <c r="A193" s="71"/>
      <c r="B193" s="117"/>
      <c r="C193" s="117"/>
      <c r="D193" s="116"/>
      <c r="E193" s="117"/>
      <c r="F193" s="140"/>
      <c r="G193" s="140"/>
      <c r="H193" s="140"/>
      <c r="I193" s="140"/>
      <c r="J193" s="140"/>
      <c r="K193" s="37"/>
      <c r="L193" s="71"/>
    </row>
    <row r="194" spans="1:12" s="36" customFormat="1" ht="12.75" x14ac:dyDescent="0.2">
      <c r="A194" s="71"/>
      <c r="B194" s="117"/>
      <c r="C194" s="117"/>
      <c r="D194" s="116"/>
      <c r="E194" s="117"/>
      <c r="F194" s="140"/>
      <c r="G194" s="140"/>
      <c r="H194" s="140"/>
      <c r="I194" s="140"/>
      <c r="J194" s="140"/>
      <c r="K194" s="37"/>
      <c r="L194" s="71"/>
    </row>
    <row r="195" spans="1:12" s="36" customFormat="1" ht="12.75" x14ac:dyDescent="0.2">
      <c r="A195" s="71"/>
      <c r="B195" s="117"/>
      <c r="C195" s="117"/>
      <c r="D195" s="116"/>
      <c r="E195" s="117"/>
      <c r="F195" s="140"/>
      <c r="G195" s="140"/>
      <c r="H195" s="140"/>
      <c r="I195" s="140"/>
      <c r="J195" s="140"/>
      <c r="K195" s="37"/>
      <c r="L195" s="71"/>
    </row>
    <row r="196" spans="1:12" s="36" customFormat="1" ht="12.75" x14ac:dyDescent="0.2">
      <c r="A196" s="71"/>
      <c r="B196" s="117"/>
      <c r="C196" s="117"/>
      <c r="D196" s="116"/>
      <c r="E196" s="117"/>
      <c r="F196" s="140"/>
      <c r="G196" s="140"/>
      <c r="H196" s="140"/>
      <c r="I196" s="140"/>
      <c r="J196" s="140"/>
      <c r="K196" s="37"/>
      <c r="L196" s="71"/>
    </row>
    <row r="197" spans="1:12" s="36" customFormat="1" ht="12.75" x14ac:dyDescent="0.2">
      <c r="A197" s="71"/>
      <c r="B197" s="117"/>
      <c r="C197" s="117"/>
      <c r="D197" s="116"/>
      <c r="E197" s="117"/>
      <c r="F197" s="140"/>
      <c r="G197" s="140"/>
      <c r="H197" s="140"/>
      <c r="I197" s="140"/>
      <c r="J197" s="140"/>
      <c r="K197" s="37"/>
      <c r="L197" s="71"/>
    </row>
    <row r="198" spans="1:12" s="36" customFormat="1" ht="12.75" x14ac:dyDescent="0.2">
      <c r="A198" s="71"/>
      <c r="B198" s="117"/>
      <c r="C198" s="117"/>
      <c r="D198" s="116"/>
      <c r="E198" s="117"/>
      <c r="F198" s="140"/>
      <c r="G198" s="140"/>
      <c r="H198" s="140"/>
      <c r="I198" s="140"/>
      <c r="J198" s="140"/>
      <c r="K198" s="37"/>
      <c r="L198" s="71"/>
    </row>
    <row r="199" spans="1:12" s="36" customFormat="1" ht="12.75" x14ac:dyDescent="0.2">
      <c r="A199" s="71"/>
      <c r="B199" s="117"/>
      <c r="C199" s="117"/>
      <c r="D199" s="116"/>
      <c r="E199" s="117"/>
      <c r="F199" s="140"/>
      <c r="G199" s="140"/>
      <c r="H199" s="140"/>
      <c r="I199" s="140"/>
      <c r="J199" s="140"/>
      <c r="K199" s="37"/>
      <c r="L199" s="71"/>
    </row>
    <row r="200" spans="1:12" s="36" customFormat="1" ht="12.75" x14ac:dyDescent="0.2">
      <c r="A200" s="71"/>
      <c r="B200" s="117"/>
      <c r="C200" s="117"/>
      <c r="D200" s="116"/>
      <c r="E200" s="117"/>
      <c r="F200" s="140"/>
      <c r="G200" s="140"/>
      <c r="H200" s="140"/>
      <c r="I200" s="140"/>
      <c r="J200" s="140"/>
      <c r="K200" s="37"/>
      <c r="L200" s="71"/>
    </row>
    <row r="201" spans="1:12" s="36" customFormat="1" ht="12.75" x14ac:dyDescent="0.2">
      <c r="A201" s="71"/>
      <c r="B201" s="117"/>
      <c r="C201" s="117"/>
      <c r="D201" s="116"/>
      <c r="E201" s="117"/>
      <c r="F201" s="140"/>
      <c r="G201" s="140"/>
      <c r="H201" s="140"/>
      <c r="I201" s="140"/>
      <c r="J201" s="140"/>
      <c r="K201" s="37"/>
      <c r="L201" s="71"/>
    </row>
    <row r="202" spans="1:12" s="36" customFormat="1" ht="12.75" x14ac:dyDescent="0.2">
      <c r="A202" s="71"/>
      <c r="B202" s="117"/>
      <c r="C202" s="117"/>
      <c r="D202" s="116"/>
      <c r="E202" s="117"/>
      <c r="F202" s="140"/>
      <c r="G202" s="140"/>
      <c r="H202" s="140"/>
      <c r="I202" s="140"/>
      <c r="J202" s="140"/>
      <c r="K202" s="37"/>
      <c r="L202" s="71"/>
    </row>
    <row r="203" spans="1:12" s="36" customFormat="1" ht="12.75" x14ac:dyDescent="0.2">
      <c r="A203" s="71"/>
      <c r="B203" s="117"/>
      <c r="C203" s="117"/>
      <c r="D203" s="116"/>
      <c r="E203" s="117"/>
      <c r="F203" s="140"/>
      <c r="G203" s="140"/>
      <c r="H203" s="140"/>
      <c r="I203" s="140"/>
      <c r="J203" s="140"/>
      <c r="K203" s="37"/>
      <c r="L203" s="71"/>
    </row>
    <row r="204" spans="1:12" s="36" customFormat="1" ht="12.75" x14ac:dyDescent="0.2">
      <c r="A204" s="71"/>
      <c r="B204" s="117"/>
      <c r="C204" s="117"/>
      <c r="D204" s="116"/>
      <c r="E204" s="117"/>
      <c r="F204" s="140"/>
      <c r="G204" s="140"/>
      <c r="H204" s="140"/>
      <c r="I204" s="140"/>
      <c r="J204" s="140"/>
      <c r="K204" s="37"/>
      <c r="L204" s="71"/>
    </row>
    <row r="205" spans="1:12" s="36" customFormat="1" ht="12.75" x14ac:dyDescent="0.2">
      <c r="A205" s="71"/>
      <c r="B205" s="117"/>
      <c r="C205" s="117"/>
      <c r="D205" s="116"/>
      <c r="E205" s="117"/>
      <c r="F205" s="140"/>
      <c r="G205" s="140"/>
      <c r="H205" s="140"/>
      <c r="I205" s="140"/>
      <c r="J205" s="140"/>
      <c r="K205" s="37"/>
      <c r="L205" s="71"/>
    </row>
    <row r="206" spans="1:12" s="36" customFormat="1" ht="12.75" x14ac:dyDescent="0.2">
      <c r="A206" s="71"/>
      <c r="B206" s="117"/>
      <c r="C206" s="117"/>
      <c r="D206" s="116"/>
      <c r="E206" s="117"/>
      <c r="F206" s="140"/>
      <c r="G206" s="140"/>
      <c r="H206" s="140"/>
      <c r="I206" s="140"/>
      <c r="J206" s="140"/>
      <c r="K206" s="37"/>
      <c r="L206" s="71"/>
    </row>
    <row r="207" spans="1:12" s="36" customFormat="1" ht="12.75" x14ac:dyDescent="0.2">
      <c r="A207" s="71"/>
      <c r="B207" s="117"/>
      <c r="C207" s="117"/>
      <c r="D207" s="116"/>
      <c r="E207" s="117"/>
      <c r="F207" s="140"/>
      <c r="G207" s="140"/>
      <c r="H207" s="140"/>
      <c r="I207" s="140"/>
      <c r="J207" s="140"/>
      <c r="K207" s="37"/>
      <c r="L207" s="71"/>
    </row>
    <row r="208" spans="1:12" s="36" customFormat="1" ht="12.75" x14ac:dyDescent="0.2">
      <c r="A208" s="71"/>
      <c r="B208" s="117"/>
      <c r="C208" s="117"/>
      <c r="D208" s="116"/>
      <c r="E208" s="117"/>
      <c r="F208" s="140"/>
      <c r="G208" s="140"/>
      <c r="H208" s="140"/>
      <c r="I208" s="140"/>
      <c r="J208" s="140"/>
      <c r="K208" s="37"/>
      <c r="L208" s="71"/>
    </row>
    <row r="209" spans="1:12" s="36" customFormat="1" ht="12.75" x14ac:dyDescent="0.2">
      <c r="A209" s="71"/>
      <c r="B209" s="117"/>
      <c r="C209" s="117"/>
      <c r="D209" s="116"/>
      <c r="E209" s="117"/>
      <c r="F209" s="140"/>
      <c r="G209" s="140"/>
      <c r="H209" s="140"/>
      <c r="I209" s="140"/>
      <c r="J209" s="140"/>
      <c r="K209" s="37"/>
      <c r="L209" s="71"/>
    </row>
    <row r="210" spans="1:12" s="36" customFormat="1" ht="12.75" x14ac:dyDescent="0.2">
      <c r="A210" s="71"/>
      <c r="B210" s="117"/>
      <c r="C210" s="117"/>
      <c r="D210" s="116"/>
      <c r="E210" s="117"/>
      <c r="F210" s="140"/>
      <c r="G210" s="140"/>
      <c r="H210" s="140"/>
      <c r="I210" s="140"/>
      <c r="J210" s="140"/>
      <c r="K210" s="37"/>
      <c r="L210" s="71"/>
    </row>
    <row r="211" spans="1:12" s="36" customFormat="1" ht="12.75" x14ac:dyDescent="0.2">
      <c r="A211" s="71"/>
      <c r="B211" s="117"/>
      <c r="C211" s="117"/>
      <c r="D211" s="116"/>
      <c r="E211" s="117"/>
      <c r="F211" s="140"/>
      <c r="G211" s="140"/>
      <c r="H211" s="140"/>
      <c r="I211" s="140"/>
      <c r="J211" s="140"/>
      <c r="K211" s="37"/>
      <c r="L211" s="71"/>
    </row>
    <row r="212" spans="1:12" s="36" customFormat="1" ht="12.75" x14ac:dyDescent="0.2">
      <c r="A212" s="71"/>
      <c r="B212" s="117"/>
      <c r="C212" s="117"/>
      <c r="D212" s="116"/>
      <c r="E212" s="117"/>
      <c r="F212" s="140"/>
      <c r="G212" s="140"/>
      <c r="H212" s="140"/>
      <c r="I212" s="140"/>
      <c r="J212" s="140"/>
      <c r="K212" s="37"/>
      <c r="L212" s="71"/>
    </row>
    <row r="213" spans="1:12" s="36" customFormat="1" ht="12.75" x14ac:dyDescent="0.2">
      <c r="A213" s="71"/>
      <c r="B213" s="117"/>
      <c r="C213" s="117"/>
      <c r="D213" s="116"/>
      <c r="E213" s="117"/>
      <c r="F213" s="140"/>
      <c r="G213" s="140"/>
      <c r="H213" s="140"/>
      <c r="I213" s="140"/>
      <c r="J213" s="140"/>
      <c r="K213" s="37"/>
      <c r="L213" s="71"/>
    </row>
    <row r="214" spans="1:12" s="36" customFormat="1" ht="12.75" x14ac:dyDescent="0.2">
      <c r="A214" s="71"/>
      <c r="B214" s="117"/>
      <c r="C214" s="117"/>
      <c r="D214" s="116"/>
      <c r="E214" s="117"/>
      <c r="F214" s="140"/>
      <c r="G214" s="140"/>
      <c r="H214" s="140"/>
      <c r="I214" s="140"/>
      <c r="J214" s="140"/>
      <c r="K214" s="37"/>
      <c r="L214" s="71"/>
    </row>
    <row r="215" spans="1:12" s="36" customFormat="1" ht="12.75" x14ac:dyDescent="0.2">
      <c r="A215" s="71"/>
      <c r="B215" s="117"/>
      <c r="C215" s="117"/>
      <c r="D215" s="116"/>
      <c r="E215" s="117"/>
      <c r="F215" s="140"/>
      <c r="G215" s="140"/>
      <c r="H215" s="140"/>
      <c r="I215" s="140"/>
      <c r="J215" s="140"/>
      <c r="K215" s="37"/>
      <c r="L215" s="71"/>
    </row>
    <row r="216" spans="1:12" s="36" customFormat="1" ht="12.75" x14ac:dyDescent="0.2">
      <c r="A216" s="71"/>
      <c r="B216" s="117"/>
      <c r="C216" s="117"/>
      <c r="D216" s="116"/>
      <c r="E216" s="117"/>
      <c r="F216" s="140"/>
      <c r="G216" s="140"/>
      <c r="H216" s="140"/>
      <c r="I216" s="140"/>
      <c r="J216" s="140"/>
      <c r="K216" s="37"/>
      <c r="L216" s="71"/>
    </row>
    <row r="217" spans="1:12" s="36" customFormat="1" ht="12.75" x14ac:dyDescent="0.2">
      <c r="A217" s="71"/>
      <c r="B217" s="117"/>
      <c r="C217" s="117"/>
      <c r="D217" s="116"/>
      <c r="E217" s="117"/>
      <c r="F217" s="140"/>
      <c r="G217" s="140"/>
      <c r="H217" s="140"/>
      <c r="I217" s="140"/>
      <c r="J217" s="140"/>
      <c r="K217" s="37"/>
      <c r="L217" s="71"/>
    </row>
    <row r="218" spans="1:12" s="36" customFormat="1" ht="12.75" x14ac:dyDescent="0.2">
      <c r="A218" s="71"/>
      <c r="B218" s="117"/>
      <c r="C218" s="117"/>
      <c r="D218" s="116"/>
      <c r="E218" s="117"/>
      <c r="F218" s="140"/>
      <c r="G218" s="140"/>
      <c r="H218" s="140"/>
      <c r="I218" s="140"/>
      <c r="J218" s="140"/>
      <c r="K218" s="37"/>
      <c r="L218" s="71"/>
    </row>
    <row r="219" spans="1:12" s="36" customFormat="1" ht="12.75" x14ac:dyDescent="0.2">
      <c r="A219" s="71"/>
      <c r="B219" s="117"/>
      <c r="C219" s="117"/>
      <c r="D219" s="116"/>
      <c r="E219" s="117"/>
      <c r="F219" s="140"/>
      <c r="G219" s="140"/>
      <c r="H219" s="140"/>
      <c r="I219" s="140"/>
      <c r="J219" s="140"/>
      <c r="K219" s="37"/>
      <c r="L219" s="71"/>
    </row>
    <row r="220" spans="1:12" s="36" customFormat="1" ht="12.75" x14ac:dyDescent="0.2">
      <c r="A220" s="71"/>
      <c r="B220" s="117"/>
      <c r="C220" s="117"/>
      <c r="D220" s="116"/>
      <c r="E220" s="117"/>
      <c r="F220" s="140"/>
      <c r="G220" s="140"/>
      <c r="H220" s="140"/>
      <c r="I220" s="140"/>
      <c r="J220" s="140"/>
      <c r="K220" s="37"/>
      <c r="L220" s="71"/>
    </row>
    <row r="221" spans="1:12" s="36" customFormat="1" ht="12.75" x14ac:dyDescent="0.2">
      <c r="A221" s="71"/>
      <c r="B221" s="117"/>
      <c r="C221" s="117"/>
      <c r="D221" s="116"/>
      <c r="E221" s="117"/>
      <c r="F221" s="140"/>
      <c r="G221" s="140"/>
      <c r="H221" s="140"/>
      <c r="I221" s="140"/>
      <c r="J221" s="140"/>
      <c r="K221" s="37"/>
      <c r="L221" s="71"/>
    </row>
    <row r="222" spans="1:12" s="36" customFormat="1" ht="12.75" x14ac:dyDescent="0.2">
      <c r="A222" s="71"/>
      <c r="B222" s="117"/>
      <c r="C222" s="117"/>
      <c r="D222" s="116"/>
      <c r="E222" s="117"/>
      <c r="F222" s="140"/>
      <c r="G222" s="140"/>
      <c r="H222" s="140"/>
      <c r="I222" s="140"/>
      <c r="J222" s="140"/>
      <c r="K222" s="37"/>
      <c r="L222" s="71"/>
    </row>
    <row r="223" spans="1:12" s="36" customFormat="1" ht="12.75" x14ac:dyDescent="0.2">
      <c r="A223" s="71"/>
      <c r="B223" s="117"/>
      <c r="C223" s="117"/>
      <c r="D223" s="116"/>
      <c r="E223" s="117"/>
      <c r="F223" s="140"/>
      <c r="G223" s="140"/>
      <c r="H223" s="140"/>
      <c r="I223" s="140"/>
      <c r="J223" s="140"/>
      <c r="K223" s="37"/>
      <c r="L223" s="71"/>
    </row>
    <row r="224" spans="1:12" s="36" customFormat="1" ht="12.75" x14ac:dyDescent="0.2">
      <c r="A224" s="71"/>
      <c r="B224" s="117"/>
      <c r="C224" s="117"/>
      <c r="D224" s="116"/>
      <c r="E224" s="117"/>
      <c r="F224" s="140"/>
      <c r="G224" s="140"/>
      <c r="H224" s="140"/>
      <c r="I224" s="140"/>
      <c r="J224" s="140"/>
      <c r="K224" s="37"/>
      <c r="L224" s="71"/>
    </row>
    <row r="225" spans="1:12" s="36" customFormat="1" ht="12.75" x14ac:dyDescent="0.2">
      <c r="A225" s="71"/>
      <c r="B225" s="117"/>
      <c r="C225" s="117"/>
      <c r="D225" s="116"/>
      <c r="E225" s="117"/>
      <c r="F225" s="140"/>
      <c r="G225" s="140"/>
      <c r="H225" s="140"/>
      <c r="I225" s="140"/>
      <c r="J225" s="140"/>
      <c r="K225" s="37"/>
      <c r="L225" s="71"/>
    </row>
    <row r="226" spans="1:12" s="36" customFormat="1" ht="12.75" x14ac:dyDescent="0.2">
      <c r="A226" s="71"/>
      <c r="B226" s="117"/>
      <c r="C226" s="117"/>
      <c r="D226" s="116"/>
      <c r="E226" s="117"/>
      <c r="F226" s="140"/>
      <c r="G226" s="140"/>
      <c r="H226" s="140"/>
      <c r="I226" s="140"/>
      <c r="J226" s="140"/>
      <c r="K226" s="37"/>
      <c r="L226" s="71"/>
    </row>
    <row r="227" spans="1:12" s="36" customFormat="1" ht="12.75" x14ac:dyDescent="0.2">
      <c r="A227" s="71"/>
      <c r="B227" s="117"/>
      <c r="C227" s="117"/>
      <c r="D227" s="116"/>
      <c r="E227" s="117"/>
      <c r="F227" s="140"/>
      <c r="G227" s="140"/>
      <c r="H227" s="140"/>
      <c r="I227" s="140"/>
      <c r="J227" s="140"/>
      <c r="K227" s="37"/>
      <c r="L227" s="71"/>
    </row>
    <row r="228" spans="1:12" s="36" customFormat="1" ht="12.75" x14ac:dyDescent="0.2">
      <c r="A228" s="71"/>
      <c r="B228" s="117"/>
      <c r="C228" s="117"/>
      <c r="D228" s="116"/>
      <c r="E228" s="117"/>
      <c r="F228" s="140"/>
      <c r="G228" s="140"/>
      <c r="H228" s="140"/>
      <c r="I228" s="140"/>
      <c r="J228" s="140"/>
      <c r="K228" s="37"/>
      <c r="L228" s="71"/>
    </row>
    <row r="229" spans="1:12" s="36" customFormat="1" ht="12.75" x14ac:dyDescent="0.2">
      <c r="A229" s="71"/>
      <c r="B229" s="117"/>
      <c r="C229" s="117"/>
      <c r="D229" s="116"/>
      <c r="E229" s="117"/>
      <c r="F229" s="140"/>
      <c r="G229" s="140"/>
      <c r="H229" s="140"/>
      <c r="I229" s="140"/>
      <c r="J229" s="140"/>
      <c r="K229" s="37"/>
      <c r="L229" s="71"/>
    </row>
    <row r="230" spans="1:12" s="36" customFormat="1" ht="12.75" x14ac:dyDescent="0.2">
      <c r="A230" s="71"/>
      <c r="B230" s="117"/>
      <c r="C230" s="117"/>
      <c r="D230" s="116"/>
      <c r="E230" s="117"/>
      <c r="F230" s="140"/>
      <c r="G230" s="140"/>
      <c r="H230" s="140"/>
      <c r="I230" s="140"/>
      <c r="J230" s="140"/>
      <c r="K230" s="37"/>
      <c r="L230" s="71"/>
    </row>
    <row r="231" spans="1:12" s="36" customFormat="1" ht="12.75" x14ac:dyDescent="0.2">
      <c r="A231" s="71"/>
      <c r="B231" s="117"/>
      <c r="C231" s="117"/>
      <c r="D231" s="116"/>
      <c r="E231" s="117"/>
      <c r="F231" s="140"/>
      <c r="G231" s="140"/>
      <c r="H231" s="140"/>
      <c r="I231" s="140"/>
      <c r="J231" s="140"/>
      <c r="K231" s="37"/>
      <c r="L231" s="71"/>
    </row>
    <row r="232" spans="1:12" s="36" customFormat="1" ht="12.75" x14ac:dyDescent="0.2">
      <c r="A232" s="71"/>
      <c r="B232" s="117"/>
      <c r="C232" s="117"/>
      <c r="D232" s="116"/>
      <c r="E232" s="117"/>
      <c r="F232" s="140"/>
      <c r="G232" s="140"/>
      <c r="H232" s="140"/>
      <c r="I232" s="140"/>
      <c r="J232" s="140"/>
      <c r="K232" s="37"/>
      <c r="L232" s="71"/>
    </row>
    <row r="233" spans="1:12" s="36" customFormat="1" ht="12.75" x14ac:dyDescent="0.2">
      <c r="A233" s="71"/>
      <c r="B233" s="117"/>
      <c r="C233" s="117"/>
      <c r="D233" s="116"/>
      <c r="E233" s="117"/>
      <c r="F233" s="140"/>
      <c r="G233" s="140"/>
      <c r="H233" s="140"/>
      <c r="I233" s="140"/>
      <c r="J233" s="140"/>
      <c r="K233" s="37"/>
      <c r="L233" s="71"/>
    </row>
    <row r="234" spans="1:12" s="36" customFormat="1" ht="12.75" x14ac:dyDescent="0.2">
      <c r="A234" s="71"/>
      <c r="B234" s="117"/>
      <c r="C234" s="117"/>
      <c r="D234" s="116"/>
      <c r="E234" s="117"/>
      <c r="F234" s="140"/>
      <c r="G234" s="140"/>
      <c r="H234" s="140"/>
      <c r="I234" s="140"/>
      <c r="J234" s="140"/>
      <c r="K234" s="37"/>
      <c r="L234" s="71"/>
    </row>
    <row r="235" spans="1:12" s="36" customFormat="1" ht="12.75" x14ac:dyDescent="0.2">
      <c r="A235" s="71"/>
      <c r="B235" s="117"/>
      <c r="C235" s="117"/>
      <c r="D235" s="116"/>
      <c r="E235" s="117"/>
      <c r="F235" s="140"/>
      <c r="G235" s="140"/>
      <c r="H235" s="140"/>
      <c r="I235" s="140"/>
      <c r="J235" s="140"/>
      <c r="K235" s="37"/>
      <c r="L235" s="71"/>
    </row>
    <row r="236" spans="1:12" s="36" customFormat="1" ht="12.75" x14ac:dyDescent="0.2">
      <c r="A236" s="71"/>
      <c r="B236" s="117"/>
      <c r="C236" s="117"/>
      <c r="D236" s="116"/>
      <c r="E236" s="117"/>
      <c r="F236" s="140"/>
      <c r="G236" s="140"/>
      <c r="H236" s="140"/>
      <c r="I236" s="140"/>
      <c r="J236" s="140"/>
      <c r="K236" s="37"/>
      <c r="L236" s="71"/>
    </row>
    <row r="237" spans="1:12" s="36" customFormat="1" ht="12.75" x14ac:dyDescent="0.2">
      <c r="A237" s="71"/>
      <c r="B237" s="117"/>
      <c r="C237" s="117"/>
      <c r="D237" s="116"/>
      <c r="E237" s="117"/>
      <c r="F237" s="140"/>
      <c r="G237" s="140"/>
      <c r="H237" s="140"/>
      <c r="I237" s="140"/>
      <c r="J237" s="140"/>
      <c r="K237" s="37"/>
      <c r="L237" s="71"/>
    </row>
    <row r="238" spans="1:12" s="36" customFormat="1" ht="12.75" x14ac:dyDescent="0.2">
      <c r="A238" s="71"/>
      <c r="B238" s="117"/>
      <c r="C238" s="117"/>
      <c r="D238" s="116"/>
      <c r="E238" s="117"/>
      <c r="F238" s="140"/>
      <c r="G238" s="140"/>
      <c r="H238" s="140"/>
      <c r="I238" s="140"/>
      <c r="J238" s="140"/>
      <c r="K238" s="37"/>
      <c r="L238" s="71"/>
    </row>
    <row r="239" spans="1:12" s="36" customFormat="1" ht="12.75" x14ac:dyDescent="0.2">
      <c r="A239" s="71"/>
      <c r="B239" s="117"/>
      <c r="C239" s="117"/>
      <c r="D239" s="116"/>
      <c r="E239" s="117"/>
      <c r="F239" s="140"/>
      <c r="G239" s="140"/>
      <c r="H239" s="140"/>
      <c r="I239" s="140"/>
      <c r="J239" s="140"/>
      <c r="K239" s="37"/>
      <c r="L239" s="71"/>
    </row>
    <row r="240" spans="1:12" s="36" customFormat="1" ht="12.75" x14ac:dyDescent="0.2">
      <c r="A240" s="71"/>
      <c r="B240" s="117"/>
      <c r="C240" s="117"/>
      <c r="D240" s="116"/>
      <c r="E240" s="117"/>
      <c r="F240" s="140"/>
      <c r="G240" s="140"/>
      <c r="H240" s="140"/>
      <c r="I240" s="140"/>
      <c r="J240" s="140"/>
      <c r="K240" s="37"/>
      <c r="L240" s="71"/>
    </row>
    <row r="241" spans="1:12" s="36" customFormat="1" ht="12.75" x14ac:dyDescent="0.2">
      <c r="A241" s="71"/>
      <c r="B241" s="117"/>
      <c r="C241" s="117"/>
      <c r="D241" s="116"/>
      <c r="E241" s="117"/>
      <c r="F241" s="140"/>
      <c r="G241" s="140"/>
      <c r="H241" s="140"/>
      <c r="I241" s="140"/>
      <c r="J241" s="140"/>
      <c r="K241" s="37"/>
      <c r="L241" s="71"/>
    </row>
    <row r="242" spans="1:12" s="36" customFormat="1" ht="12.75" x14ac:dyDescent="0.2">
      <c r="A242" s="71"/>
      <c r="B242" s="117"/>
      <c r="C242" s="117"/>
      <c r="D242" s="116"/>
      <c r="E242" s="117"/>
      <c r="F242" s="140"/>
      <c r="G242" s="140"/>
      <c r="H242" s="140"/>
      <c r="I242" s="140"/>
      <c r="J242" s="140"/>
      <c r="K242" s="37"/>
      <c r="L242" s="71"/>
    </row>
    <row r="243" spans="1:12" s="36" customFormat="1" ht="12.75" x14ac:dyDescent="0.2">
      <c r="A243" s="71"/>
      <c r="B243" s="117"/>
      <c r="C243" s="117"/>
      <c r="D243" s="116"/>
      <c r="E243" s="117"/>
      <c r="F243" s="140"/>
      <c r="G243" s="140"/>
      <c r="H243" s="140"/>
      <c r="I243" s="140"/>
      <c r="J243" s="140"/>
      <c r="K243" s="37"/>
      <c r="L243" s="71"/>
    </row>
    <row r="244" spans="1:12" s="36" customFormat="1" ht="12.75" x14ac:dyDescent="0.2">
      <c r="A244" s="71"/>
      <c r="B244" s="117"/>
      <c r="C244" s="117"/>
      <c r="D244" s="116"/>
      <c r="E244" s="117"/>
      <c r="F244" s="140"/>
      <c r="G244" s="140"/>
      <c r="H244" s="140"/>
      <c r="I244" s="140"/>
      <c r="J244" s="140"/>
      <c r="K244" s="37"/>
      <c r="L244" s="71"/>
    </row>
    <row r="245" spans="1:12" s="36" customFormat="1" ht="12.75" x14ac:dyDescent="0.2">
      <c r="A245" s="71"/>
      <c r="B245" s="117"/>
      <c r="C245" s="117"/>
      <c r="D245" s="116"/>
      <c r="E245" s="117"/>
      <c r="F245" s="140"/>
      <c r="G245" s="140"/>
      <c r="H245" s="140"/>
      <c r="I245" s="140"/>
      <c r="J245" s="140"/>
      <c r="K245" s="37"/>
      <c r="L245" s="71"/>
    </row>
    <row r="246" spans="1:12" s="36" customFormat="1" ht="12.75" x14ac:dyDescent="0.2">
      <c r="A246" s="71"/>
      <c r="B246" s="117"/>
      <c r="C246" s="117"/>
      <c r="D246" s="116"/>
      <c r="E246" s="117"/>
      <c r="F246" s="140"/>
      <c r="G246" s="140"/>
      <c r="H246" s="140"/>
      <c r="I246" s="140"/>
      <c r="J246" s="140"/>
      <c r="K246" s="37"/>
      <c r="L246" s="71"/>
    </row>
    <row r="247" spans="1:12" s="36" customFormat="1" ht="12.75" x14ac:dyDescent="0.2">
      <c r="A247" s="71"/>
      <c r="B247" s="117"/>
      <c r="C247" s="117"/>
      <c r="D247" s="116"/>
      <c r="E247" s="117"/>
      <c r="F247" s="140"/>
      <c r="G247" s="140"/>
      <c r="H247" s="140"/>
      <c r="I247" s="140"/>
      <c r="J247" s="140"/>
      <c r="K247" s="37"/>
      <c r="L247" s="71"/>
    </row>
    <row r="248" spans="1:12" s="36" customFormat="1" ht="12.75" x14ac:dyDescent="0.2">
      <c r="A248" s="71"/>
      <c r="B248" s="117"/>
      <c r="C248" s="117"/>
      <c r="D248" s="116"/>
      <c r="E248" s="117"/>
      <c r="F248" s="140"/>
      <c r="G248" s="140"/>
      <c r="H248" s="140"/>
      <c r="I248" s="140"/>
      <c r="J248" s="140"/>
      <c r="K248" s="37"/>
      <c r="L248" s="71"/>
    </row>
    <row r="249" spans="1:12" s="36" customFormat="1" ht="12.75" x14ac:dyDescent="0.2">
      <c r="A249" s="71"/>
      <c r="B249" s="117"/>
      <c r="C249" s="117"/>
      <c r="D249" s="116"/>
      <c r="E249" s="117"/>
      <c r="F249" s="140"/>
      <c r="G249" s="140"/>
      <c r="H249" s="140"/>
      <c r="I249" s="140"/>
      <c r="J249" s="140"/>
      <c r="K249" s="37"/>
      <c r="L249" s="71"/>
    </row>
    <row r="250" spans="1:12" s="36" customFormat="1" ht="12.75" x14ac:dyDescent="0.2">
      <c r="A250" s="71"/>
      <c r="B250" s="117"/>
      <c r="C250" s="117"/>
      <c r="D250" s="116"/>
      <c r="E250" s="117"/>
      <c r="F250" s="140"/>
      <c r="G250" s="140"/>
      <c r="H250" s="140"/>
      <c r="I250" s="140"/>
      <c r="J250" s="140"/>
      <c r="K250" s="37"/>
      <c r="L250" s="71"/>
    </row>
    <row r="251" spans="1:12" s="36" customFormat="1" ht="12.75" x14ac:dyDescent="0.2">
      <c r="A251" s="71"/>
      <c r="B251" s="117"/>
      <c r="C251" s="117"/>
      <c r="D251" s="116"/>
      <c r="E251" s="117"/>
      <c r="F251" s="140"/>
      <c r="G251" s="140"/>
      <c r="H251" s="140"/>
      <c r="I251" s="140"/>
      <c r="J251" s="140"/>
      <c r="K251" s="37"/>
      <c r="L251" s="71"/>
    </row>
    <row r="252" spans="1:12" s="36" customFormat="1" ht="12.75" x14ac:dyDescent="0.2">
      <c r="A252" s="71"/>
      <c r="B252" s="117"/>
      <c r="C252" s="117"/>
      <c r="D252" s="116"/>
      <c r="E252" s="117"/>
      <c r="F252" s="140"/>
      <c r="G252" s="140"/>
      <c r="H252" s="140"/>
      <c r="I252" s="140"/>
      <c r="J252" s="140"/>
      <c r="K252" s="37"/>
      <c r="L252" s="71"/>
    </row>
    <row r="253" spans="1:12" s="36" customFormat="1" ht="12.75" x14ac:dyDescent="0.2">
      <c r="A253" s="71"/>
      <c r="B253" s="117"/>
      <c r="C253" s="117"/>
      <c r="D253" s="116"/>
      <c r="E253" s="117"/>
      <c r="F253" s="140"/>
      <c r="G253" s="140"/>
      <c r="H253" s="140"/>
      <c r="I253" s="140"/>
      <c r="J253" s="140"/>
      <c r="K253" s="37"/>
      <c r="L253" s="71"/>
    </row>
    <row r="254" spans="1:12" s="36" customFormat="1" ht="12.75" x14ac:dyDescent="0.2">
      <c r="A254" s="71"/>
      <c r="B254" s="117"/>
      <c r="C254" s="117"/>
      <c r="D254" s="116"/>
      <c r="E254" s="117"/>
      <c r="F254" s="140"/>
      <c r="G254" s="140"/>
      <c r="H254" s="140"/>
      <c r="I254" s="140"/>
      <c r="J254" s="140"/>
      <c r="K254" s="37"/>
      <c r="L254" s="71"/>
    </row>
    <row r="255" spans="1:12" s="36" customFormat="1" ht="12.75" x14ac:dyDescent="0.2">
      <c r="A255" s="71"/>
      <c r="B255" s="117"/>
      <c r="C255" s="117"/>
      <c r="D255" s="116"/>
      <c r="E255" s="117"/>
      <c r="F255" s="140"/>
      <c r="G255" s="140"/>
      <c r="H255" s="140"/>
      <c r="I255" s="140"/>
      <c r="J255" s="140"/>
      <c r="K255" s="37"/>
      <c r="L255" s="71"/>
    </row>
    <row r="256" spans="1:12" s="36" customFormat="1" ht="12.75" x14ac:dyDescent="0.2">
      <c r="A256" s="71"/>
      <c r="B256" s="117"/>
      <c r="C256" s="117"/>
      <c r="D256" s="116"/>
      <c r="E256" s="117"/>
      <c r="F256" s="140"/>
      <c r="G256" s="140"/>
      <c r="H256" s="140"/>
      <c r="I256" s="140"/>
      <c r="J256" s="140"/>
      <c r="K256" s="37"/>
      <c r="L256" s="71"/>
    </row>
    <row r="257" spans="1:12" s="36" customFormat="1" ht="12.75" x14ac:dyDescent="0.2">
      <c r="A257" s="71"/>
      <c r="B257" s="117"/>
      <c r="C257" s="117"/>
      <c r="D257" s="116"/>
      <c r="E257" s="117"/>
      <c r="F257" s="140"/>
      <c r="G257" s="140"/>
      <c r="H257" s="140"/>
      <c r="I257" s="140"/>
      <c r="J257" s="140"/>
      <c r="K257" s="37"/>
      <c r="L257" s="71"/>
    </row>
    <row r="258" spans="1:12" s="36" customFormat="1" ht="12.75" x14ac:dyDescent="0.2">
      <c r="A258" s="71"/>
      <c r="B258" s="117"/>
      <c r="C258" s="117"/>
      <c r="D258" s="116"/>
      <c r="E258" s="117"/>
      <c r="F258" s="140"/>
      <c r="G258" s="140"/>
      <c r="H258" s="140"/>
      <c r="I258" s="140"/>
      <c r="J258" s="140"/>
      <c r="K258" s="37"/>
      <c r="L258" s="71"/>
    </row>
    <row r="259" spans="1:12" s="36" customFormat="1" ht="12.75" x14ac:dyDescent="0.2">
      <c r="A259" s="71"/>
      <c r="B259" s="117"/>
      <c r="C259" s="117"/>
      <c r="D259" s="116"/>
      <c r="E259" s="117"/>
      <c r="F259" s="140"/>
      <c r="G259" s="140"/>
      <c r="H259" s="140"/>
      <c r="I259" s="140"/>
      <c r="J259" s="140"/>
      <c r="K259" s="37"/>
      <c r="L259" s="71"/>
    </row>
    <row r="260" spans="1:12" s="36" customFormat="1" ht="12.75" x14ac:dyDescent="0.2">
      <c r="A260" s="71"/>
      <c r="B260" s="117"/>
      <c r="C260" s="117"/>
      <c r="D260" s="116"/>
      <c r="E260" s="117"/>
      <c r="F260" s="140"/>
      <c r="G260" s="140"/>
      <c r="H260" s="140"/>
      <c r="I260" s="140"/>
      <c r="J260" s="140"/>
      <c r="K260" s="37"/>
      <c r="L260" s="71"/>
    </row>
    <row r="261" spans="1:12" s="36" customFormat="1" ht="12.75" x14ac:dyDescent="0.2">
      <c r="A261" s="71"/>
      <c r="B261" s="117"/>
      <c r="C261" s="117"/>
      <c r="D261" s="116"/>
      <c r="E261" s="117"/>
      <c r="F261" s="140"/>
      <c r="G261" s="140"/>
      <c r="H261" s="140"/>
      <c r="I261" s="140"/>
      <c r="J261" s="140"/>
      <c r="K261" s="37"/>
      <c r="L261" s="71"/>
    </row>
    <row r="262" spans="1:12" s="36" customFormat="1" ht="12.75" x14ac:dyDescent="0.2">
      <c r="A262" s="71"/>
      <c r="B262" s="117"/>
      <c r="C262" s="117"/>
      <c r="D262" s="116"/>
      <c r="E262" s="117"/>
      <c r="F262" s="140"/>
      <c r="G262" s="140"/>
      <c r="H262" s="140"/>
      <c r="I262" s="140"/>
      <c r="J262" s="140"/>
      <c r="K262" s="37"/>
      <c r="L262" s="71"/>
    </row>
    <row r="263" spans="1:12" s="36" customFormat="1" ht="12.75" x14ac:dyDescent="0.2">
      <c r="A263" s="71"/>
      <c r="B263" s="117"/>
      <c r="C263" s="117"/>
      <c r="D263" s="116"/>
      <c r="E263" s="117"/>
      <c r="F263" s="140"/>
      <c r="G263" s="140"/>
      <c r="H263" s="140"/>
      <c r="I263" s="140"/>
      <c r="J263" s="140"/>
      <c r="K263" s="37"/>
      <c r="L263" s="71"/>
    </row>
    <row r="264" spans="1:12" s="36" customFormat="1" ht="12.75" x14ac:dyDescent="0.2">
      <c r="A264" s="71"/>
      <c r="B264" s="117"/>
      <c r="C264" s="117"/>
      <c r="D264" s="116"/>
      <c r="E264" s="117"/>
      <c r="F264" s="140"/>
      <c r="G264" s="140"/>
      <c r="H264" s="140"/>
      <c r="I264" s="140"/>
      <c r="J264" s="140"/>
      <c r="K264" s="37"/>
      <c r="L264" s="71"/>
    </row>
    <row r="265" spans="1:12" s="36" customFormat="1" ht="12.75" x14ac:dyDescent="0.2">
      <c r="A265" s="71"/>
      <c r="B265" s="117"/>
      <c r="C265" s="117"/>
      <c r="D265" s="116"/>
      <c r="E265" s="117"/>
      <c r="F265" s="140"/>
      <c r="G265" s="140"/>
      <c r="H265" s="140"/>
      <c r="I265" s="140"/>
      <c r="J265" s="140"/>
      <c r="K265" s="37"/>
      <c r="L265" s="71"/>
    </row>
    <row r="266" spans="1:12" s="36" customFormat="1" ht="12.75" x14ac:dyDescent="0.2">
      <c r="A266" s="71"/>
      <c r="B266" s="117"/>
      <c r="C266" s="117"/>
      <c r="D266" s="116"/>
      <c r="E266" s="117"/>
      <c r="F266" s="140"/>
      <c r="G266" s="140"/>
      <c r="H266" s="140"/>
      <c r="I266" s="140"/>
      <c r="J266" s="140"/>
      <c r="K266" s="37"/>
      <c r="L266" s="71"/>
    </row>
    <row r="267" spans="1:12" s="36" customFormat="1" ht="12.75" x14ac:dyDescent="0.2">
      <c r="A267" s="71"/>
      <c r="B267" s="117"/>
      <c r="C267" s="117"/>
      <c r="D267" s="116"/>
      <c r="E267" s="117"/>
      <c r="F267" s="140"/>
      <c r="G267" s="140"/>
      <c r="H267" s="140"/>
      <c r="I267" s="140"/>
      <c r="J267" s="140"/>
      <c r="K267" s="37"/>
      <c r="L267" s="71"/>
    </row>
    <row r="268" spans="1:12" s="36" customFormat="1" ht="12.75" x14ac:dyDescent="0.2">
      <c r="A268" s="71"/>
      <c r="B268" s="117"/>
      <c r="C268" s="117"/>
      <c r="D268" s="116"/>
      <c r="E268" s="117"/>
      <c r="F268" s="140"/>
      <c r="G268" s="140"/>
      <c r="H268" s="140"/>
      <c r="I268" s="140"/>
      <c r="J268" s="140"/>
      <c r="K268" s="37"/>
      <c r="L268" s="71"/>
    </row>
    <row r="269" spans="1:12" s="36" customFormat="1" ht="12.75" x14ac:dyDescent="0.2">
      <c r="A269" s="71"/>
      <c r="B269" s="117"/>
      <c r="C269" s="117"/>
      <c r="D269" s="116"/>
      <c r="E269" s="117"/>
      <c r="F269" s="140"/>
      <c r="G269" s="140"/>
      <c r="H269" s="140"/>
      <c r="I269" s="140"/>
      <c r="J269" s="140"/>
      <c r="K269" s="37"/>
      <c r="L269" s="71"/>
    </row>
    <row r="270" spans="1:12" s="36" customFormat="1" ht="12.75" x14ac:dyDescent="0.2">
      <c r="A270" s="71"/>
      <c r="B270" s="117"/>
      <c r="C270" s="117"/>
      <c r="D270" s="116"/>
      <c r="E270" s="117"/>
      <c r="F270" s="140"/>
      <c r="G270" s="140"/>
      <c r="H270" s="140"/>
      <c r="I270" s="140"/>
      <c r="J270" s="140"/>
      <c r="K270" s="37"/>
      <c r="L270" s="71"/>
    </row>
    <row r="271" spans="1:12" s="36" customFormat="1" ht="12.75" x14ac:dyDescent="0.2">
      <c r="A271" s="71"/>
      <c r="B271" s="117"/>
      <c r="C271" s="117"/>
      <c r="D271" s="116"/>
      <c r="E271" s="117"/>
      <c r="F271" s="140"/>
      <c r="G271" s="140"/>
      <c r="H271" s="140"/>
      <c r="I271" s="140"/>
      <c r="J271" s="140"/>
      <c r="K271" s="37"/>
      <c r="L271" s="71"/>
    </row>
    <row r="272" spans="1:12" s="36" customFormat="1" ht="12.75" x14ac:dyDescent="0.2">
      <c r="A272" s="71"/>
      <c r="B272" s="117"/>
      <c r="C272" s="117"/>
      <c r="D272" s="116"/>
      <c r="E272" s="117"/>
      <c r="F272" s="140"/>
      <c r="G272" s="140"/>
      <c r="H272" s="140"/>
      <c r="I272" s="140"/>
      <c r="J272" s="140"/>
      <c r="K272" s="37"/>
      <c r="L272" s="71"/>
    </row>
    <row r="273" spans="1:12" s="36" customFormat="1" ht="12.75" x14ac:dyDescent="0.2">
      <c r="A273" s="71"/>
      <c r="B273" s="117"/>
      <c r="C273" s="117"/>
      <c r="D273" s="116"/>
      <c r="E273" s="117"/>
      <c r="F273" s="140"/>
      <c r="G273" s="140"/>
      <c r="H273" s="140"/>
      <c r="I273" s="140"/>
      <c r="J273" s="140"/>
      <c r="K273" s="37"/>
      <c r="L273" s="71"/>
    </row>
    <row r="274" spans="1:12" s="36" customFormat="1" ht="12.75" x14ac:dyDescent="0.2">
      <c r="A274" s="71"/>
      <c r="B274" s="117"/>
      <c r="C274" s="117"/>
      <c r="D274" s="116"/>
      <c r="E274" s="117"/>
      <c r="F274" s="140"/>
      <c r="G274" s="140"/>
      <c r="H274" s="140"/>
      <c r="I274" s="140"/>
      <c r="J274" s="140"/>
      <c r="K274" s="37"/>
      <c r="L274" s="71"/>
    </row>
    <row r="275" spans="1:12" s="36" customFormat="1" ht="12.75" x14ac:dyDescent="0.2">
      <c r="A275" s="71"/>
      <c r="B275" s="117"/>
      <c r="C275" s="117"/>
      <c r="D275" s="116"/>
      <c r="E275" s="117"/>
      <c r="F275" s="140"/>
      <c r="G275" s="140"/>
      <c r="H275" s="140"/>
      <c r="I275" s="140"/>
      <c r="J275" s="140"/>
      <c r="K275" s="37"/>
      <c r="L275" s="71"/>
    </row>
    <row r="276" spans="1:12" s="36" customFormat="1" ht="12.75" x14ac:dyDescent="0.2">
      <c r="A276" s="71"/>
      <c r="B276" s="117"/>
      <c r="C276" s="117"/>
      <c r="D276" s="116"/>
      <c r="E276" s="117"/>
      <c r="F276" s="140"/>
      <c r="G276" s="140"/>
      <c r="H276" s="140"/>
      <c r="I276" s="140"/>
      <c r="J276" s="140"/>
      <c r="K276" s="37"/>
      <c r="L276" s="71"/>
    </row>
    <row r="277" spans="1:12" s="36" customFormat="1" ht="12.75" x14ac:dyDescent="0.2">
      <c r="A277" s="71"/>
      <c r="B277" s="117"/>
      <c r="C277" s="117"/>
      <c r="D277" s="116"/>
      <c r="E277" s="117"/>
      <c r="F277" s="140"/>
      <c r="G277" s="140"/>
      <c r="H277" s="140"/>
      <c r="I277" s="140"/>
      <c r="J277" s="140"/>
      <c r="K277" s="37"/>
      <c r="L277" s="71"/>
    </row>
    <row r="278" spans="1:12" s="36" customFormat="1" ht="12.75" x14ac:dyDescent="0.2">
      <c r="A278" s="71"/>
      <c r="B278" s="117"/>
      <c r="C278" s="117"/>
      <c r="D278" s="116"/>
      <c r="E278" s="117"/>
      <c r="F278" s="140"/>
      <c r="G278" s="140"/>
      <c r="H278" s="140"/>
      <c r="I278" s="140"/>
      <c r="J278" s="140"/>
      <c r="K278" s="37"/>
      <c r="L278" s="71"/>
    </row>
    <row r="279" spans="1:12" s="36" customFormat="1" ht="12.75" x14ac:dyDescent="0.2">
      <c r="A279" s="71"/>
      <c r="B279" s="117"/>
      <c r="C279" s="117"/>
      <c r="D279" s="116"/>
      <c r="E279" s="117"/>
      <c r="F279" s="140"/>
      <c r="G279" s="140"/>
      <c r="H279" s="140"/>
      <c r="I279" s="140"/>
      <c r="J279" s="140"/>
      <c r="K279" s="37"/>
      <c r="L279" s="71"/>
    </row>
    <row r="280" spans="1:12" s="36" customFormat="1" ht="12.75" x14ac:dyDescent="0.2">
      <c r="A280" s="71"/>
      <c r="B280" s="117"/>
      <c r="C280" s="117"/>
      <c r="D280" s="116"/>
      <c r="E280" s="117"/>
      <c r="F280" s="140"/>
      <c r="G280" s="140"/>
      <c r="H280" s="140"/>
      <c r="I280" s="140"/>
      <c r="J280" s="140"/>
      <c r="K280" s="37"/>
      <c r="L280" s="71"/>
    </row>
    <row r="281" spans="1:12" s="36" customFormat="1" ht="12.75" x14ac:dyDescent="0.2">
      <c r="A281" s="71"/>
      <c r="B281" s="117"/>
      <c r="C281" s="117"/>
      <c r="D281" s="116"/>
      <c r="E281" s="117"/>
      <c r="F281" s="140"/>
      <c r="G281" s="140"/>
      <c r="H281" s="140"/>
      <c r="I281" s="140"/>
      <c r="J281" s="140"/>
      <c r="K281" s="37"/>
      <c r="L281" s="71"/>
    </row>
    <row r="282" spans="1:12" s="36" customFormat="1" ht="12.75" x14ac:dyDescent="0.2">
      <c r="A282" s="71"/>
      <c r="B282" s="117"/>
      <c r="C282" s="117"/>
      <c r="D282" s="116"/>
      <c r="E282" s="117"/>
      <c r="F282" s="140"/>
      <c r="G282" s="140"/>
      <c r="H282" s="140"/>
      <c r="I282" s="140"/>
      <c r="J282" s="140"/>
      <c r="K282" s="37"/>
      <c r="L282" s="71"/>
    </row>
    <row r="283" spans="1:12" s="36" customFormat="1" ht="12.75" x14ac:dyDescent="0.2">
      <c r="A283" s="71"/>
      <c r="B283" s="117"/>
      <c r="C283" s="117"/>
      <c r="D283" s="116"/>
      <c r="E283" s="117"/>
      <c r="F283" s="140"/>
      <c r="G283" s="140"/>
      <c r="H283" s="140"/>
      <c r="I283" s="140"/>
      <c r="J283" s="140"/>
      <c r="K283" s="37"/>
      <c r="L283" s="71"/>
    </row>
    <row r="284" spans="1:12" s="36" customFormat="1" ht="12.75" x14ac:dyDescent="0.2">
      <c r="A284" s="71"/>
      <c r="B284" s="117"/>
      <c r="C284" s="117"/>
      <c r="D284" s="116"/>
      <c r="E284" s="117"/>
      <c r="F284" s="140"/>
      <c r="G284" s="140"/>
      <c r="H284" s="140"/>
      <c r="I284" s="140"/>
      <c r="J284" s="140"/>
      <c r="K284" s="37"/>
      <c r="L284" s="71"/>
    </row>
    <row r="285" spans="1:12" s="36" customFormat="1" ht="12.75" x14ac:dyDescent="0.2">
      <c r="A285" s="71"/>
      <c r="B285" s="117"/>
      <c r="C285" s="117"/>
      <c r="D285" s="116"/>
      <c r="E285" s="117"/>
      <c r="F285" s="140"/>
      <c r="G285" s="140"/>
      <c r="H285" s="140"/>
      <c r="I285" s="140"/>
      <c r="J285" s="140"/>
      <c r="K285" s="37"/>
      <c r="L285" s="71"/>
    </row>
    <row r="286" spans="1:12" s="36" customFormat="1" ht="12.75" x14ac:dyDescent="0.2">
      <c r="A286" s="71"/>
      <c r="B286" s="117"/>
      <c r="C286" s="117"/>
      <c r="D286" s="116"/>
      <c r="E286" s="117"/>
      <c r="F286" s="140"/>
      <c r="G286" s="140"/>
      <c r="H286" s="140"/>
      <c r="I286" s="140"/>
      <c r="J286" s="140"/>
      <c r="K286" s="37"/>
      <c r="L286" s="71"/>
    </row>
    <row r="287" spans="1:12" s="36" customFormat="1" ht="12.75" x14ac:dyDescent="0.2">
      <c r="A287" s="71"/>
      <c r="B287" s="117"/>
      <c r="C287" s="117"/>
      <c r="D287" s="116"/>
      <c r="E287" s="117"/>
      <c r="F287" s="140"/>
      <c r="G287" s="140"/>
      <c r="H287" s="140"/>
      <c r="I287" s="140"/>
      <c r="J287" s="140"/>
      <c r="K287" s="37"/>
      <c r="L287" s="71"/>
    </row>
    <row r="288" spans="1:12" s="36" customFormat="1" ht="12.75" x14ac:dyDescent="0.2">
      <c r="A288" s="71"/>
      <c r="B288" s="117"/>
      <c r="C288" s="117"/>
      <c r="D288" s="116"/>
      <c r="E288" s="117"/>
      <c r="F288" s="140"/>
      <c r="G288" s="140"/>
      <c r="H288" s="140"/>
      <c r="I288" s="140"/>
      <c r="J288" s="140"/>
      <c r="K288" s="37"/>
      <c r="L288" s="71"/>
    </row>
    <row r="289" spans="1:12" s="36" customFormat="1" ht="12.75" x14ac:dyDescent="0.2">
      <c r="A289" s="71"/>
      <c r="B289" s="117"/>
      <c r="C289" s="117"/>
      <c r="D289" s="116"/>
      <c r="E289" s="117"/>
      <c r="F289" s="140"/>
      <c r="G289" s="140"/>
      <c r="H289" s="140"/>
      <c r="I289" s="140"/>
      <c r="J289" s="140"/>
      <c r="K289" s="37"/>
      <c r="L289" s="71"/>
    </row>
    <row r="290" spans="1:12" s="36" customFormat="1" ht="12.75" x14ac:dyDescent="0.2">
      <c r="A290" s="71"/>
      <c r="B290" s="117"/>
      <c r="C290" s="117"/>
      <c r="D290" s="116"/>
      <c r="E290" s="117"/>
      <c r="F290" s="140"/>
      <c r="G290" s="140"/>
      <c r="H290" s="140"/>
      <c r="I290" s="140"/>
      <c r="J290" s="140"/>
      <c r="K290" s="37"/>
      <c r="L290" s="71"/>
    </row>
    <row r="291" spans="1:12" s="36" customFormat="1" ht="12.75" x14ac:dyDescent="0.2">
      <c r="A291" s="71"/>
      <c r="B291" s="117"/>
      <c r="C291" s="117"/>
      <c r="D291" s="116"/>
      <c r="E291" s="117"/>
      <c r="F291" s="140"/>
      <c r="G291" s="140"/>
      <c r="H291" s="140"/>
      <c r="I291" s="140"/>
      <c r="J291" s="140"/>
      <c r="K291" s="37"/>
      <c r="L291" s="71"/>
    </row>
    <row r="292" spans="1:12" s="36" customFormat="1" ht="12.75" x14ac:dyDescent="0.2">
      <c r="A292" s="71"/>
      <c r="B292" s="117"/>
      <c r="C292" s="117"/>
      <c r="D292" s="116"/>
      <c r="E292" s="117"/>
      <c r="F292" s="140"/>
      <c r="G292" s="140"/>
      <c r="H292" s="140"/>
      <c r="I292" s="140"/>
      <c r="J292" s="140"/>
      <c r="K292" s="37"/>
      <c r="L292" s="71"/>
    </row>
    <row r="293" spans="1:12" s="36" customFormat="1" ht="12.75" x14ac:dyDescent="0.2">
      <c r="A293" s="71"/>
      <c r="B293" s="117"/>
      <c r="C293" s="117"/>
      <c r="D293" s="116"/>
      <c r="E293" s="117"/>
      <c r="F293" s="140"/>
      <c r="G293" s="140"/>
      <c r="H293" s="140"/>
      <c r="I293" s="140"/>
      <c r="J293" s="140"/>
      <c r="K293" s="37"/>
      <c r="L293" s="71"/>
    </row>
    <row r="294" spans="1:12" s="36" customFormat="1" ht="12.75" x14ac:dyDescent="0.2">
      <c r="A294" s="71"/>
      <c r="B294" s="117"/>
      <c r="C294" s="117"/>
      <c r="D294" s="116"/>
      <c r="E294" s="117"/>
      <c r="F294" s="140"/>
      <c r="G294" s="140"/>
      <c r="H294" s="140"/>
      <c r="I294" s="140"/>
      <c r="J294" s="140"/>
      <c r="K294" s="37"/>
      <c r="L294" s="71"/>
    </row>
    <row r="295" spans="1:12" s="36" customFormat="1" ht="12.75" x14ac:dyDescent="0.2">
      <c r="A295" s="71"/>
      <c r="B295" s="117"/>
      <c r="C295" s="117"/>
      <c r="D295" s="116"/>
      <c r="E295" s="117"/>
      <c r="F295" s="140"/>
      <c r="G295" s="140"/>
      <c r="H295" s="140"/>
      <c r="I295" s="140"/>
      <c r="J295" s="140"/>
      <c r="K295" s="37"/>
      <c r="L295" s="71"/>
    </row>
    <row r="296" spans="1:12" s="36" customFormat="1" ht="12.75" x14ac:dyDescent="0.2">
      <c r="A296" s="71"/>
      <c r="B296" s="117"/>
      <c r="C296" s="117"/>
      <c r="D296" s="116"/>
      <c r="E296" s="117"/>
      <c r="F296" s="140"/>
      <c r="G296" s="140"/>
      <c r="H296" s="140"/>
      <c r="I296" s="140"/>
      <c r="J296" s="140"/>
      <c r="K296" s="37"/>
      <c r="L296" s="71"/>
    </row>
    <row r="297" spans="1:12" s="36" customFormat="1" ht="12.75" x14ac:dyDescent="0.2">
      <c r="A297" s="71"/>
      <c r="B297" s="117"/>
      <c r="C297" s="117"/>
      <c r="D297" s="116"/>
      <c r="E297" s="117"/>
      <c r="F297" s="140"/>
      <c r="G297" s="140"/>
      <c r="H297" s="140"/>
      <c r="I297" s="140"/>
      <c r="J297" s="140"/>
      <c r="K297" s="37"/>
      <c r="L297" s="71"/>
    </row>
    <row r="298" spans="1:12" s="36" customFormat="1" ht="12.75" x14ac:dyDescent="0.2">
      <c r="A298" s="71"/>
      <c r="B298" s="117"/>
      <c r="C298" s="117"/>
      <c r="D298" s="116"/>
      <c r="E298" s="117"/>
      <c r="F298" s="140"/>
      <c r="G298" s="140"/>
      <c r="H298" s="140"/>
      <c r="I298" s="140"/>
      <c r="J298" s="140"/>
      <c r="K298" s="37"/>
      <c r="L298" s="71"/>
    </row>
    <row r="299" spans="1:12" s="36" customFormat="1" ht="12.75" x14ac:dyDescent="0.2">
      <c r="A299" s="71"/>
      <c r="B299" s="117"/>
      <c r="C299" s="117"/>
      <c r="D299" s="116"/>
      <c r="E299" s="117"/>
      <c r="F299" s="140"/>
      <c r="G299" s="140"/>
      <c r="H299" s="140"/>
      <c r="I299" s="140"/>
      <c r="J299" s="140"/>
      <c r="K299" s="37"/>
      <c r="L299" s="71"/>
    </row>
    <row r="300" spans="1:12" s="36" customFormat="1" ht="12.75" x14ac:dyDescent="0.2">
      <c r="A300" s="71"/>
      <c r="B300" s="117"/>
      <c r="C300" s="117"/>
      <c r="D300" s="116"/>
      <c r="E300" s="117"/>
      <c r="F300" s="140"/>
      <c r="G300" s="140"/>
      <c r="H300" s="140"/>
      <c r="I300" s="140"/>
      <c r="J300" s="140"/>
      <c r="K300" s="37"/>
      <c r="L300" s="71"/>
    </row>
    <row r="301" spans="1:12" s="36" customFormat="1" ht="12.75" x14ac:dyDescent="0.2">
      <c r="A301" s="71"/>
      <c r="B301" s="117"/>
      <c r="C301" s="117"/>
      <c r="D301" s="116"/>
      <c r="E301" s="117"/>
      <c r="F301" s="140"/>
      <c r="G301" s="140"/>
      <c r="H301" s="140"/>
      <c r="I301" s="140"/>
      <c r="J301" s="140"/>
      <c r="K301" s="37"/>
      <c r="L301" s="71"/>
    </row>
    <row r="302" spans="1:12" s="36" customFormat="1" ht="12.75" x14ac:dyDescent="0.2">
      <c r="A302" s="71"/>
      <c r="B302" s="117"/>
      <c r="C302" s="117"/>
      <c r="D302" s="116"/>
      <c r="E302" s="117"/>
      <c r="F302" s="140"/>
      <c r="G302" s="140"/>
      <c r="H302" s="140"/>
      <c r="I302" s="140"/>
      <c r="J302" s="140"/>
      <c r="K302" s="37"/>
      <c r="L302" s="71"/>
    </row>
    <row r="303" spans="1:12" s="36" customFormat="1" ht="12.75" x14ac:dyDescent="0.2">
      <c r="A303" s="71"/>
      <c r="B303" s="117"/>
      <c r="C303" s="117"/>
      <c r="D303" s="116"/>
      <c r="E303" s="117"/>
      <c r="F303" s="140"/>
      <c r="G303" s="140"/>
      <c r="H303" s="140"/>
      <c r="I303" s="140"/>
      <c r="J303" s="140"/>
      <c r="K303" s="37"/>
      <c r="L303" s="71"/>
    </row>
    <row r="304" spans="1:12" s="36" customFormat="1" ht="12.75" x14ac:dyDescent="0.2">
      <c r="A304" s="71"/>
      <c r="B304" s="117"/>
      <c r="C304" s="117"/>
      <c r="D304" s="116"/>
      <c r="E304" s="117"/>
      <c r="F304" s="140"/>
      <c r="G304" s="140"/>
      <c r="H304" s="140"/>
      <c r="I304" s="140"/>
      <c r="J304" s="140"/>
      <c r="K304" s="37"/>
      <c r="L304" s="71"/>
    </row>
    <row r="305" spans="1:12" s="36" customFormat="1" ht="12.75" x14ac:dyDescent="0.2">
      <c r="A305" s="71"/>
      <c r="B305" s="117"/>
      <c r="C305" s="117"/>
      <c r="D305" s="116"/>
      <c r="E305" s="117"/>
      <c r="F305" s="140"/>
      <c r="G305" s="140"/>
      <c r="H305" s="140"/>
      <c r="I305" s="140"/>
      <c r="J305" s="140"/>
      <c r="K305" s="37"/>
      <c r="L305" s="71"/>
    </row>
    <row r="306" spans="1:12" s="36" customFormat="1" ht="12.75" x14ac:dyDescent="0.2">
      <c r="A306" s="71"/>
      <c r="B306" s="117"/>
      <c r="C306" s="117"/>
      <c r="D306" s="116"/>
      <c r="E306" s="117"/>
      <c r="F306" s="140"/>
      <c r="G306" s="140"/>
      <c r="H306" s="140"/>
      <c r="I306" s="140"/>
      <c r="J306" s="140"/>
      <c r="K306" s="37"/>
      <c r="L306" s="71"/>
    </row>
    <row r="307" spans="1:12" s="36" customFormat="1" ht="12.75" x14ac:dyDescent="0.2">
      <c r="A307" s="71"/>
      <c r="B307" s="117"/>
      <c r="C307" s="117"/>
      <c r="D307" s="116"/>
      <c r="E307" s="117"/>
      <c r="F307" s="140"/>
      <c r="G307" s="140"/>
      <c r="H307" s="140"/>
      <c r="I307" s="140"/>
      <c r="J307" s="140"/>
      <c r="K307" s="37"/>
      <c r="L307" s="71"/>
    </row>
    <row r="308" spans="1:12" s="36" customFormat="1" ht="12.75" x14ac:dyDescent="0.2">
      <c r="A308" s="71"/>
      <c r="B308" s="117"/>
      <c r="C308" s="117"/>
      <c r="D308" s="116"/>
      <c r="E308" s="117"/>
      <c r="F308" s="140"/>
      <c r="G308" s="140"/>
      <c r="H308" s="140"/>
      <c r="I308" s="140"/>
      <c r="J308" s="140"/>
      <c r="K308" s="37"/>
      <c r="L308" s="71"/>
    </row>
    <row r="309" spans="1:12" s="36" customFormat="1" ht="12.75" x14ac:dyDescent="0.2">
      <c r="A309" s="71"/>
      <c r="B309" s="117"/>
      <c r="C309" s="117"/>
      <c r="D309" s="116"/>
      <c r="E309" s="117"/>
      <c r="F309" s="140"/>
      <c r="G309" s="140"/>
      <c r="H309" s="140"/>
      <c r="I309" s="140"/>
      <c r="J309" s="140"/>
      <c r="K309" s="37"/>
      <c r="L309" s="71"/>
    </row>
    <row r="310" spans="1:12" s="36" customFormat="1" ht="12.75" x14ac:dyDescent="0.2">
      <c r="A310" s="71"/>
      <c r="B310" s="117"/>
      <c r="C310" s="117"/>
      <c r="D310" s="116"/>
      <c r="E310" s="117"/>
      <c r="F310" s="140"/>
      <c r="G310" s="140"/>
      <c r="H310" s="140"/>
      <c r="I310" s="140"/>
      <c r="J310" s="140"/>
      <c r="K310" s="37"/>
      <c r="L310" s="71"/>
    </row>
    <row r="311" spans="1:12" s="36" customFormat="1" ht="12.75" x14ac:dyDescent="0.2">
      <c r="A311" s="71"/>
      <c r="B311" s="117"/>
      <c r="C311" s="117"/>
      <c r="D311" s="116"/>
      <c r="E311" s="117"/>
      <c r="F311" s="140"/>
      <c r="G311" s="140"/>
      <c r="H311" s="140"/>
      <c r="I311" s="140"/>
      <c r="J311" s="140"/>
      <c r="K311" s="37"/>
      <c r="L311" s="71"/>
    </row>
    <row r="312" spans="1:12" s="36" customFormat="1" ht="12.75" x14ac:dyDescent="0.2">
      <c r="A312" s="71"/>
      <c r="B312" s="117"/>
      <c r="C312" s="117"/>
      <c r="D312" s="116"/>
      <c r="E312" s="117"/>
      <c r="F312" s="140"/>
      <c r="G312" s="140"/>
      <c r="H312" s="140"/>
      <c r="I312" s="140"/>
      <c r="J312" s="140"/>
      <c r="K312" s="37"/>
      <c r="L312" s="71"/>
    </row>
    <row r="313" spans="1:12" s="36" customFormat="1" ht="12.75" x14ac:dyDescent="0.2">
      <c r="A313" s="71"/>
      <c r="B313" s="117"/>
      <c r="C313" s="117"/>
      <c r="D313" s="116"/>
      <c r="E313" s="117"/>
      <c r="F313" s="140"/>
      <c r="G313" s="140"/>
      <c r="H313" s="140"/>
      <c r="I313" s="140"/>
      <c r="J313" s="140"/>
      <c r="K313" s="37"/>
      <c r="L313" s="71"/>
    </row>
    <row r="314" spans="1:12" s="36" customFormat="1" ht="12.75" x14ac:dyDescent="0.2">
      <c r="A314" s="71"/>
      <c r="B314" s="117"/>
      <c r="C314" s="117"/>
      <c r="D314" s="116"/>
      <c r="E314" s="117"/>
      <c r="F314" s="140"/>
      <c r="G314" s="140"/>
      <c r="H314" s="140"/>
      <c r="I314" s="140"/>
      <c r="J314" s="140"/>
      <c r="K314" s="37"/>
      <c r="L314" s="71"/>
    </row>
    <row r="315" spans="1:12" s="36" customFormat="1" ht="12.75" x14ac:dyDescent="0.2">
      <c r="A315" s="71"/>
      <c r="B315" s="117"/>
      <c r="C315" s="117"/>
      <c r="D315" s="116"/>
      <c r="E315" s="117"/>
      <c r="F315" s="140"/>
      <c r="G315" s="140"/>
      <c r="H315" s="140"/>
      <c r="I315" s="140"/>
      <c r="J315" s="140"/>
      <c r="K315" s="37"/>
      <c r="L315" s="71"/>
    </row>
    <row r="316" spans="1:12" s="36" customFormat="1" ht="12.75" x14ac:dyDescent="0.2">
      <c r="A316" s="71"/>
      <c r="B316" s="117"/>
      <c r="C316" s="117"/>
      <c r="D316" s="116"/>
      <c r="E316" s="117"/>
      <c r="F316" s="140"/>
      <c r="G316" s="140"/>
      <c r="H316" s="140"/>
      <c r="I316" s="140"/>
      <c r="J316" s="140"/>
      <c r="K316" s="37"/>
      <c r="L316" s="71"/>
    </row>
    <row r="317" spans="1:12" s="36" customFormat="1" ht="12.75" x14ac:dyDescent="0.2">
      <c r="A317" s="71"/>
      <c r="B317" s="117"/>
      <c r="C317" s="117"/>
      <c r="D317" s="116"/>
      <c r="E317" s="117"/>
      <c r="F317" s="140"/>
      <c r="G317" s="140"/>
      <c r="H317" s="140"/>
      <c r="I317" s="140"/>
      <c r="J317" s="140"/>
      <c r="K317" s="37"/>
      <c r="L317" s="71"/>
    </row>
    <row r="318" spans="1:12" s="36" customFormat="1" ht="12.75" x14ac:dyDescent="0.2">
      <c r="A318" s="71"/>
      <c r="B318" s="117"/>
      <c r="C318" s="117"/>
      <c r="D318" s="116"/>
      <c r="E318" s="117"/>
      <c r="F318" s="140"/>
      <c r="G318" s="140"/>
      <c r="H318" s="140"/>
      <c r="I318" s="140"/>
      <c r="J318" s="140"/>
      <c r="K318" s="37"/>
      <c r="L318" s="71"/>
    </row>
    <row r="319" spans="1:12" s="36" customFormat="1" ht="12.75" x14ac:dyDescent="0.2">
      <c r="A319" s="71"/>
      <c r="B319" s="117"/>
      <c r="C319" s="117"/>
      <c r="D319" s="116"/>
      <c r="E319" s="117"/>
      <c r="F319" s="140"/>
      <c r="G319" s="140"/>
      <c r="H319" s="140"/>
      <c r="I319" s="140"/>
      <c r="J319" s="140"/>
      <c r="K319" s="37"/>
      <c r="L319" s="71"/>
    </row>
    <row r="320" spans="1:12" s="36" customFormat="1" ht="12.75" x14ac:dyDescent="0.2">
      <c r="A320" s="71"/>
      <c r="B320" s="117"/>
      <c r="C320" s="117"/>
      <c r="D320" s="116"/>
      <c r="E320" s="117"/>
      <c r="F320" s="140"/>
      <c r="G320" s="140"/>
      <c r="H320" s="140"/>
      <c r="I320" s="140"/>
      <c r="J320" s="140"/>
      <c r="K320" s="37"/>
      <c r="L320" s="71"/>
    </row>
    <row r="321" spans="1:12" s="36" customFormat="1" ht="12.75" x14ac:dyDescent="0.2">
      <c r="A321" s="71"/>
      <c r="B321" s="117"/>
      <c r="C321" s="117"/>
      <c r="D321" s="116"/>
      <c r="E321" s="117"/>
      <c r="F321" s="140"/>
      <c r="G321" s="140"/>
      <c r="H321" s="140"/>
      <c r="I321" s="140"/>
      <c r="J321" s="140"/>
      <c r="K321" s="37"/>
      <c r="L321" s="71"/>
    </row>
    <row r="322" spans="1:12" s="36" customFormat="1" ht="12.75" x14ac:dyDescent="0.2">
      <c r="A322" s="71"/>
      <c r="B322" s="117"/>
      <c r="C322" s="117"/>
      <c r="D322" s="116"/>
      <c r="E322" s="117"/>
      <c r="F322" s="140"/>
      <c r="G322" s="140"/>
      <c r="H322" s="140"/>
      <c r="I322" s="140"/>
      <c r="J322" s="140"/>
      <c r="K322" s="37"/>
      <c r="L322" s="71"/>
    </row>
    <row r="323" spans="1:12" s="36" customFormat="1" ht="12.75" x14ac:dyDescent="0.2">
      <c r="A323" s="71"/>
      <c r="B323" s="117"/>
      <c r="C323" s="117"/>
      <c r="D323" s="116"/>
      <c r="E323" s="117"/>
      <c r="F323" s="140"/>
      <c r="G323" s="140"/>
      <c r="H323" s="140"/>
      <c r="I323" s="140"/>
      <c r="J323" s="140"/>
      <c r="K323" s="37"/>
      <c r="L323" s="71"/>
    </row>
    <row r="324" spans="1:12" s="36" customFormat="1" ht="12.75" x14ac:dyDescent="0.2">
      <c r="A324" s="71"/>
      <c r="B324" s="117"/>
      <c r="C324" s="117"/>
      <c r="D324" s="116"/>
      <c r="E324" s="117"/>
      <c r="F324" s="140"/>
      <c r="G324" s="140"/>
      <c r="H324" s="140"/>
      <c r="I324" s="140"/>
      <c r="J324" s="140"/>
      <c r="K324" s="37"/>
      <c r="L324" s="71"/>
    </row>
    <row r="325" spans="1:12" s="36" customFormat="1" ht="12.75" x14ac:dyDescent="0.2">
      <c r="A325" s="71"/>
      <c r="B325" s="117"/>
      <c r="C325" s="117"/>
      <c r="D325" s="116"/>
      <c r="E325" s="117"/>
      <c r="F325" s="140"/>
      <c r="G325" s="140"/>
      <c r="H325" s="140"/>
      <c r="I325" s="140"/>
      <c r="J325" s="140"/>
      <c r="K325" s="37"/>
      <c r="L325" s="71"/>
    </row>
    <row r="326" spans="1:12" s="36" customFormat="1" ht="12.75" x14ac:dyDescent="0.2">
      <c r="A326" s="71"/>
      <c r="B326" s="117"/>
      <c r="C326" s="117"/>
      <c r="D326" s="116"/>
      <c r="E326" s="117"/>
      <c r="F326" s="140"/>
      <c r="G326" s="140"/>
      <c r="H326" s="140"/>
      <c r="I326" s="140"/>
      <c r="J326" s="140"/>
      <c r="K326" s="37"/>
      <c r="L326" s="71"/>
    </row>
    <row r="327" spans="1:12" s="36" customFormat="1" ht="12.75" x14ac:dyDescent="0.2">
      <c r="A327" s="71"/>
      <c r="B327" s="117"/>
      <c r="C327" s="117"/>
      <c r="D327" s="116"/>
      <c r="E327" s="117"/>
      <c r="F327" s="140"/>
      <c r="G327" s="140"/>
      <c r="H327" s="140"/>
      <c r="I327" s="140"/>
      <c r="J327" s="140"/>
      <c r="K327" s="37"/>
      <c r="L327" s="71"/>
    </row>
    <row r="328" spans="1:12" s="36" customFormat="1" ht="12.75" x14ac:dyDescent="0.2">
      <c r="A328" s="71"/>
      <c r="B328" s="117"/>
      <c r="C328" s="117"/>
      <c r="D328" s="116"/>
      <c r="E328" s="117"/>
      <c r="F328" s="140"/>
      <c r="G328" s="140"/>
      <c r="H328" s="140"/>
      <c r="I328" s="140"/>
      <c r="J328" s="140"/>
      <c r="K328" s="37"/>
      <c r="L328" s="71"/>
    </row>
    <row r="329" spans="1:12" s="36" customFormat="1" ht="12.75" x14ac:dyDescent="0.2">
      <c r="A329" s="71"/>
      <c r="B329" s="117"/>
      <c r="C329" s="117"/>
      <c r="D329" s="116"/>
      <c r="E329" s="117"/>
      <c r="F329" s="140"/>
      <c r="G329" s="140"/>
      <c r="H329" s="140"/>
      <c r="I329" s="140"/>
      <c r="J329" s="140"/>
      <c r="K329" s="37"/>
      <c r="L329" s="71"/>
    </row>
    <row r="330" spans="1:12" s="36" customFormat="1" ht="12.75" x14ac:dyDescent="0.2">
      <c r="A330" s="71"/>
      <c r="B330" s="117"/>
      <c r="C330" s="117"/>
      <c r="D330" s="116"/>
      <c r="E330" s="117"/>
      <c r="F330" s="140"/>
      <c r="G330" s="140"/>
      <c r="H330" s="140"/>
      <c r="I330" s="140"/>
      <c r="J330" s="140"/>
      <c r="K330" s="37"/>
      <c r="L330" s="71"/>
    </row>
    <row r="331" spans="1:12" s="36" customFormat="1" ht="12.75" x14ac:dyDescent="0.2">
      <c r="A331" s="71"/>
      <c r="B331" s="117"/>
      <c r="C331" s="117"/>
      <c r="D331" s="116"/>
      <c r="E331" s="117"/>
      <c r="F331" s="140"/>
      <c r="G331" s="140"/>
      <c r="H331" s="140"/>
      <c r="I331" s="140"/>
      <c r="J331" s="140"/>
      <c r="K331" s="37"/>
      <c r="L331" s="71"/>
    </row>
    <row r="332" spans="1:12" s="36" customFormat="1" ht="12.75" x14ac:dyDescent="0.2">
      <c r="A332" s="71"/>
      <c r="B332" s="117"/>
      <c r="C332" s="117"/>
      <c r="D332" s="116"/>
      <c r="E332" s="117"/>
      <c r="F332" s="140"/>
      <c r="G332" s="140"/>
      <c r="H332" s="140"/>
      <c r="I332" s="140"/>
      <c r="J332" s="140"/>
      <c r="K332" s="37"/>
      <c r="L332" s="71"/>
    </row>
    <row r="333" spans="1:12" s="36" customFormat="1" ht="12.75" x14ac:dyDescent="0.2">
      <c r="A333" s="71"/>
      <c r="B333" s="117"/>
      <c r="C333" s="117"/>
      <c r="D333" s="116"/>
      <c r="E333" s="117"/>
      <c r="F333" s="140"/>
      <c r="G333" s="140"/>
      <c r="H333" s="140"/>
      <c r="I333" s="140"/>
      <c r="J333" s="140"/>
      <c r="K333" s="37"/>
      <c r="L333" s="71"/>
    </row>
    <row r="334" spans="1:12" s="36" customFormat="1" ht="12.75" x14ac:dyDescent="0.2">
      <c r="A334" s="71"/>
      <c r="B334" s="117"/>
      <c r="C334" s="117"/>
      <c r="D334" s="116"/>
      <c r="E334" s="117"/>
      <c r="F334" s="140"/>
      <c r="G334" s="140"/>
      <c r="H334" s="140"/>
      <c r="I334" s="140"/>
      <c r="J334" s="140"/>
      <c r="K334" s="37"/>
      <c r="L334" s="71"/>
    </row>
    <row r="335" spans="1:12" s="36" customFormat="1" ht="12.75" x14ac:dyDescent="0.2">
      <c r="A335" s="71"/>
      <c r="B335" s="117"/>
      <c r="C335" s="117"/>
      <c r="D335" s="116"/>
      <c r="E335" s="117"/>
      <c r="F335" s="140"/>
      <c r="G335" s="140"/>
      <c r="H335" s="140"/>
      <c r="I335" s="140"/>
      <c r="J335" s="140"/>
      <c r="K335" s="37"/>
      <c r="L335" s="71"/>
    </row>
    <row r="336" spans="1:12" s="36" customFormat="1" ht="12.75" x14ac:dyDescent="0.2">
      <c r="A336" s="71"/>
      <c r="B336" s="117"/>
      <c r="C336" s="117"/>
      <c r="D336" s="116"/>
      <c r="E336" s="117"/>
      <c r="F336" s="140"/>
      <c r="G336" s="140"/>
      <c r="H336" s="140"/>
      <c r="I336" s="140"/>
      <c r="J336" s="140"/>
      <c r="K336" s="37"/>
      <c r="L336" s="71"/>
    </row>
    <row r="337" spans="1:12" s="36" customFormat="1" ht="12.75" x14ac:dyDescent="0.2">
      <c r="A337" s="71"/>
      <c r="B337" s="117"/>
      <c r="C337" s="117"/>
      <c r="D337" s="116"/>
      <c r="E337" s="117"/>
      <c r="F337" s="140"/>
      <c r="G337" s="140"/>
      <c r="H337" s="140"/>
      <c r="I337" s="140"/>
      <c r="J337" s="140"/>
      <c r="K337" s="37"/>
      <c r="L337" s="71"/>
    </row>
    <row r="338" spans="1:12" s="36" customFormat="1" ht="12.75" x14ac:dyDescent="0.2">
      <c r="A338" s="71"/>
      <c r="B338" s="117"/>
      <c r="C338" s="117"/>
      <c r="D338" s="116"/>
      <c r="E338" s="117"/>
      <c r="F338" s="140"/>
      <c r="G338" s="140"/>
      <c r="H338" s="140"/>
      <c r="I338" s="140"/>
      <c r="J338" s="140"/>
      <c r="K338" s="37"/>
      <c r="L338" s="71"/>
    </row>
    <row r="339" spans="1:12" s="36" customFormat="1" ht="12.75" x14ac:dyDescent="0.2">
      <c r="A339" s="71"/>
      <c r="B339" s="117"/>
      <c r="C339" s="117"/>
      <c r="D339" s="116"/>
      <c r="E339" s="117"/>
      <c r="F339" s="140"/>
      <c r="G339" s="140"/>
      <c r="H339" s="140"/>
      <c r="I339" s="140"/>
      <c r="J339" s="140"/>
      <c r="K339" s="37"/>
      <c r="L339" s="71"/>
    </row>
    <row r="340" spans="1:12" s="36" customFormat="1" ht="12.75" x14ac:dyDescent="0.2">
      <c r="A340" s="71"/>
      <c r="B340" s="117"/>
      <c r="C340" s="117"/>
      <c r="D340" s="116"/>
      <c r="E340" s="117"/>
      <c r="F340" s="140"/>
      <c r="G340" s="140"/>
      <c r="H340" s="140"/>
      <c r="I340" s="140"/>
      <c r="J340" s="140"/>
      <c r="K340" s="37"/>
      <c r="L340" s="71"/>
    </row>
    <row r="341" spans="1:12" s="36" customFormat="1" ht="12.75" x14ac:dyDescent="0.2">
      <c r="A341" s="71"/>
      <c r="B341" s="117"/>
      <c r="C341" s="117"/>
      <c r="D341" s="116"/>
      <c r="E341" s="117"/>
      <c r="F341" s="140"/>
      <c r="G341" s="140"/>
      <c r="H341" s="140"/>
      <c r="I341" s="140"/>
      <c r="J341" s="140"/>
      <c r="K341" s="37"/>
      <c r="L341" s="71"/>
    </row>
    <row r="342" spans="1:12" s="36" customFormat="1" ht="12.75" x14ac:dyDescent="0.2">
      <c r="A342" s="71"/>
      <c r="B342" s="117"/>
      <c r="C342" s="117"/>
      <c r="D342" s="116"/>
      <c r="E342" s="117"/>
      <c r="F342" s="140"/>
      <c r="G342" s="140"/>
      <c r="H342" s="140"/>
      <c r="I342" s="140"/>
      <c r="J342" s="140"/>
      <c r="K342" s="37"/>
      <c r="L342" s="71"/>
    </row>
    <row r="343" spans="1:12" s="36" customFormat="1" ht="12.75" x14ac:dyDescent="0.2">
      <c r="A343" s="71"/>
      <c r="B343" s="117"/>
      <c r="C343" s="117"/>
      <c r="D343" s="116"/>
      <c r="E343" s="117"/>
      <c r="F343" s="140"/>
      <c r="G343" s="140"/>
      <c r="H343" s="140"/>
      <c r="I343" s="140"/>
      <c r="J343" s="140"/>
      <c r="K343" s="37"/>
      <c r="L343" s="71"/>
    </row>
    <row r="344" spans="1:12" s="36" customFormat="1" ht="12.75" x14ac:dyDescent="0.2">
      <c r="A344" s="71"/>
      <c r="B344" s="117"/>
      <c r="C344" s="117"/>
      <c r="D344" s="116"/>
      <c r="E344" s="117"/>
      <c r="F344" s="140"/>
      <c r="G344" s="140"/>
      <c r="H344" s="140"/>
      <c r="I344" s="140"/>
      <c r="J344" s="140"/>
      <c r="K344" s="37"/>
      <c r="L344" s="71"/>
    </row>
    <row r="345" spans="1:12" s="36" customFormat="1" ht="12.75" x14ac:dyDescent="0.2">
      <c r="A345" s="71"/>
      <c r="B345" s="117"/>
      <c r="C345" s="117"/>
      <c r="D345" s="116"/>
      <c r="E345" s="117"/>
      <c r="F345" s="140"/>
      <c r="G345" s="140"/>
      <c r="H345" s="140"/>
      <c r="I345" s="140"/>
      <c r="J345" s="140"/>
      <c r="K345" s="37"/>
      <c r="L345" s="71"/>
    </row>
    <row r="346" spans="1:12" s="36" customFormat="1" ht="12.75" x14ac:dyDescent="0.2">
      <c r="A346" s="71"/>
      <c r="B346" s="117"/>
      <c r="C346" s="117"/>
      <c r="D346" s="116"/>
      <c r="E346" s="117"/>
      <c r="F346" s="140"/>
      <c r="G346" s="140"/>
      <c r="H346" s="140"/>
      <c r="I346" s="140"/>
      <c r="J346" s="140"/>
      <c r="K346" s="37"/>
      <c r="L346" s="71"/>
    </row>
    <row r="347" spans="1:12" s="36" customFormat="1" ht="12.75" x14ac:dyDescent="0.2">
      <c r="A347" s="71"/>
      <c r="B347" s="117"/>
      <c r="C347" s="117"/>
      <c r="D347" s="116"/>
      <c r="E347" s="117"/>
      <c r="F347" s="140"/>
      <c r="G347" s="140"/>
      <c r="H347" s="140"/>
      <c r="I347" s="140"/>
      <c r="J347" s="140"/>
      <c r="K347" s="37"/>
      <c r="L347" s="71"/>
    </row>
    <row r="348" spans="1:12" s="36" customFormat="1" ht="12.75" x14ac:dyDescent="0.2">
      <c r="A348" s="71"/>
      <c r="B348" s="117"/>
      <c r="C348" s="117"/>
      <c r="D348" s="116"/>
      <c r="E348" s="117"/>
      <c r="F348" s="140"/>
      <c r="G348" s="140"/>
      <c r="H348" s="140"/>
      <c r="I348" s="140"/>
      <c r="J348" s="140"/>
      <c r="K348" s="37"/>
      <c r="L348" s="71"/>
    </row>
    <row r="349" spans="1:12" s="36" customFormat="1" ht="12.75" x14ac:dyDescent="0.2">
      <c r="A349" s="71"/>
      <c r="B349" s="117"/>
      <c r="C349" s="117"/>
      <c r="D349" s="116"/>
      <c r="E349" s="117"/>
      <c r="F349" s="140"/>
      <c r="G349" s="140"/>
      <c r="H349" s="140"/>
      <c r="I349" s="140"/>
      <c r="J349" s="140"/>
      <c r="K349" s="37"/>
      <c r="L349" s="71"/>
    </row>
    <row r="350" spans="1:12" s="36" customFormat="1" ht="12.75" x14ac:dyDescent="0.2">
      <c r="A350" s="71"/>
      <c r="B350" s="117"/>
      <c r="C350" s="117"/>
      <c r="D350" s="116"/>
      <c r="E350" s="117"/>
      <c r="F350" s="140"/>
      <c r="G350" s="140"/>
      <c r="H350" s="140"/>
      <c r="I350" s="140"/>
      <c r="J350" s="140"/>
      <c r="K350" s="37"/>
      <c r="L350" s="71"/>
    </row>
    <row r="351" spans="1:12" s="36" customFormat="1" ht="12.75" x14ac:dyDescent="0.2">
      <c r="A351" s="71"/>
      <c r="B351" s="117"/>
      <c r="C351" s="117"/>
      <c r="D351" s="116"/>
      <c r="E351" s="117"/>
      <c r="F351" s="140"/>
      <c r="G351" s="140"/>
      <c r="H351" s="140"/>
      <c r="I351" s="140"/>
      <c r="J351" s="140"/>
      <c r="K351" s="37"/>
      <c r="L351" s="71"/>
    </row>
    <row r="352" spans="1:12" s="36" customFormat="1" ht="12.75" x14ac:dyDescent="0.2">
      <c r="A352" s="71"/>
      <c r="B352" s="117"/>
      <c r="C352" s="117"/>
      <c r="D352" s="116"/>
      <c r="E352" s="117"/>
      <c r="F352" s="140"/>
      <c r="G352" s="140"/>
      <c r="H352" s="140"/>
      <c r="I352" s="140"/>
      <c r="J352" s="140"/>
      <c r="K352" s="37"/>
      <c r="L352" s="71"/>
    </row>
    <row r="353" spans="1:12" s="36" customFormat="1" ht="12.75" x14ac:dyDescent="0.2">
      <c r="A353" s="71"/>
      <c r="B353" s="117"/>
      <c r="C353" s="117"/>
      <c r="D353" s="116"/>
      <c r="E353" s="117"/>
      <c r="F353" s="140"/>
      <c r="G353" s="140"/>
      <c r="H353" s="140"/>
      <c r="I353" s="140"/>
      <c r="J353" s="140"/>
      <c r="K353" s="37"/>
      <c r="L353" s="71"/>
    </row>
    <row r="354" spans="1:12" s="36" customFormat="1" ht="12.75" x14ac:dyDescent="0.2">
      <c r="A354" s="71"/>
      <c r="B354" s="117"/>
      <c r="C354" s="117"/>
      <c r="D354" s="116"/>
      <c r="E354" s="117"/>
      <c r="F354" s="140"/>
      <c r="G354" s="140"/>
      <c r="H354" s="140"/>
      <c r="I354" s="140"/>
      <c r="J354" s="140"/>
      <c r="K354" s="37"/>
      <c r="L354" s="71"/>
    </row>
    <row r="355" spans="1:12" s="36" customFormat="1" ht="12.75" x14ac:dyDescent="0.2">
      <c r="A355" s="71"/>
      <c r="B355" s="117"/>
      <c r="C355" s="117"/>
      <c r="D355" s="116"/>
      <c r="E355" s="117"/>
      <c r="F355" s="140"/>
      <c r="G355" s="140"/>
      <c r="H355" s="140"/>
      <c r="I355" s="140"/>
      <c r="J355" s="140"/>
      <c r="K355" s="37"/>
      <c r="L355" s="71"/>
    </row>
    <row r="356" spans="1:12" s="36" customFormat="1" ht="12.75" x14ac:dyDescent="0.2">
      <c r="A356" s="71"/>
      <c r="B356" s="117"/>
      <c r="C356" s="117"/>
      <c r="D356" s="116"/>
      <c r="E356" s="117"/>
      <c r="F356" s="140"/>
      <c r="G356" s="140"/>
      <c r="H356" s="140"/>
      <c r="I356" s="140"/>
      <c r="J356" s="140"/>
      <c r="K356" s="37"/>
      <c r="L356" s="71"/>
    </row>
    <row r="357" spans="1:12" s="36" customFormat="1" ht="12.75" x14ac:dyDescent="0.2">
      <c r="A357" s="71"/>
      <c r="B357" s="117"/>
      <c r="C357" s="117"/>
      <c r="D357" s="116"/>
      <c r="E357" s="117"/>
      <c r="F357" s="140"/>
      <c r="G357" s="140"/>
      <c r="H357" s="140"/>
      <c r="I357" s="140"/>
      <c r="J357" s="140"/>
      <c r="K357" s="37"/>
      <c r="L357" s="71"/>
    </row>
    <row r="358" spans="1:12" s="36" customFormat="1" ht="12.75" x14ac:dyDescent="0.2">
      <c r="A358" s="71"/>
      <c r="B358" s="117"/>
      <c r="C358" s="117"/>
      <c r="D358" s="116"/>
      <c r="E358" s="117"/>
      <c r="F358" s="140"/>
      <c r="G358" s="140"/>
      <c r="H358" s="140"/>
      <c r="I358" s="140"/>
      <c r="J358" s="140"/>
      <c r="K358" s="37"/>
      <c r="L358" s="71"/>
    </row>
    <row r="359" spans="1:12" s="36" customFormat="1" ht="12.75" x14ac:dyDescent="0.2">
      <c r="A359" s="71"/>
      <c r="B359" s="117"/>
      <c r="C359" s="117"/>
      <c r="D359" s="116"/>
      <c r="E359" s="117"/>
      <c r="F359" s="140"/>
      <c r="G359" s="140"/>
      <c r="H359" s="140"/>
      <c r="I359" s="140"/>
      <c r="J359" s="140"/>
      <c r="K359" s="37"/>
      <c r="L359" s="71"/>
    </row>
    <row r="360" spans="1:12" s="36" customFormat="1" ht="12.75" x14ac:dyDescent="0.2">
      <c r="A360" s="71"/>
      <c r="B360" s="117"/>
      <c r="C360" s="117"/>
      <c r="D360" s="116"/>
      <c r="E360" s="117"/>
      <c r="F360" s="140"/>
      <c r="G360" s="140"/>
      <c r="H360" s="140"/>
      <c r="I360" s="140"/>
      <c r="J360" s="140"/>
      <c r="K360" s="37"/>
      <c r="L360" s="71"/>
    </row>
    <row r="361" spans="1:12" s="36" customFormat="1" ht="12.75" x14ac:dyDescent="0.2">
      <c r="A361" s="71"/>
      <c r="B361" s="117"/>
      <c r="C361" s="117"/>
      <c r="D361" s="116"/>
      <c r="E361" s="117"/>
      <c r="F361" s="140"/>
      <c r="G361" s="140"/>
      <c r="H361" s="140"/>
      <c r="I361" s="140"/>
      <c r="J361" s="140"/>
      <c r="K361" s="37"/>
      <c r="L361" s="71"/>
    </row>
    <row r="362" spans="1:12" s="36" customFormat="1" ht="12.75" x14ac:dyDescent="0.2">
      <c r="A362" s="71"/>
      <c r="B362" s="117"/>
      <c r="C362" s="117"/>
      <c r="D362" s="116"/>
      <c r="E362" s="117"/>
      <c r="F362" s="140"/>
      <c r="G362" s="140"/>
      <c r="H362" s="140"/>
      <c r="I362" s="140"/>
      <c r="J362" s="140"/>
      <c r="K362" s="37"/>
      <c r="L362" s="71"/>
    </row>
    <row r="363" spans="1:12" s="36" customFormat="1" ht="12.75" x14ac:dyDescent="0.2">
      <c r="A363" s="71"/>
      <c r="B363" s="117"/>
      <c r="C363" s="117"/>
      <c r="D363" s="116"/>
      <c r="E363" s="117"/>
      <c r="F363" s="140"/>
      <c r="G363" s="140"/>
      <c r="H363" s="140"/>
      <c r="I363" s="140"/>
      <c r="J363" s="140"/>
      <c r="K363" s="37"/>
      <c r="L363" s="71"/>
    </row>
    <row r="364" spans="1:12" s="36" customFormat="1" ht="12.75" x14ac:dyDescent="0.2">
      <c r="A364" s="71"/>
      <c r="B364" s="117"/>
      <c r="C364" s="117"/>
      <c r="D364" s="116"/>
      <c r="E364" s="117"/>
      <c r="F364" s="140"/>
      <c r="G364" s="140"/>
      <c r="H364" s="140"/>
      <c r="I364" s="140"/>
      <c r="J364" s="140"/>
      <c r="K364" s="37"/>
      <c r="L364" s="71"/>
    </row>
    <row r="365" spans="1:12" s="36" customFormat="1" ht="12.75" x14ac:dyDescent="0.2">
      <c r="A365" s="71"/>
      <c r="B365" s="117"/>
      <c r="C365" s="117"/>
      <c r="D365" s="116"/>
      <c r="E365" s="117"/>
      <c r="F365" s="140"/>
      <c r="G365" s="140"/>
      <c r="H365" s="140"/>
      <c r="I365" s="140"/>
      <c r="J365" s="140"/>
      <c r="K365" s="37"/>
      <c r="L365" s="71"/>
    </row>
    <row r="366" spans="1:12" s="36" customFormat="1" ht="12.75" x14ac:dyDescent="0.2">
      <c r="A366" s="71"/>
      <c r="B366" s="117"/>
      <c r="C366" s="117"/>
      <c r="D366" s="116"/>
      <c r="E366" s="117"/>
      <c r="F366" s="140"/>
      <c r="G366" s="140"/>
      <c r="H366" s="140"/>
      <c r="I366" s="140"/>
      <c r="J366" s="140"/>
      <c r="K366" s="37"/>
      <c r="L366" s="71"/>
    </row>
    <row r="367" spans="1:12" s="36" customFormat="1" ht="12.75" x14ac:dyDescent="0.2">
      <c r="A367" s="71"/>
      <c r="B367" s="117"/>
      <c r="C367" s="117"/>
      <c r="D367" s="116"/>
      <c r="E367" s="117"/>
      <c r="F367" s="140"/>
      <c r="G367" s="140"/>
      <c r="H367" s="140"/>
      <c r="I367" s="140"/>
      <c r="J367" s="140"/>
      <c r="K367" s="37"/>
      <c r="L367" s="71"/>
    </row>
    <row r="368" spans="1:12" s="36" customFormat="1" ht="12.75" x14ac:dyDescent="0.2">
      <c r="A368" s="71"/>
      <c r="B368" s="117"/>
      <c r="C368" s="117"/>
      <c r="D368" s="116"/>
      <c r="E368" s="117"/>
      <c r="F368" s="140"/>
      <c r="G368" s="140"/>
      <c r="H368" s="140"/>
      <c r="I368" s="140"/>
      <c r="J368" s="140"/>
      <c r="K368" s="37"/>
      <c r="L368" s="71"/>
    </row>
    <row r="369" spans="1:12" s="36" customFormat="1" ht="12.75" x14ac:dyDescent="0.2">
      <c r="A369" s="71"/>
      <c r="B369" s="117"/>
      <c r="C369" s="117"/>
      <c r="D369" s="116"/>
      <c r="E369" s="117"/>
      <c r="F369" s="140"/>
      <c r="G369" s="140"/>
      <c r="H369" s="140"/>
      <c r="I369" s="140"/>
      <c r="J369" s="140"/>
      <c r="K369" s="37"/>
      <c r="L369" s="71"/>
    </row>
    <row r="370" spans="1:12" s="36" customFormat="1" ht="12.75" x14ac:dyDescent="0.2">
      <c r="A370" s="71"/>
      <c r="B370" s="117"/>
      <c r="C370" s="117"/>
      <c r="D370" s="116"/>
      <c r="E370" s="117"/>
      <c r="F370" s="140"/>
      <c r="G370" s="140"/>
      <c r="H370" s="140"/>
      <c r="I370" s="140"/>
      <c r="J370" s="140"/>
      <c r="K370" s="37"/>
      <c r="L370" s="71"/>
    </row>
    <row r="371" spans="1:12" s="36" customFormat="1" ht="12.75" x14ac:dyDescent="0.2">
      <c r="A371" s="71"/>
      <c r="B371" s="117"/>
      <c r="C371" s="117"/>
      <c r="D371" s="116"/>
      <c r="E371" s="117"/>
      <c r="F371" s="140"/>
      <c r="G371" s="140"/>
      <c r="H371" s="140"/>
      <c r="I371" s="140"/>
      <c r="J371" s="140"/>
      <c r="K371" s="37"/>
      <c r="L371" s="71"/>
    </row>
    <row r="372" spans="1:12" s="36" customFormat="1" ht="12.75" x14ac:dyDescent="0.2">
      <c r="A372" s="71"/>
      <c r="B372" s="117"/>
      <c r="C372" s="117"/>
      <c r="D372" s="116"/>
      <c r="E372" s="117"/>
      <c r="F372" s="140"/>
      <c r="G372" s="140"/>
      <c r="H372" s="140"/>
      <c r="I372" s="140"/>
      <c r="J372" s="140"/>
      <c r="K372" s="37"/>
      <c r="L372" s="71"/>
    </row>
    <row r="373" spans="1:12" s="36" customFormat="1" ht="12.75" x14ac:dyDescent="0.2">
      <c r="A373" s="71"/>
      <c r="B373" s="117"/>
      <c r="C373" s="117"/>
      <c r="D373" s="116"/>
      <c r="E373" s="117"/>
      <c r="F373" s="140"/>
      <c r="G373" s="140"/>
      <c r="H373" s="140"/>
      <c r="I373" s="140"/>
      <c r="J373" s="140"/>
      <c r="K373" s="37"/>
      <c r="L373" s="71"/>
    </row>
    <row r="374" spans="1:12" s="36" customFormat="1" ht="12.75" x14ac:dyDescent="0.2">
      <c r="A374" s="71"/>
      <c r="B374" s="117"/>
      <c r="C374" s="117"/>
      <c r="D374" s="116"/>
      <c r="E374" s="117"/>
      <c r="F374" s="140"/>
      <c r="G374" s="140"/>
      <c r="H374" s="140"/>
      <c r="I374" s="140"/>
      <c r="J374" s="140"/>
      <c r="K374" s="37"/>
      <c r="L374" s="71"/>
    </row>
    <row r="375" spans="1:12" s="36" customFormat="1" ht="12.75" x14ac:dyDescent="0.2">
      <c r="A375" s="71"/>
      <c r="B375" s="117"/>
      <c r="C375" s="117"/>
      <c r="D375" s="116"/>
      <c r="E375" s="117"/>
      <c r="F375" s="140"/>
      <c r="G375" s="140"/>
      <c r="H375" s="140"/>
      <c r="I375" s="140"/>
      <c r="J375" s="140"/>
      <c r="K375" s="37"/>
      <c r="L375" s="71"/>
    </row>
    <row r="376" spans="1:12" s="36" customFormat="1" ht="12.75" x14ac:dyDescent="0.2">
      <c r="A376" s="71"/>
      <c r="B376" s="117"/>
      <c r="C376" s="117"/>
      <c r="D376" s="116"/>
      <c r="E376" s="117"/>
      <c r="F376" s="140"/>
      <c r="G376" s="140"/>
      <c r="H376" s="140"/>
      <c r="I376" s="140"/>
      <c r="J376" s="140"/>
      <c r="K376" s="37"/>
      <c r="L376" s="71"/>
    </row>
    <row r="377" spans="1:12" s="36" customFormat="1" ht="12.75" x14ac:dyDescent="0.2">
      <c r="A377" s="71"/>
      <c r="B377" s="117"/>
      <c r="C377" s="117"/>
      <c r="D377" s="116"/>
      <c r="E377" s="117"/>
      <c r="F377" s="140"/>
      <c r="G377" s="140"/>
      <c r="H377" s="140"/>
      <c r="I377" s="140"/>
      <c r="J377" s="140"/>
      <c r="K377" s="37"/>
      <c r="L377" s="71"/>
    </row>
    <row r="378" spans="1:12" s="36" customFormat="1" ht="12.75" x14ac:dyDescent="0.2">
      <c r="A378" s="71"/>
      <c r="B378" s="117"/>
      <c r="C378" s="117"/>
      <c r="D378" s="116"/>
      <c r="E378" s="117"/>
      <c r="F378" s="140"/>
      <c r="G378" s="140"/>
      <c r="H378" s="140"/>
      <c r="I378" s="140"/>
      <c r="J378" s="140"/>
      <c r="K378" s="37"/>
      <c r="L378" s="71"/>
    </row>
    <row r="379" spans="1:12" s="36" customFormat="1" ht="12.75" x14ac:dyDescent="0.2">
      <c r="A379" s="71"/>
      <c r="B379" s="117"/>
      <c r="C379" s="117"/>
      <c r="D379" s="116"/>
      <c r="E379" s="117"/>
      <c r="F379" s="140"/>
      <c r="G379" s="140"/>
      <c r="H379" s="140"/>
      <c r="I379" s="140"/>
      <c r="J379" s="140"/>
      <c r="K379" s="37"/>
      <c r="L379" s="71"/>
    </row>
    <row r="380" spans="1:12" s="36" customFormat="1" ht="12.75" x14ac:dyDescent="0.2">
      <c r="A380" s="71"/>
      <c r="B380" s="117"/>
      <c r="C380" s="117"/>
      <c r="D380" s="116"/>
      <c r="E380" s="117"/>
      <c r="F380" s="140"/>
      <c r="G380" s="140"/>
      <c r="H380" s="140"/>
      <c r="I380" s="140"/>
      <c r="J380" s="140"/>
      <c r="K380" s="37"/>
      <c r="L380" s="71"/>
    </row>
    <row r="381" spans="1:12" s="36" customFormat="1" ht="12.75" x14ac:dyDescent="0.2">
      <c r="A381" s="71"/>
      <c r="B381" s="117"/>
      <c r="C381" s="117"/>
      <c r="D381" s="116"/>
      <c r="E381" s="117"/>
      <c r="F381" s="140"/>
      <c r="G381" s="140"/>
      <c r="H381" s="140"/>
      <c r="I381" s="140"/>
      <c r="J381" s="140"/>
      <c r="K381" s="37"/>
      <c r="L381" s="71"/>
    </row>
    <row r="382" spans="1:12" s="36" customFormat="1" ht="12.75" x14ac:dyDescent="0.2">
      <c r="A382" s="71"/>
      <c r="B382" s="117"/>
      <c r="C382" s="117"/>
      <c r="D382" s="116"/>
      <c r="E382" s="117"/>
      <c r="F382" s="140"/>
      <c r="G382" s="140"/>
      <c r="H382" s="140"/>
      <c r="I382" s="140"/>
      <c r="J382" s="140"/>
      <c r="K382" s="37"/>
      <c r="L382" s="71"/>
    </row>
    <row r="383" spans="1:12" s="36" customFormat="1" ht="12.75" x14ac:dyDescent="0.2">
      <c r="A383" s="71"/>
      <c r="B383" s="117"/>
      <c r="C383" s="117"/>
      <c r="D383" s="116"/>
      <c r="E383" s="117"/>
      <c r="F383" s="140"/>
      <c r="G383" s="140"/>
      <c r="H383" s="140"/>
      <c r="I383" s="140"/>
      <c r="J383" s="140"/>
      <c r="K383" s="37"/>
      <c r="L383" s="71"/>
    </row>
    <row r="384" spans="1:12" s="36" customFormat="1" ht="12.75" x14ac:dyDescent="0.2">
      <c r="A384" s="71"/>
      <c r="B384" s="117"/>
      <c r="C384" s="117"/>
      <c r="D384" s="116"/>
      <c r="E384" s="117"/>
      <c r="F384" s="140"/>
      <c r="G384" s="140"/>
      <c r="H384" s="140"/>
      <c r="I384" s="140"/>
      <c r="J384" s="140"/>
      <c r="K384" s="37"/>
      <c r="L384" s="71"/>
    </row>
    <row r="385" spans="1:12" s="36" customFormat="1" ht="12.75" x14ac:dyDescent="0.2">
      <c r="A385" s="71"/>
      <c r="B385" s="117"/>
      <c r="C385" s="117"/>
      <c r="D385" s="116"/>
      <c r="E385" s="117"/>
      <c r="F385" s="140"/>
      <c r="G385" s="140"/>
      <c r="H385" s="140"/>
      <c r="I385" s="140"/>
      <c r="J385" s="140"/>
      <c r="K385" s="37"/>
      <c r="L385" s="71"/>
    </row>
    <row r="386" spans="1:12" s="36" customFormat="1" ht="12.75" x14ac:dyDescent="0.2">
      <c r="A386" s="71"/>
      <c r="B386" s="117"/>
      <c r="C386" s="117"/>
      <c r="D386" s="116"/>
      <c r="E386" s="117"/>
      <c r="F386" s="140"/>
      <c r="G386" s="140"/>
      <c r="H386" s="140"/>
      <c r="I386" s="140"/>
      <c r="J386" s="140"/>
      <c r="K386" s="37"/>
      <c r="L386" s="71"/>
    </row>
    <row r="387" spans="1:12" s="36" customFormat="1" ht="12.75" x14ac:dyDescent="0.2">
      <c r="A387" s="71"/>
      <c r="B387" s="117"/>
      <c r="C387" s="117"/>
      <c r="D387" s="116"/>
      <c r="E387" s="117"/>
      <c r="F387" s="140"/>
      <c r="G387" s="140"/>
      <c r="H387" s="140"/>
      <c r="I387" s="140"/>
      <c r="J387" s="140"/>
      <c r="K387" s="37"/>
      <c r="L387" s="71"/>
    </row>
    <row r="388" spans="1:12" s="36" customFormat="1" ht="12.75" x14ac:dyDescent="0.2">
      <c r="A388" s="71"/>
      <c r="B388" s="117"/>
      <c r="C388" s="117"/>
      <c r="D388" s="116"/>
      <c r="E388" s="117"/>
      <c r="F388" s="140"/>
      <c r="G388" s="140"/>
      <c r="H388" s="140"/>
      <c r="I388" s="140"/>
      <c r="J388" s="140"/>
      <c r="K388" s="37"/>
      <c r="L388" s="71"/>
    </row>
    <row r="389" spans="1:12" s="36" customFormat="1" ht="12.75" x14ac:dyDescent="0.2">
      <c r="A389" s="71"/>
      <c r="B389" s="117"/>
      <c r="C389" s="117"/>
      <c r="D389" s="116"/>
      <c r="E389" s="117"/>
      <c r="F389" s="140"/>
      <c r="G389" s="140"/>
      <c r="H389" s="140"/>
      <c r="I389" s="140"/>
      <c r="J389" s="140"/>
      <c r="K389" s="37"/>
      <c r="L389" s="71"/>
    </row>
    <row r="390" spans="1:12" s="36" customFormat="1" ht="12.75" x14ac:dyDescent="0.2">
      <c r="A390" s="71"/>
      <c r="B390" s="117"/>
      <c r="C390" s="117"/>
      <c r="D390" s="116"/>
      <c r="E390" s="117"/>
      <c r="F390" s="140"/>
      <c r="G390" s="140"/>
      <c r="H390" s="140"/>
      <c r="I390" s="140"/>
      <c r="J390" s="140"/>
      <c r="K390" s="37"/>
      <c r="L390" s="71"/>
    </row>
    <row r="391" spans="1:12" s="36" customFormat="1" ht="12.75" x14ac:dyDescent="0.2">
      <c r="A391" s="71"/>
      <c r="B391" s="117"/>
      <c r="C391" s="117"/>
      <c r="D391" s="116"/>
      <c r="E391" s="117"/>
      <c r="F391" s="140"/>
      <c r="G391" s="140"/>
      <c r="H391" s="140"/>
      <c r="I391" s="140"/>
      <c r="J391" s="140"/>
      <c r="K391" s="37"/>
      <c r="L391" s="71"/>
    </row>
    <row r="392" spans="1:12" s="36" customFormat="1" ht="12.75" x14ac:dyDescent="0.2">
      <c r="A392" s="71"/>
      <c r="B392" s="117"/>
      <c r="C392" s="117"/>
      <c r="D392" s="116"/>
      <c r="E392" s="117"/>
      <c r="F392" s="140"/>
      <c r="G392" s="140"/>
      <c r="H392" s="140"/>
      <c r="I392" s="140"/>
      <c r="J392" s="140"/>
      <c r="K392" s="37"/>
      <c r="L392" s="71"/>
    </row>
    <row r="393" spans="1:12" s="36" customFormat="1" ht="12.75" x14ac:dyDescent="0.2">
      <c r="A393" s="71"/>
      <c r="B393" s="117"/>
      <c r="C393" s="117"/>
      <c r="D393" s="116"/>
      <c r="E393" s="117"/>
      <c r="F393" s="140"/>
      <c r="G393" s="140"/>
      <c r="H393" s="140"/>
      <c r="I393" s="140"/>
      <c r="J393" s="140"/>
      <c r="K393" s="37"/>
      <c r="L393" s="71"/>
    </row>
    <row r="394" spans="1:12" s="36" customFormat="1" ht="12.75" x14ac:dyDescent="0.2">
      <c r="A394" s="71"/>
      <c r="B394" s="117"/>
      <c r="C394" s="117"/>
      <c r="D394" s="116"/>
      <c r="E394" s="117"/>
      <c r="F394" s="140"/>
      <c r="G394" s="140"/>
      <c r="H394" s="140"/>
      <c r="I394" s="140"/>
      <c r="J394" s="140"/>
      <c r="K394" s="37"/>
      <c r="L394" s="71"/>
    </row>
    <row r="395" spans="1:12" s="36" customFormat="1" ht="12.75" x14ac:dyDescent="0.2">
      <c r="A395" s="71"/>
      <c r="B395" s="117"/>
      <c r="C395" s="117"/>
      <c r="D395" s="116"/>
      <c r="E395" s="117"/>
      <c r="F395" s="140"/>
      <c r="G395" s="140"/>
      <c r="H395" s="140"/>
      <c r="I395" s="140"/>
      <c r="J395" s="140"/>
      <c r="K395" s="37"/>
      <c r="L395" s="71"/>
    </row>
    <row r="396" spans="1:12" s="36" customFormat="1" ht="12.75" x14ac:dyDescent="0.2">
      <c r="A396" s="71"/>
      <c r="B396" s="117"/>
      <c r="C396" s="117"/>
      <c r="D396" s="116"/>
      <c r="E396" s="117"/>
      <c r="F396" s="140"/>
      <c r="G396" s="140"/>
      <c r="H396" s="140"/>
      <c r="I396" s="140"/>
      <c r="J396" s="140"/>
      <c r="K396" s="37"/>
      <c r="L396" s="71"/>
    </row>
    <row r="397" spans="1:12" s="36" customFormat="1" ht="12.75" x14ac:dyDescent="0.2">
      <c r="A397" s="71"/>
      <c r="B397" s="117"/>
      <c r="C397" s="117"/>
      <c r="D397" s="116"/>
      <c r="E397" s="117"/>
      <c r="F397" s="140"/>
      <c r="G397" s="140"/>
      <c r="H397" s="140"/>
      <c r="I397" s="140"/>
      <c r="J397" s="140"/>
      <c r="K397" s="37"/>
      <c r="L397" s="71"/>
    </row>
    <row r="398" spans="1:12" s="36" customFormat="1" ht="12.75" x14ac:dyDescent="0.2">
      <c r="A398" s="71"/>
      <c r="B398" s="117"/>
      <c r="C398" s="117"/>
      <c r="D398" s="116"/>
      <c r="E398" s="117"/>
      <c r="F398" s="140"/>
      <c r="G398" s="140"/>
      <c r="H398" s="140"/>
      <c r="I398" s="140"/>
      <c r="J398" s="140"/>
      <c r="K398" s="37"/>
      <c r="L398" s="71"/>
    </row>
    <row r="399" spans="1:12" s="36" customFormat="1" ht="12.75" x14ac:dyDescent="0.2">
      <c r="A399" s="71"/>
      <c r="B399" s="117"/>
      <c r="C399" s="117"/>
      <c r="D399" s="116"/>
      <c r="E399" s="117"/>
      <c r="F399" s="140"/>
      <c r="G399" s="140"/>
      <c r="H399" s="140"/>
      <c r="I399" s="140"/>
      <c r="J399" s="140"/>
      <c r="K399" s="37"/>
      <c r="L399" s="71"/>
    </row>
    <row r="400" spans="1:12" s="36" customFormat="1" ht="12.75" x14ac:dyDescent="0.2">
      <c r="A400" s="71"/>
      <c r="B400" s="117"/>
      <c r="C400" s="117"/>
      <c r="D400" s="116"/>
      <c r="E400" s="117"/>
      <c r="F400" s="140"/>
      <c r="G400" s="140"/>
      <c r="H400" s="140"/>
      <c r="I400" s="140"/>
      <c r="J400" s="140"/>
      <c r="K400" s="37"/>
      <c r="L400" s="71"/>
    </row>
    <row r="401" spans="1:12" s="36" customFormat="1" ht="12.75" x14ac:dyDescent="0.2">
      <c r="A401" s="71"/>
      <c r="B401" s="117"/>
      <c r="C401" s="117"/>
      <c r="D401" s="116"/>
      <c r="E401" s="117"/>
      <c r="F401" s="140"/>
      <c r="G401" s="140"/>
      <c r="H401" s="140"/>
      <c r="I401" s="140"/>
      <c r="J401" s="140"/>
      <c r="K401" s="37"/>
      <c r="L401" s="71"/>
    </row>
    <row r="402" spans="1:12" s="36" customFormat="1" ht="12.75" x14ac:dyDescent="0.2">
      <c r="A402" s="71"/>
      <c r="B402" s="117"/>
      <c r="C402" s="117"/>
      <c r="D402" s="116"/>
      <c r="E402" s="117"/>
      <c r="F402" s="140"/>
      <c r="G402" s="140"/>
      <c r="H402" s="140"/>
      <c r="I402" s="140"/>
      <c r="J402" s="140"/>
      <c r="K402" s="37"/>
      <c r="L402" s="71"/>
    </row>
    <row r="403" spans="1:12" s="36" customFormat="1" ht="12.75" x14ac:dyDescent="0.2">
      <c r="A403" s="71"/>
      <c r="B403" s="117"/>
      <c r="C403" s="117"/>
      <c r="D403" s="116"/>
      <c r="E403" s="117"/>
      <c r="F403" s="140"/>
      <c r="G403" s="140"/>
      <c r="H403" s="140"/>
      <c r="I403" s="140"/>
      <c r="J403" s="140"/>
      <c r="K403" s="37"/>
      <c r="L403" s="71"/>
    </row>
    <row r="404" spans="1:12" s="36" customFormat="1" ht="12.75" x14ac:dyDescent="0.2">
      <c r="A404" s="71"/>
      <c r="B404" s="117"/>
      <c r="C404" s="117"/>
      <c r="D404" s="116"/>
      <c r="E404" s="117"/>
      <c r="F404" s="140"/>
      <c r="G404" s="140"/>
      <c r="H404" s="140"/>
      <c r="I404" s="140"/>
      <c r="J404" s="140"/>
      <c r="K404" s="37"/>
      <c r="L404" s="71"/>
    </row>
    <row r="405" spans="1:12" s="36" customFormat="1" ht="12.75" x14ac:dyDescent="0.2">
      <c r="A405" s="71"/>
      <c r="B405" s="117"/>
      <c r="C405" s="117"/>
      <c r="D405" s="116"/>
      <c r="E405" s="117"/>
      <c r="F405" s="140"/>
      <c r="G405" s="140"/>
      <c r="H405" s="140"/>
      <c r="I405" s="140"/>
      <c r="J405" s="140"/>
      <c r="K405" s="37"/>
      <c r="L405" s="71"/>
    </row>
    <row r="406" spans="1:12" s="36" customFormat="1" ht="12.75" x14ac:dyDescent="0.2">
      <c r="A406" s="71"/>
      <c r="B406" s="117"/>
      <c r="C406" s="117"/>
      <c r="D406" s="116"/>
      <c r="E406" s="117"/>
      <c r="F406" s="140"/>
      <c r="G406" s="140"/>
      <c r="H406" s="140"/>
      <c r="I406" s="140"/>
      <c r="J406" s="140"/>
      <c r="K406" s="37"/>
      <c r="L406" s="71"/>
    </row>
    <row r="407" spans="1:12" s="36" customFormat="1" ht="12.75" x14ac:dyDescent="0.2">
      <c r="A407" s="71"/>
      <c r="B407" s="117"/>
      <c r="C407" s="117"/>
      <c r="D407" s="116"/>
      <c r="E407" s="117"/>
      <c r="F407" s="140"/>
      <c r="G407" s="140"/>
      <c r="H407" s="140"/>
      <c r="I407" s="140"/>
      <c r="J407" s="140"/>
      <c r="K407" s="37"/>
      <c r="L407" s="71"/>
    </row>
    <row r="408" spans="1:12" s="36" customFormat="1" ht="12.75" x14ac:dyDescent="0.2">
      <c r="A408" s="71"/>
      <c r="B408" s="117"/>
      <c r="C408" s="117"/>
      <c r="D408" s="116"/>
      <c r="E408" s="117"/>
      <c r="F408" s="140"/>
      <c r="G408" s="140"/>
      <c r="H408" s="140"/>
      <c r="I408" s="140"/>
      <c r="J408" s="140"/>
      <c r="K408" s="37"/>
      <c r="L408" s="71"/>
    </row>
    <row r="409" spans="1:12" s="36" customFormat="1" ht="12.75" x14ac:dyDescent="0.2">
      <c r="A409" s="71"/>
      <c r="B409" s="117"/>
      <c r="C409" s="117"/>
      <c r="D409" s="116"/>
      <c r="E409" s="117"/>
      <c r="F409" s="140"/>
      <c r="G409" s="140"/>
      <c r="H409" s="140"/>
      <c r="I409" s="140"/>
      <c r="J409" s="140"/>
      <c r="K409" s="37"/>
      <c r="L409" s="71"/>
    </row>
    <row r="410" spans="1:12" s="36" customFormat="1" ht="12.75" x14ac:dyDescent="0.2">
      <c r="A410" s="71"/>
      <c r="B410" s="117"/>
      <c r="C410" s="117"/>
      <c r="D410" s="116"/>
      <c r="E410" s="117"/>
      <c r="F410" s="140"/>
      <c r="G410" s="140"/>
      <c r="H410" s="140"/>
      <c r="I410" s="140"/>
      <c r="J410" s="140"/>
      <c r="K410" s="37"/>
      <c r="L410" s="71"/>
    </row>
    <row r="411" spans="1:12" s="36" customFormat="1" ht="12.75" x14ac:dyDescent="0.2">
      <c r="A411" s="71"/>
      <c r="B411" s="117"/>
      <c r="C411" s="117"/>
      <c r="D411" s="116"/>
      <c r="E411" s="117"/>
      <c r="F411" s="140"/>
      <c r="G411" s="140"/>
      <c r="H411" s="140"/>
      <c r="I411" s="140"/>
      <c r="J411" s="140"/>
      <c r="K411" s="37"/>
      <c r="L411" s="71"/>
    </row>
    <row r="412" spans="1:12" s="36" customFormat="1" ht="12.75" x14ac:dyDescent="0.2">
      <c r="A412" s="71"/>
      <c r="B412" s="117"/>
      <c r="C412" s="117"/>
      <c r="D412" s="116"/>
      <c r="E412" s="117"/>
      <c r="F412" s="140"/>
      <c r="G412" s="140"/>
      <c r="H412" s="140"/>
      <c r="I412" s="140"/>
      <c r="J412" s="140"/>
      <c r="K412" s="37"/>
      <c r="L412" s="71"/>
    </row>
    <row r="413" spans="1:12" s="36" customFormat="1" ht="12.75" x14ac:dyDescent="0.2">
      <c r="A413" s="71"/>
      <c r="B413" s="117"/>
      <c r="C413" s="117"/>
      <c r="D413" s="116"/>
      <c r="E413" s="117"/>
      <c r="F413" s="140"/>
      <c r="G413" s="140"/>
      <c r="H413" s="140"/>
      <c r="I413" s="140"/>
      <c r="J413" s="140"/>
      <c r="K413" s="37"/>
      <c r="L413" s="71"/>
    </row>
    <row r="414" spans="1:12" s="36" customFormat="1" ht="12.75" x14ac:dyDescent="0.2">
      <c r="A414" s="71"/>
      <c r="B414" s="117"/>
      <c r="C414" s="117"/>
      <c r="D414" s="116"/>
      <c r="E414" s="117"/>
      <c r="F414" s="140"/>
      <c r="G414" s="140"/>
      <c r="H414" s="140"/>
      <c r="I414" s="140"/>
      <c r="J414" s="140"/>
      <c r="K414" s="37"/>
      <c r="L414" s="71"/>
    </row>
    <row r="415" spans="1:12" s="36" customFormat="1" ht="12.75" x14ac:dyDescent="0.2">
      <c r="A415" s="71"/>
      <c r="B415" s="117"/>
      <c r="C415" s="117"/>
      <c r="D415" s="116"/>
      <c r="E415" s="117"/>
      <c r="F415" s="140"/>
      <c r="G415" s="140"/>
      <c r="H415" s="140"/>
      <c r="I415" s="140"/>
      <c r="J415" s="140"/>
      <c r="K415" s="37"/>
      <c r="L415" s="71"/>
    </row>
    <row r="416" spans="1:12" s="36" customFormat="1" ht="12.75" x14ac:dyDescent="0.2">
      <c r="A416" s="71"/>
      <c r="B416" s="117"/>
      <c r="C416" s="117"/>
      <c r="D416" s="116"/>
      <c r="E416" s="117"/>
      <c r="F416" s="140"/>
      <c r="G416" s="140"/>
      <c r="H416" s="140"/>
      <c r="I416" s="140"/>
      <c r="J416" s="140"/>
      <c r="K416" s="37"/>
      <c r="L416" s="71"/>
    </row>
    <row r="417" spans="1:12" s="36" customFormat="1" ht="12.75" x14ac:dyDescent="0.2">
      <c r="A417" s="71"/>
      <c r="B417" s="117"/>
      <c r="C417" s="117"/>
      <c r="D417" s="116"/>
      <c r="E417" s="117"/>
      <c r="F417" s="140"/>
      <c r="G417" s="140"/>
      <c r="H417" s="140"/>
      <c r="I417" s="140"/>
      <c r="J417" s="140"/>
      <c r="K417" s="37"/>
      <c r="L417" s="71"/>
    </row>
    <row r="418" spans="1:12" s="36" customFormat="1" ht="12.75" x14ac:dyDescent="0.2">
      <c r="A418" s="71"/>
      <c r="B418" s="117"/>
      <c r="C418" s="117"/>
      <c r="D418" s="116"/>
      <c r="E418" s="117"/>
      <c r="F418" s="140"/>
      <c r="G418" s="140"/>
      <c r="H418" s="140"/>
      <c r="I418" s="140"/>
      <c r="J418" s="140"/>
      <c r="K418" s="37"/>
      <c r="L418" s="71"/>
    </row>
    <row r="419" spans="1:12" s="36" customFormat="1" ht="12.75" x14ac:dyDescent="0.2">
      <c r="A419" s="71"/>
      <c r="B419" s="117"/>
      <c r="C419" s="117"/>
      <c r="D419" s="116"/>
      <c r="E419" s="117"/>
      <c r="F419" s="140"/>
      <c r="G419" s="140"/>
      <c r="H419" s="140"/>
      <c r="I419" s="140"/>
      <c r="J419" s="140"/>
      <c r="K419" s="37"/>
      <c r="L419" s="71"/>
    </row>
    <row r="420" spans="1:12" s="36" customFormat="1" ht="12.75" x14ac:dyDescent="0.2">
      <c r="A420" s="71"/>
      <c r="B420" s="117"/>
      <c r="C420" s="117"/>
      <c r="D420" s="116"/>
      <c r="E420" s="117"/>
      <c r="F420" s="140"/>
      <c r="G420" s="140"/>
      <c r="H420" s="140"/>
      <c r="I420" s="140"/>
      <c r="J420" s="140"/>
      <c r="K420" s="37"/>
      <c r="L420" s="71"/>
    </row>
    <row r="421" spans="1:12" s="36" customFormat="1" ht="12.75" x14ac:dyDescent="0.2">
      <c r="A421" s="71"/>
      <c r="B421" s="117"/>
      <c r="C421" s="117"/>
      <c r="D421" s="116"/>
      <c r="E421" s="117"/>
      <c r="F421" s="140"/>
      <c r="G421" s="140"/>
      <c r="H421" s="140"/>
      <c r="I421" s="140"/>
      <c r="J421" s="140"/>
      <c r="K421" s="37"/>
      <c r="L421" s="71"/>
    </row>
    <row r="422" spans="1:12" s="36" customFormat="1" ht="12.75" x14ac:dyDescent="0.2">
      <c r="A422" s="71"/>
      <c r="B422" s="117"/>
      <c r="C422" s="117"/>
      <c r="D422" s="116"/>
      <c r="E422" s="117"/>
      <c r="F422" s="140"/>
      <c r="G422" s="140"/>
      <c r="H422" s="140"/>
      <c r="I422" s="140"/>
      <c r="J422" s="140"/>
      <c r="K422" s="37"/>
      <c r="L422" s="71"/>
    </row>
    <row r="423" spans="1:12" s="36" customFormat="1" ht="12.75" x14ac:dyDescent="0.2">
      <c r="A423" s="71"/>
      <c r="B423" s="117"/>
      <c r="C423" s="117"/>
      <c r="D423" s="116"/>
      <c r="E423" s="117"/>
      <c r="F423" s="140"/>
      <c r="G423" s="140"/>
      <c r="H423" s="140"/>
      <c r="I423" s="140"/>
      <c r="J423" s="140"/>
      <c r="K423" s="37"/>
      <c r="L423" s="71"/>
    </row>
    <row r="424" spans="1:12" s="36" customFormat="1" ht="12.75" x14ac:dyDescent="0.2">
      <c r="A424" s="71"/>
      <c r="B424" s="117"/>
      <c r="C424" s="117"/>
      <c r="D424" s="116"/>
      <c r="E424" s="117"/>
      <c r="F424" s="140"/>
      <c r="G424" s="140"/>
      <c r="H424" s="140"/>
      <c r="I424" s="140"/>
      <c r="J424" s="140"/>
      <c r="K424" s="37"/>
      <c r="L424" s="71"/>
    </row>
    <row r="425" spans="1:12" s="36" customFormat="1" ht="12.75" x14ac:dyDescent="0.2">
      <c r="A425" s="71"/>
      <c r="B425" s="117"/>
      <c r="C425" s="117"/>
      <c r="D425" s="116"/>
      <c r="E425" s="117"/>
      <c r="F425" s="140"/>
      <c r="G425" s="140"/>
      <c r="H425" s="140"/>
      <c r="I425" s="140"/>
      <c r="J425" s="140"/>
      <c r="K425" s="37"/>
      <c r="L425" s="71"/>
    </row>
    <row r="426" spans="1:12" s="36" customFormat="1" ht="12.75" x14ac:dyDescent="0.2">
      <c r="A426" s="71"/>
      <c r="B426" s="117"/>
      <c r="C426" s="117"/>
      <c r="D426" s="116"/>
      <c r="E426" s="117"/>
      <c r="F426" s="140"/>
      <c r="G426" s="140"/>
      <c r="H426" s="140"/>
      <c r="I426" s="140"/>
      <c r="J426" s="140"/>
      <c r="K426" s="37"/>
      <c r="L426" s="71"/>
    </row>
    <row r="427" spans="1:12" s="36" customFormat="1" ht="12.75" x14ac:dyDescent="0.2">
      <c r="A427" s="71"/>
      <c r="B427" s="117"/>
      <c r="C427" s="117"/>
      <c r="D427" s="116"/>
      <c r="E427" s="117"/>
      <c r="F427" s="140"/>
      <c r="G427" s="140"/>
      <c r="H427" s="140"/>
      <c r="I427" s="140"/>
      <c r="J427" s="140"/>
      <c r="K427" s="37"/>
      <c r="L427" s="71"/>
    </row>
    <row r="428" spans="1:12" s="36" customFormat="1" ht="12.75" x14ac:dyDescent="0.2">
      <c r="A428" s="71"/>
      <c r="B428" s="117"/>
      <c r="C428" s="117"/>
      <c r="D428" s="116"/>
      <c r="E428" s="117"/>
      <c r="F428" s="140"/>
      <c r="G428" s="140"/>
      <c r="H428" s="140"/>
      <c r="I428" s="140"/>
      <c r="J428" s="140"/>
      <c r="K428" s="37"/>
      <c r="L428" s="71"/>
    </row>
    <row r="429" spans="1:12" s="36" customFormat="1" ht="12.75" x14ac:dyDescent="0.2">
      <c r="A429" s="71"/>
      <c r="B429" s="117"/>
      <c r="C429" s="117"/>
      <c r="D429" s="116"/>
      <c r="E429" s="117"/>
      <c r="F429" s="140"/>
      <c r="G429" s="140"/>
      <c r="H429" s="140"/>
      <c r="I429" s="140"/>
      <c r="J429" s="140"/>
      <c r="K429" s="37"/>
      <c r="L429" s="71"/>
    </row>
    <row r="430" spans="1:12" s="36" customFormat="1" ht="12.75" x14ac:dyDescent="0.2">
      <c r="A430" s="71"/>
      <c r="B430" s="117"/>
      <c r="C430" s="117"/>
      <c r="D430" s="116"/>
      <c r="E430" s="117"/>
      <c r="F430" s="140"/>
      <c r="G430" s="140"/>
      <c r="H430" s="140"/>
      <c r="I430" s="140"/>
      <c r="J430" s="140"/>
      <c r="K430" s="37"/>
      <c r="L430" s="71"/>
    </row>
    <row r="431" spans="1:12" s="36" customFormat="1" ht="12.75" x14ac:dyDescent="0.2">
      <c r="A431" s="71"/>
      <c r="B431" s="117"/>
      <c r="C431" s="117"/>
      <c r="D431" s="116"/>
      <c r="E431" s="117"/>
      <c r="F431" s="140"/>
      <c r="G431" s="140"/>
      <c r="H431" s="140"/>
      <c r="I431" s="140"/>
      <c r="J431" s="140"/>
      <c r="K431" s="37"/>
      <c r="L431" s="71"/>
    </row>
    <row r="432" spans="1:12" s="36" customFormat="1" ht="12.75" x14ac:dyDescent="0.2">
      <c r="A432" s="71"/>
      <c r="B432" s="117"/>
      <c r="C432" s="117"/>
      <c r="D432" s="116"/>
      <c r="E432" s="117"/>
      <c r="F432" s="140"/>
      <c r="G432" s="140"/>
      <c r="H432" s="140"/>
      <c r="I432" s="140"/>
      <c r="J432" s="140"/>
      <c r="K432" s="37"/>
      <c r="L432" s="71"/>
    </row>
    <row r="433" spans="1:12" s="36" customFormat="1" ht="12.75" x14ac:dyDescent="0.2">
      <c r="A433" s="71"/>
      <c r="B433" s="117"/>
      <c r="C433" s="117"/>
      <c r="D433" s="116"/>
      <c r="E433" s="117"/>
      <c r="F433" s="140"/>
      <c r="G433" s="140"/>
      <c r="H433" s="140"/>
      <c r="I433" s="140"/>
      <c r="J433" s="140"/>
      <c r="K433" s="37"/>
      <c r="L433" s="71"/>
    </row>
    <row r="434" spans="1:12" s="36" customFormat="1" ht="12.75" x14ac:dyDescent="0.2">
      <c r="A434" s="71"/>
      <c r="B434" s="117"/>
      <c r="C434" s="117"/>
      <c r="D434" s="116"/>
      <c r="E434" s="117"/>
      <c r="F434" s="140"/>
      <c r="G434" s="140"/>
      <c r="H434" s="140"/>
      <c r="I434" s="140"/>
      <c r="J434" s="140"/>
      <c r="K434" s="37"/>
      <c r="L434" s="71"/>
    </row>
    <row r="435" spans="1:12" s="36" customFormat="1" ht="12.75" x14ac:dyDescent="0.2">
      <c r="A435" s="71"/>
      <c r="B435" s="117"/>
      <c r="C435" s="117"/>
      <c r="D435" s="116"/>
      <c r="E435" s="117"/>
      <c r="F435" s="140"/>
      <c r="G435" s="140"/>
      <c r="H435" s="140"/>
      <c r="I435" s="140"/>
      <c r="J435" s="140"/>
      <c r="K435" s="37"/>
      <c r="L435" s="71"/>
    </row>
    <row r="436" spans="1:12" s="36" customFormat="1" ht="12.75" x14ac:dyDescent="0.2">
      <c r="A436" s="71"/>
      <c r="B436" s="117"/>
      <c r="C436" s="117"/>
      <c r="D436" s="116"/>
      <c r="E436" s="117"/>
      <c r="F436" s="140"/>
      <c r="G436" s="140"/>
      <c r="H436" s="140"/>
      <c r="I436" s="140"/>
      <c r="J436" s="140"/>
      <c r="K436" s="37"/>
      <c r="L436" s="71"/>
    </row>
    <row r="437" spans="1:12" s="36" customFormat="1" ht="12.75" x14ac:dyDescent="0.2">
      <c r="A437" s="71"/>
      <c r="B437" s="117"/>
      <c r="C437" s="117"/>
      <c r="D437" s="116"/>
      <c r="E437" s="117"/>
      <c r="F437" s="140"/>
      <c r="G437" s="140"/>
      <c r="H437" s="140"/>
      <c r="I437" s="140"/>
      <c r="J437" s="140"/>
      <c r="K437" s="37"/>
      <c r="L437" s="71"/>
    </row>
    <row r="438" spans="1:12" s="36" customFormat="1" ht="12.75" x14ac:dyDescent="0.2">
      <c r="A438" s="71"/>
      <c r="B438" s="117"/>
      <c r="C438" s="117"/>
      <c r="D438" s="116"/>
      <c r="E438" s="117"/>
      <c r="F438" s="140"/>
      <c r="G438" s="140"/>
      <c r="H438" s="140"/>
      <c r="I438" s="140"/>
      <c r="J438" s="140"/>
      <c r="K438" s="37"/>
      <c r="L438" s="71"/>
    </row>
    <row r="439" spans="1:12" s="36" customFormat="1" ht="12.75" x14ac:dyDescent="0.2">
      <c r="A439" s="71"/>
      <c r="B439" s="117"/>
      <c r="C439" s="117"/>
      <c r="D439" s="116"/>
      <c r="E439" s="117"/>
      <c r="F439" s="140"/>
      <c r="G439" s="140"/>
      <c r="H439" s="140"/>
      <c r="I439" s="140"/>
      <c r="J439" s="140"/>
      <c r="K439" s="37"/>
      <c r="L439" s="71"/>
    </row>
    <row r="440" spans="1:12" s="36" customFormat="1" ht="12.75" x14ac:dyDescent="0.2">
      <c r="A440" s="71"/>
      <c r="B440" s="117"/>
      <c r="C440" s="117"/>
      <c r="D440" s="116"/>
      <c r="E440" s="117"/>
      <c r="F440" s="140"/>
      <c r="G440" s="140"/>
      <c r="H440" s="140"/>
      <c r="I440" s="140"/>
      <c r="J440" s="140"/>
      <c r="K440" s="37"/>
      <c r="L440" s="71"/>
    </row>
    <row r="441" spans="1:12" s="36" customFormat="1" ht="12.75" x14ac:dyDescent="0.2">
      <c r="A441" s="71"/>
      <c r="B441" s="117"/>
      <c r="C441" s="117"/>
      <c r="D441" s="116"/>
      <c r="E441" s="117"/>
      <c r="F441" s="140"/>
      <c r="G441" s="140"/>
      <c r="H441" s="140"/>
      <c r="I441" s="140"/>
      <c r="J441" s="140"/>
      <c r="K441" s="37"/>
      <c r="L441" s="71"/>
    </row>
    <row r="442" spans="1:12" s="36" customFormat="1" ht="12.75" x14ac:dyDescent="0.2">
      <c r="A442" s="71"/>
      <c r="B442" s="117"/>
      <c r="C442" s="117"/>
      <c r="D442" s="116"/>
      <c r="E442" s="117"/>
      <c r="F442" s="140"/>
      <c r="G442" s="140"/>
      <c r="H442" s="140"/>
      <c r="I442" s="140"/>
      <c r="J442" s="140"/>
      <c r="K442" s="37"/>
      <c r="L442" s="71"/>
    </row>
    <row r="443" spans="1:12" s="36" customFormat="1" ht="12.75" x14ac:dyDescent="0.2">
      <c r="A443" s="71"/>
      <c r="B443" s="117"/>
      <c r="C443" s="117"/>
      <c r="D443" s="116"/>
      <c r="E443" s="117"/>
      <c r="F443" s="140"/>
      <c r="G443" s="140"/>
      <c r="H443" s="140"/>
      <c r="I443" s="140"/>
      <c r="J443" s="140"/>
      <c r="K443" s="37"/>
      <c r="L443" s="71"/>
    </row>
    <row r="444" spans="1:12" s="36" customFormat="1" ht="12.75" x14ac:dyDescent="0.2">
      <c r="A444" s="71"/>
      <c r="B444" s="117"/>
      <c r="C444" s="117"/>
      <c r="D444" s="116"/>
      <c r="E444" s="117"/>
      <c r="F444" s="140"/>
      <c r="G444" s="140"/>
      <c r="H444" s="140"/>
      <c r="I444" s="140"/>
      <c r="J444" s="140"/>
      <c r="K444" s="37"/>
      <c r="L444" s="71"/>
    </row>
    <row r="445" spans="1:12" s="36" customFormat="1" ht="12.75" x14ac:dyDescent="0.2">
      <c r="A445" s="71"/>
      <c r="B445" s="117"/>
      <c r="C445" s="117"/>
      <c r="D445" s="116"/>
      <c r="E445" s="117"/>
      <c r="F445" s="140"/>
      <c r="G445" s="140"/>
      <c r="H445" s="140"/>
      <c r="I445" s="140"/>
      <c r="J445" s="140"/>
      <c r="K445" s="37"/>
      <c r="L445" s="71"/>
    </row>
    <row r="446" spans="1:12" s="36" customFormat="1" ht="12.75" x14ac:dyDescent="0.2">
      <c r="A446" s="71"/>
      <c r="B446" s="117"/>
      <c r="C446" s="117"/>
      <c r="D446" s="116"/>
      <c r="E446" s="117"/>
      <c r="F446" s="140"/>
      <c r="G446" s="140"/>
      <c r="H446" s="140"/>
      <c r="I446" s="140"/>
      <c r="J446" s="140"/>
      <c r="K446" s="37"/>
      <c r="L446" s="71"/>
    </row>
    <row r="447" spans="1:12" s="36" customFormat="1" ht="12.75" x14ac:dyDescent="0.2">
      <c r="A447" s="71"/>
      <c r="B447" s="117"/>
      <c r="C447" s="117"/>
      <c r="D447" s="116"/>
      <c r="E447" s="117"/>
      <c r="F447" s="140"/>
      <c r="G447" s="140"/>
      <c r="H447" s="140"/>
      <c r="I447" s="140"/>
      <c r="J447" s="140"/>
      <c r="K447" s="37"/>
      <c r="L447" s="71"/>
    </row>
    <row r="448" spans="1:12" s="36" customFormat="1" ht="12.75" x14ac:dyDescent="0.2">
      <c r="A448" s="71"/>
      <c r="B448" s="117"/>
      <c r="C448" s="117"/>
      <c r="D448" s="116"/>
      <c r="E448" s="117"/>
      <c r="F448" s="140"/>
      <c r="G448" s="140"/>
      <c r="H448" s="140"/>
      <c r="I448" s="140"/>
      <c r="J448" s="140"/>
      <c r="K448" s="37"/>
      <c r="L448" s="71"/>
    </row>
    <row r="449" spans="1:12" s="36" customFormat="1" ht="12.75" x14ac:dyDescent="0.2">
      <c r="A449" s="71"/>
      <c r="B449" s="117"/>
      <c r="C449" s="117"/>
      <c r="D449" s="116"/>
      <c r="E449" s="117"/>
      <c r="F449" s="140"/>
      <c r="G449" s="140"/>
      <c r="H449" s="140"/>
      <c r="I449" s="140"/>
      <c r="J449" s="140"/>
      <c r="K449" s="37"/>
      <c r="L449" s="71"/>
    </row>
    <row r="450" spans="1:12" s="36" customFormat="1" ht="12.75" x14ac:dyDescent="0.2">
      <c r="A450" s="71"/>
      <c r="B450" s="117"/>
      <c r="C450" s="117"/>
      <c r="D450" s="116"/>
      <c r="E450" s="117"/>
      <c r="F450" s="140"/>
      <c r="G450" s="140"/>
      <c r="H450" s="140"/>
      <c r="I450" s="140"/>
      <c r="J450" s="140"/>
      <c r="K450" s="37"/>
      <c r="L450" s="71"/>
    </row>
    <row r="451" spans="1:12" s="36" customFormat="1" ht="12.75" x14ac:dyDescent="0.2">
      <c r="A451" s="71"/>
      <c r="B451" s="117"/>
      <c r="C451" s="117"/>
      <c r="D451" s="116"/>
      <c r="E451" s="117"/>
      <c r="F451" s="140"/>
      <c r="G451" s="140"/>
      <c r="H451" s="140"/>
      <c r="I451" s="140"/>
      <c r="J451" s="140"/>
      <c r="K451" s="37"/>
      <c r="L451" s="71"/>
    </row>
    <row r="452" spans="1:12" s="36" customFormat="1" ht="12.75" x14ac:dyDescent="0.2">
      <c r="A452" s="71"/>
      <c r="B452" s="117"/>
      <c r="C452" s="117"/>
      <c r="D452" s="116"/>
      <c r="E452" s="117"/>
      <c r="F452" s="140"/>
      <c r="G452" s="140"/>
      <c r="H452" s="140"/>
      <c r="I452" s="140"/>
      <c r="J452" s="140"/>
      <c r="K452" s="37"/>
      <c r="L452" s="71"/>
    </row>
    <row r="453" spans="1:12" s="36" customFormat="1" ht="12.75" x14ac:dyDescent="0.2">
      <c r="A453" s="71"/>
      <c r="B453" s="117"/>
      <c r="C453" s="117"/>
      <c r="D453" s="116"/>
      <c r="E453" s="117"/>
      <c r="F453" s="140"/>
      <c r="G453" s="140"/>
      <c r="H453" s="140"/>
      <c r="I453" s="140"/>
      <c r="J453" s="140"/>
      <c r="K453" s="37"/>
      <c r="L453" s="71"/>
    </row>
    <row r="454" spans="1:12" s="36" customFormat="1" ht="12.75" x14ac:dyDescent="0.2">
      <c r="A454" s="71"/>
      <c r="B454" s="117"/>
      <c r="C454" s="117"/>
      <c r="D454" s="116"/>
      <c r="E454" s="117"/>
      <c r="F454" s="140"/>
      <c r="G454" s="140"/>
      <c r="H454" s="140"/>
      <c r="I454" s="140"/>
      <c r="J454" s="140"/>
      <c r="K454" s="37"/>
      <c r="L454" s="71"/>
    </row>
    <row r="455" spans="1:12" s="36" customFormat="1" ht="12.75" x14ac:dyDescent="0.2">
      <c r="A455" s="71"/>
      <c r="B455" s="117"/>
      <c r="C455" s="117"/>
      <c r="D455" s="116"/>
      <c r="E455" s="117"/>
      <c r="F455" s="140"/>
      <c r="G455" s="140"/>
      <c r="H455" s="140"/>
      <c r="I455" s="140"/>
      <c r="J455" s="140"/>
      <c r="K455" s="37"/>
      <c r="L455" s="71"/>
    </row>
    <row r="456" spans="1:12" s="36" customFormat="1" ht="12.75" x14ac:dyDescent="0.2">
      <c r="A456" s="71"/>
      <c r="B456" s="117"/>
      <c r="C456" s="117"/>
      <c r="D456" s="116"/>
      <c r="E456" s="117"/>
      <c r="F456" s="140"/>
      <c r="G456" s="140"/>
      <c r="H456" s="140"/>
      <c r="I456" s="140"/>
      <c r="J456" s="140"/>
      <c r="K456" s="37"/>
      <c r="L456" s="71"/>
    </row>
    <row r="457" spans="1:12" s="36" customFormat="1" ht="12.75" x14ac:dyDescent="0.2">
      <c r="A457" s="71"/>
      <c r="B457" s="117"/>
      <c r="C457" s="117"/>
      <c r="D457" s="116"/>
      <c r="E457" s="117"/>
      <c r="F457" s="140"/>
      <c r="G457" s="140"/>
      <c r="H457" s="140"/>
      <c r="I457" s="140"/>
      <c r="J457" s="140"/>
      <c r="K457" s="37"/>
      <c r="L457" s="71"/>
    </row>
    <row r="458" spans="1:12" s="36" customFormat="1" ht="12.75" x14ac:dyDescent="0.2">
      <c r="A458" s="71"/>
      <c r="B458" s="117"/>
      <c r="C458" s="117"/>
      <c r="D458" s="116"/>
      <c r="E458" s="117"/>
      <c r="F458" s="140"/>
      <c r="G458" s="140"/>
      <c r="H458" s="140"/>
      <c r="I458" s="140"/>
      <c r="J458" s="140"/>
      <c r="K458" s="37"/>
      <c r="L458" s="71"/>
    </row>
    <row r="459" spans="1:12" s="36" customFormat="1" ht="12.75" x14ac:dyDescent="0.2">
      <c r="A459" s="71"/>
      <c r="B459" s="117"/>
      <c r="C459" s="117"/>
      <c r="D459" s="116"/>
      <c r="E459" s="117"/>
      <c r="F459" s="140"/>
      <c r="G459" s="140"/>
      <c r="H459" s="140"/>
      <c r="I459" s="140"/>
      <c r="J459" s="140"/>
      <c r="K459" s="37"/>
      <c r="L459" s="71"/>
    </row>
    <row r="460" spans="1:12" s="36" customFormat="1" ht="12.75" x14ac:dyDescent="0.2">
      <c r="A460" s="71"/>
      <c r="B460" s="117"/>
      <c r="C460" s="117"/>
      <c r="D460" s="116"/>
      <c r="E460" s="117"/>
      <c r="F460" s="140"/>
      <c r="G460" s="140"/>
      <c r="H460" s="140"/>
      <c r="I460" s="140"/>
      <c r="J460" s="140"/>
      <c r="K460" s="37"/>
      <c r="L460" s="71"/>
    </row>
    <row r="461" spans="1:12" s="36" customFormat="1" ht="12.75" x14ac:dyDescent="0.2">
      <c r="A461" s="71"/>
      <c r="B461" s="117"/>
      <c r="C461" s="117"/>
      <c r="D461" s="116"/>
      <c r="E461" s="117"/>
      <c r="F461" s="140"/>
      <c r="G461" s="140"/>
      <c r="H461" s="140"/>
      <c r="I461" s="140"/>
      <c r="J461" s="140"/>
      <c r="K461" s="37"/>
      <c r="L461" s="71"/>
    </row>
    <row r="462" spans="1:12" s="36" customFormat="1" ht="12.75" x14ac:dyDescent="0.2">
      <c r="A462" s="71"/>
      <c r="B462" s="117"/>
      <c r="C462" s="117"/>
      <c r="D462" s="116"/>
      <c r="E462" s="117"/>
      <c r="F462" s="140"/>
      <c r="G462" s="140"/>
      <c r="H462" s="140"/>
      <c r="I462" s="140"/>
      <c r="J462" s="140"/>
      <c r="K462" s="37"/>
      <c r="L462" s="71"/>
    </row>
    <row r="463" spans="1:12" s="36" customFormat="1" ht="12.75" x14ac:dyDescent="0.2">
      <c r="A463" s="71"/>
      <c r="B463" s="117"/>
      <c r="C463" s="117"/>
      <c r="D463" s="116"/>
      <c r="E463" s="117"/>
      <c r="F463" s="140"/>
      <c r="G463" s="140"/>
      <c r="H463" s="140"/>
      <c r="I463" s="140"/>
      <c r="J463" s="140"/>
      <c r="K463" s="37"/>
      <c r="L463" s="71"/>
    </row>
    <row r="464" spans="1:12" s="36" customFormat="1" ht="12.75" x14ac:dyDescent="0.2">
      <c r="A464" s="71"/>
      <c r="B464" s="117"/>
      <c r="C464" s="117"/>
      <c r="D464" s="116"/>
      <c r="E464" s="117"/>
      <c r="F464" s="140"/>
      <c r="G464" s="140"/>
      <c r="H464" s="140"/>
      <c r="I464" s="140"/>
      <c r="J464" s="140"/>
      <c r="K464" s="37"/>
      <c r="L464" s="71"/>
    </row>
    <row r="465" spans="1:12" s="36" customFormat="1" ht="12.75" x14ac:dyDescent="0.2">
      <c r="A465" s="71"/>
      <c r="B465" s="117"/>
      <c r="C465" s="117"/>
      <c r="D465" s="116"/>
      <c r="E465" s="117"/>
      <c r="F465" s="140"/>
      <c r="G465" s="140"/>
      <c r="H465" s="140"/>
      <c r="I465" s="140"/>
      <c r="J465" s="140"/>
      <c r="K465" s="37"/>
      <c r="L465" s="71"/>
    </row>
    <row r="466" spans="1:12" s="36" customFormat="1" ht="12.75" x14ac:dyDescent="0.2">
      <c r="A466" s="71"/>
      <c r="B466" s="117"/>
      <c r="C466" s="117"/>
      <c r="D466" s="116"/>
      <c r="E466" s="117"/>
      <c r="F466" s="140"/>
      <c r="G466" s="140"/>
      <c r="H466" s="140"/>
      <c r="I466" s="140"/>
      <c r="J466" s="140"/>
      <c r="K466" s="37"/>
      <c r="L466" s="71"/>
    </row>
    <row r="467" spans="1:12" s="36" customFormat="1" ht="12.75" x14ac:dyDescent="0.2">
      <c r="A467" s="71"/>
      <c r="B467" s="117"/>
      <c r="C467" s="117"/>
      <c r="D467" s="116"/>
      <c r="E467" s="117"/>
      <c r="F467" s="140"/>
      <c r="G467" s="140"/>
      <c r="H467" s="140"/>
      <c r="I467" s="140"/>
      <c r="J467" s="140"/>
      <c r="K467" s="37"/>
      <c r="L467" s="71"/>
    </row>
    <row r="468" spans="1:12" s="36" customFormat="1" ht="12.75" x14ac:dyDescent="0.2">
      <c r="A468" s="71"/>
      <c r="B468" s="117"/>
      <c r="C468" s="117"/>
      <c r="D468" s="116"/>
      <c r="E468" s="117"/>
      <c r="F468" s="140"/>
      <c r="G468" s="140"/>
      <c r="H468" s="140"/>
      <c r="I468" s="140"/>
      <c r="J468" s="140"/>
      <c r="K468" s="37"/>
      <c r="L468" s="71"/>
    </row>
    <row r="469" spans="1:12" s="36" customFormat="1" ht="12.75" x14ac:dyDescent="0.2">
      <c r="A469" s="71"/>
      <c r="B469" s="117"/>
      <c r="C469" s="117"/>
      <c r="D469" s="116"/>
      <c r="E469" s="117"/>
      <c r="F469" s="140"/>
      <c r="G469" s="140"/>
      <c r="H469" s="140"/>
      <c r="I469" s="140"/>
      <c r="J469" s="140"/>
      <c r="K469" s="37"/>
      <c r="L469" s="71"/>
    </row>
    <row r="470" spans="1:12" s="36" customFormat="1" ht="12.75" x14ac:dyDescent="0.2">
      <c r="A470" s="71"/>
      <c r="B470" s="117"/>
      <c r="C470" s="117"/>
      <c r="D470" s="116"/>
      <c r="E470" s="117"/>
      <c r="F470" s="140"/>
      <c r="G470" s="140"/>
      <c r="H470" s="140"/>
      <c r="I470" s="140"/>
      <c r="J470" s="140"/>
      <c r="K470" s="37"/>
      <c r="L470" s="71"/>
    </row>
    <row r="471" spans="1:12" s="36" customFormat="1" ht="12.75" x14ac:dyDescent="0.2">
      <c r="A471" s="71"/>
      <c r="B471" s="117"/>
      <c r="C471" s="117"/>
      <c r="D471" s="116"/>
      <c r="E471" s="117"/>
      <c r="F471" s="140"/>
      <c r="G471" s="140"/>
      <c r="H471" s="140"/>
      <c r="I471" s="140"/>
      <c r="J471" s="140"/>
      <c r="K471" s="37"/>
      <c r="L471" s="71"/>
    </row>
    <row r="472" spans="1:12" s="36" customFormat="1" ht="12.75" x14ac:dyDescent="0.2">
      <c r="A472" s="71"/>
      <c r="B472" s="117"/>
      <c r="C472" s="117"/>
      <c r="D472" s="116"/>
      <c r="E472" s="117"/>
      <c r="F472" s="140"/>
      <c r="G472" s="140"/>
      <c r="H472" s="140"/>
      <c r="I472" s="140"/>
      <c r="J472" s="140"/>
      <c r="K472" s="37"/>
      <c r="L472" s="71"/>
    </row>
    <row r="473" spans="1:12" s="36" customFormat="1" ht="12.75" x14ac:dyDescent="0.2">
      <c r="A473" s="71"/>
      <c r="B473" s="117"/>
      <c r="C473" s="117"/>
      <c r="D473" s="116"/>
      <c r="E473" s="117"/>
      <c r="F473" s="140"/>
      <c r="G473" s="140"/>
      <c r="H473" s="140"/>
      <c r="I473" s="140"/>
      <c r="J473" s="140"/>
      <c r="K473" s="37"/>
      <c r="L473" s="71"/>
    </row>
    <row r="474" spans="1:12" s="36" customFormat="1" ht="12.75" x14ac:dyDescent="0.2">
      <c r="A474" s="71"/>
      <c r="B474" s="117"/>
      <c r="C474" s="117"/>
      <c r="D474" s="116"/>
      <c r="E474" s="117"/>
      <c r="F474" s="140"/>
      <c r="G474" s="140"/>
      <c r="H474" s="140"/>
      <c r="I474" s="140"/>
      <c r="J474" s="140"/>
      <c r="K474" s="37"/>
      <c r="L474" s="71"/>
    </row>
    <row r="475" spans="1:12" s="36" customFormat="1" ht="12.75" x14ac:dyDescent="0.2">
      <c r="A475" s="71"/>
      <c r="B475" s="117"/>
      <c r="C475" s="117"/>
      <c r="D475" s="116"/>
      <c r="E475" s="117"/>
      <c r="F475" s="140"/>
      <c r="G475" s="140"/>
      <c r="H475" s="140"/>
      <c r="I475" s="140"/>
      <c r="J475" s="140"/>
      <c r="K475" s="37"/>
      <c r="L475" s="71"/>
    </row>
    <row r="476" spans="1:12" s="36" customFormat="1" ht="12.75" x14ac:dyDescent="0.2">
      <c r="A476" s="71"/>
      <c r="B476" s="117"/>
      <c r="C476" s="117"/>
      <c r="D476" s="116"/>
      <c r="E476" s="117"/>
      <c r="F476" s="140"/>
      <c r="G476" s="140"/>
      <c r="H476" s="140"/>
      <c r="I476" s="140"/>
      <c r="J476" s="140"/>
      <c r="K476" s="37"/>
      <c r="L476" s="71"/>
    </row>
    <row r="477" spans="1:12" s="36" customFormat="1" ht="12.75" x14ac:dyDescent="0.2">
      <c r="A477" s="71"/>
      <c r="B477" s="117"/>
      <c r="C477" s="117"/>
      <c r="D477" s="116"/>
      <c r="E477" s="117"/>
      <c r="F477" s="140"/>
      <c r="G477" s="140"/>
      <c r="H477" s="140"/>
      <c r="I477" s="140"/>
      <c r="J477" s="140"/>
      <c r="K477" s="37"/>
      <c r="L477" s="71"/>
    </row>
    <row r="478" spans="1:12" s="36" customFormat="1" ht="12.75" x14ac:dyDescent="0.2">
      <c r="A478" s="71"/>
      <c r="B478" s="117"/>
      <c r="C478" s="117"/>
      <c r="D478" s="116"/>
      <c r="E478" s="117"/>
      <c r="F478" s="140"/>
      <c r="G478" s="140"/>
      <c r="H478" s="140"/>
      <c r="I478" s="140"/>
      <c r="J478" s="140"/>
      <c r="K478" s="37"/>
      <c r="L478" s="71"/>
    </row>
    <row r="479" spans="1:12" s="36" customFormat="1" ht="12.75" x14ac:dyDescent="0.2">
      <c r="A479" s="71"/>
      <c r="B479" s="117"/>
      <c r="C479" s="117"/>
      <c r="D479" s="116"/>
      <c r="E479" s="117"/>
      <c r="F479" s="140"/>
      <c r="G479" s="140"/>
      <c r="H479" s="140"/>
      <c r="I479" s="140"/>
      <c r="J479" s="140"/>
      <c r="K479" s="37"/>
      <c r="L479" s="71"/>
    </row>
    <row r="480" spans="1:12" s="36" customFormat="1" ht="12.75" x14ac:dyDescent="0.2">
      <c r="A480" s="71"/>
      <c r="B480" s="117"/>
      <c r="C480" s="117"/>
      <c r="D480" s="116"/>
      <c r="E480" s="117"/>
      <c r="F480" s="140"/>
      <c r="G480" s="140"/>
      <c r="H480" s="140"/>
      <c r="I480" s="140"/>
      <c r="J480" s="140"/>
      <c r="K480" s="37"/>
      <c r="L480" s="71"/>
    </row>
    <row r="481" spans="1:12" s="36" customFormat="1" ht="12.75" x14ac:dyDescent="0.2">
      <c r="A481" s="71"/>
      <c r="B481" s="117"/>
      <c r="C481" s="117"/>
      <c r="D481" s="116"/>
      <c r="E481" s="117"/>
      <c r="F481" s="140"/>
      <c r="G481" s="140"/>
      <c r="H481" s="140"/>
      <c r="I481" s="140"/>
      <c r="J481" s="140"/>
      <c r="K481" s="37"/>
      <c r="L481" s="71"/>
    </row>
    <row r="482" spans="1:12" s="36" customFormat="1" ht="12.75" x14ac:dyDescent="0.2">
      <c r="A482" s="71"/>
      <c r="B482" s="117"/>
      <c r="C482" s="117"/>
      <c r="D482" s="116"/>
      <c r="E482" s="117"/>
      <c r="F482" s="140"/>
      <c r="G482" s="140"/>
      <c r="H482" s="140"/>
      <c r="I482" s="140"/>
      <c r="J482" s="140"/>
      <c r="K482" s="37"/>
      <c r="L482" s="71"/>
    </row>
    <row r="483" spans="1:12" s="36" customFormat="1" ht="12.75" x14ac:dyDescent="0.2">
      <c r="A483" s="71"/>
      <c r="B483" s="117"/>
      <c r="C483" s="117"/>
      <c r="D483" s="116"/>
      <c r="E483" s="117"/>
      <c r="F483" s="140"/>
      <c r="G483" s="140"/>
      <c r="H483" s="140"/>
      <c r="I483" s="140"/>
      <c r="J483" s="140"/>
      <c r="K483" s="37"/>
      <c r="L483" s="71"/>
    </row>
    <row r="484" spans="1:12" s="36" customFormat="1" ht="12.75" x14ac:dyDescent="0.2">
      <c r="A484" s="71"/>
      <c r="B484" s="117"/>
      <c r="C484" s="117"/>
      <c r="D484" s="116"/>
      <c r="E484" s="117"/>
      <c r="F484" s="140"/>
      <c r="G484" s="140"/>
      <c r="H484" s="140"/>
      <c r="I484" s="140"/>
      <c r="J484" s="140"/>
      <c r="K484" s="37"/>
      <c r="L484" s="71"/>
    </row>
    <row r="485" spans="1:12" s="36" customFormat="1" ht="12.75" x14ac:dyDescent="0.2">
      <c r="A485" s="71"/>
      <c r="B485" s="117"/>
      <c r="C485" s="117"/>
      <c r="D485" s="116"/>
      <c r="E485" s="117"/>
      <c r="F485" s="140"/>
      <c r="G485" s="140"/>
      <c r="H485" s="140"/>
      <c r="I485" s="140"/>
      <c r="J485" s="140"/>
      <c r="K485" s="37"/>
      <c r="L485" s="71"/>
    </row>
    <row r="486" spans="1:12" s="36" customFormat="1" ht="12.75" x14ac:dyDescent="0.2">
      <c r="A486" s="71"/>
      <c r="B486" s="117"/>
      <c r="C486" s="117"/>
      <c r="D486" s="116"/>
      <c r="E486" s="117"/>
      <c r="F486" s="140"/>
      <c r="G486" s="140"/>
      <c r="H486" s="140"/>
      <c r="I486" s="140"/>
      <c r="J486" s="140"/>
      <c r="K486" s="37"/>
      <c r="L486" s="71"/>
    </row>
    <row r="487" spans="1:12" s="36" customFormat="1" ht="12.75" x14ac:dyDescent="0.2">
      <c r="A487" s="71"/>
      <c r="B487" s="117"/>
      <c r="C487" s="117"/>
      <c r="D487" s="116"/>
      <c r="E487" s="117"/>
      <c r="F487" s="140"/>
      <c r="G487" s="140"/>
      <c r="H487" s="140"/>
      <c r="I487" s="140"/>
      <c r="J487" s="140"/>
      <c r="K487" s="37"/>
      <c r="L487" s="71"/>
    </row>
    <row r="488" spans="1:12" s="36" customFormat="1" ht="12.75" x14ac:dyDescent="0.2">
      <c r="A488" s="71"/>
      <c r="B488" s="117"/>
      <c r="C488" s="117"/>
      <c r="D488" s="116"/>
      <c r="E488" s="117"/>
      <c r="F488" s="140"/>
      <c r="G488" s="140"/>
      <c r="H488" s="140"/>
      <c r="I488" s="140"/>
      <c r="J488" s="140"/>
      <c r="K488" s="37"/>
      <c r="L488" s="71"/>
    </row>
    <row r="489" spans="1:12" s="36" customFormat="1" ht="12.75" x14ac:dyDescent="0.2">
      <c r="A489" s="71"/>
      <c r="B489" s="117"/>
      <c r="C489" s="117"/>
      <c r="D489" s="116"/>
      <c r="E489" s="117"/>
      <c r="F489" s="140"/>
      <c r="G489" s="140"/>
      <c r="H489" s="140"/>
      <c r="I489" s="140"/>
      <c r="J489" s="140"/>
      <c r="K489" s="37"/>
      <c r="L489" s="71"/>
    </row>
    <row r="490" spans="1:12" s="36" customFormat="1" ht="12.75" x14ac:dyDescent="0.2">
      <c r="A490" s="71"/>
      <c r="B490" s="117"/>
      <c r="C490" s="117"/>
      <c r="D490" s="116"/>
      <c r="E490" s="117"/>
      <c r="F490" s="140"/>
      <c r="G490" s="140"/>
      <c r="H490" s="140"/>
      <c r="I490" s="140"/>
      <c r="J490" s="140"/>
      <c r="K490" s="37"/>
      <c r="L490" s="71"/>
    </row>
    <row r="491" spans="1:12" s="36" customFormat="1" ht="12.75" x14ac:dyDescent="0.2">
      <c r="A491" s="71"/>
      <c r="B491" s="117"/>
      <c r="C491" s="117"/>
      <c r="D491" s="116"/>
      <c r="E491" s="117"/>
      <c r="F491" s="140"/>
      <c r="G491" s="140"/>
      <c r="H491" s="140"/>
      <c r="I491" s="140"/>
      <c r="J491" s="140"/>
      <c r="K491" s="37"/>
      <c r="L491" s="71"/>
    </row>
    <row r="492" spans="1:12" s="36" customFormat="1" ht="12.75" x14ac:dyDescent="0.2">
      <c r="A492" s="71"/>
      <c r="B492" s="117"/>
      <c r="C492" s="117"/>
      <c r="D492" s="116"/>
      <c r="E492" s="117"/>
      <c r="F492" s="140"/>
      <c r="G492" s="140"/>
      <c r="H492" s="140"/>
      <c r="I492" s="140"/>
      <c r="J492" s="140"/>
      <c r="K492" s="37"/>
      <c r="L492" s="71"/>
    </row>
    <row r="493" spans="1:12" s="36" customFormat="1" ht="12.75" x14ac:dyDescent="0.2">
      <c r="A493" s="71"/>
      <c r="B493" s="117"/>
      <c r="C493" s="117"/>
      <c r="D493" s="116"/>
      <c r="E493" s="117"/>
      <c r="F493" s="140"/>
      <c r="G493" s="140"/>
      <c r="H493" s="140"/>
      <c r="I493" s="140"/>
      <c r="J493" s="140"/>
      <c r="K493" s="37"/>
      <c r="L493" s="71"/>
    </row>
    <row r="494" spans="1:12" s="36" customFormat="1" ht="12.75" x14ac:dyDescent="0.2">
      <c r="A494" s="71"/>
      <c r="B494" s="117"/>
      <c r="C494" s="117"/>
      <c r="D494" s="116"/>
      <c r="E494" s="117"/>
      <c r="F494" s="140"/>
      <c r="G494" s="140"/>
      <c r="H494" s="140"/>
      <c r="I494" s="140"/>
      <c r="J494" s="140"/>
      <c r="K494" s="37"/>
      <c r="L494" s="71"/>
    </row>
    <row r="495" spans="1:12" s="36" customFormat="1" ht="12.75" x14ac:dyDescent="0.2">
      <c r="A495" s="71"/>
      <c r="B495" s="117"/>
      <c r="C495" s="117"/>
      <c r="D495" s="116"/>
      <c r="E495" s="117"/>
      <c r="F495" s="140"/>
      <c r="G495" s="140"/>
      <c r="H495" s="140"/>
      <c r="I495" s="140"/>
      <c r="J495" s="140"/>
      <c r="K495" s="37"/>
      <c r="L495" s="71"/>
    </row>
    <row r="496" spans="1:12" s="36" customFormat="1" ht="12.75" x14ac:dyDescent="0.2">
      <c r="A496" s="71"/>
      <c r="B496" s="117"/>
      <c r="C496" s="117"/>
      <c r="D496" s="116"/>
      <c r="E496" s="117"/>
      <c r="F496" s="140"/>
      <c r="G496" s="140"/>
      <c r="H496" s="140"/>
      <c r="I496" s="140"/>
      <c r="J496" s="140"/>
      <c r="K496" s="37"/>
      <c r="L496" s="71"/>
    </row>
    <row r="497" spans="1:12" s="36" customFormat="1" ht="12.75" x14ac:dyDescent="0.2">
      <c r="A497" s="71"/>
      <c r="B497" s="117"/>
      <c r="C497" s="117"/>
      <c r="D497" s="116"/>
      <c r="E497" s="117"/>
      <c r="F497" s="140"/>
      <c r="G497" s="140"/>
      <c r="H497" s="140"/>
      <c r="I497" s="140"/>
      <c r="J497" s="140"/>
      <c r="K497" s="37"/>
      <c r="L497" s="71"/>
    </row>
    <row r="498" spans="1:12" s="36" customFormat="1" ht="12.75" x14ac:dyDescent="0.2">
      <c r="A498" s="71"/>
      <c r="B498" s="117"/>
      <c r="C498" s="117"/>
      <c r="D498" s="116"/>
      <c r="E498" s="117"/>
      <c r="F498" s="140"/>
      <c r="G498" s="140"/>
      <c r="H498" s="140"/>
      <c r="I498" s="140"/>
      <c r="J498" s="140"/>
      <c r="K498" s="37"/>
      <c r="L498" s="71"/>
    </row>
    <row r="499" spans="1:12" s="36" customFormat="1" ht="12.75" x14ac:dyDescent="0.2">
      <c r="A499" s="71"/>
      <c r="B499" s="117"/>
      <c r="C499" s="117"/>
      <c r="D499" s="116"/>
      <c r="E499" s="117"/>
      <c r="F499" s="140"/>
      <c r="G499" s="140"/>
      <c r="H499" s="140"/>
      <c r="I499" s="140"/>
      <c r="J499" s="140"/>
      <c r="K499" s="37"/>
      <c r="L499" s="71"/>
    </row>
    <row r="500" spans="1:12" s="36" customFormat="1" ht="12.75" x14ac:dyDescent="0.2">
      <c r="A500" s="71"/>
      <c r="B500" s="117"/>
      <c r="C500" s="117"/>
      <c r="D500" s="116"/>
      <c r="E500" s="117"/>
      <c r="F500" s="140"/>
      <c r="G500" s="140"/>
      <c r="H500" s="140"/>
      <c r="I500" s="140"/>
      <c r="J500" s="140"/>
      <c r="K500" s="37"/>
      <c r="L500" s="71"/>
    </row>
    <row r="501" spans="1:12" s="36" customFormat="1" ht="12.75" x14ac:dyDescent="0.2">
      <c r="A501" s="71"/>
      <c r="B501" s="117"/>
      <c r="C501" s="117"/>
      <c r="D501" s="116"/>
      <c r="E501" s="117"/>
      <c r="F501" s="140"/>
      <c r="G501" s="140"/>
      <c r="H501" s="140"/>
      <c r="I501" s="140"/>
      <c r="J501" s="140"/>
      <c r="K501" s="37"/>
      <c r="L501" s="71"/>
    </row>
    <row r="502" spans="1:12" s="36" customFormat="1" ht="12.75" x14ac:dyDescent="0.2">
      <c r="A502" s="71"/>
      <c r="B502" s="117"/>
      <c r="C502" s="117"/>
      <c r="D502" s="116"/>
      <c r="E502" s="117"/>
      <c r="F502" s="140"/>
      <c r="G502" s="140"/>
      <c r="H502" s="140"/>
      <c r="I502" s="140"/>
      <c r="J502" s="140"/>
      <c r="K502" s="37"/>
      <c r="L502" s="71"/>
    </row>
    <row r="503" spans="1:12" s="36" customFormat="1" ht="12.75" x14ac:dyDescent="0.2">
      <c r="A503" s="71"/>
      <c r="B503" s="117"/>
      <c r="C503" s="117"/>
      <c r="D503" s="116"/>
      <c r="E503" s="117"/>
      <c r="F503" s="140"/>
      <c r="G503" s="140"/>
      <c r="H503" s="140"/>
      <c r="I503" s="140"/>
      <c r="J503" s="140"/>
      <c r="K503" s="37"/>
      <c r="L503" s="71"/>
    </row>
    <row r="504" spans="1:12" s="36" customFormat="1" ht="12.75" x14ac:dyDescent="0.2">
      <c r="A504" s="71"/>
      <c r="B504" s="117"/>
      <c r="C504" s="117"/>
      <c r="D504" s="116"/>
      <c r="E504" s="117"/>
      <c r="F504" s="140"/>
      <c r="G504" s="140"/>
      <c r="H504" s="140"/>
      <c r="I504" s="140"/>
      <c r="J504" s="140"/>
      <c r="K504" s="37"/>
      <c r="L504" s="71"/>
    </row>
    <row r="505" spans="1:12" s="36" customFormat="1" ht="12.75" x14ac:dyDescent="0.2">
      <c r="A505" s="71"/>
      <c r="B505" s="117"/>
      <c r="C505" s="117"/>
      <c r="D505" s="116"/>
      <c r="E505" s="117"/>
      <c r="F505" s="140"/>
      <c r="G505" s="140"/>
      <c r="H505" s="140"/>
      <c r="I505" s="140"/>
      <c r="J505" s="140"/>
      <c r="K505" s="37"/>
      <c r="L505" s="71"/>
    </row>
    <row r="506" spans="1:12" s="36" customFormat="1" ht="12.75" x14ac:dyDescent="0.2">
      <c r="A506" s="71"/>
      <c r="B506" s="117"/>
      <c r="C506" s="117"/>
      <c r="D506" s="116"/>
      <c r="E506" s="117"/>
      <c r="F506" s="140"/>
      <c r="G506" s="140"/>
      <c r="H506" s="140"/>
      <c r="I506" s="140"/>
      <c r="J506" s="140"/>
      <c r="K506" s="37"/>
      <c r="L506" s="71"/>
    </row>
    <row r="507" spans="1:12" s="36" customFormat="1" ht="12.75" x14ac:dyDescent="0.2">
      <c r="A507" s="71"/>
      <c r="B507" s="117"/>
      <c r="C507" s="117"/>
      <c r="D507" s="116"/>
      <c r="E507" s="117"/>
      <c r="F507" s="140"/>
      <c r="G507" s="140"/>
      <c r="H507" s="140"/>
      <c r="I507" s="140"/>
      <c r="J507" s="140"/>
      <c r="K507" s="37"/>
      <c r="L507" s="71"/>
    </row>
    <row r="508" spans="1:12" s="36" customFormat="1" ht="12.75" x14ac:dyDescent="0.2">
      <c r="A508" s="71"/>
      <c r="B508" s="117"/>
      <c r="C508" s="117"/>
      <c r="D508" s="116"/>
      <c r="E508" s="117"/>
      <c r="F508" s="140"/>
      <c r="G508" s="140"/>
      <c r="H508" s="140"/>
      <c r="I508" s="140"/>
      <c r="J508" s="140"/>
      <c r="K508" s="37"/>
      <c r="L508" s="71"/>
    </row>
    <row r="509" spans="1:12" s="36" customFormat="1" ht="12.75" x14ac:dyDescent="0.2">
      <c r="A509" s="71"/>
      <c r="B509" s="117"/>
      <c r="C509" s="117"/>
      <c r="D509" s="116"/>
      <c r="E509" s="117"/>
      <c r="F509" s="140"/>
      <c r="G509" s="140"/>
      <c r="H509" s="140"/>
      <c r="I509" s="140"/>
      <c r="J509" s="140"/>
      <c r="K509" s="37"/>
      <c r="L509" s="71"/>
    </row>
    <row r="510" spans="1:12" s="36" customFormat="1" ht="12.75" x14ac:dyDescent="0.2">
      <c r="A510" s="71"/>
      <c r="B510" s="117"/>
      <c r="C510" s="117"/>
      <c r="D510" s="116"/>
      <c r="E510" s="117"/>
      <c r="F510" s="140"/>
      <c r="G510" s="140"/>
      <c r="H510" s="140"/>
      <c r="I510" s="140"/>
      <c r="J510" s="140"/>
      <c r="K510" s="37"/>
      <c r="L510" s="71"/>
    </row>
    <row r="511" spans="1:12" s="36" customFormat="1" ht="12.75" x14ac:dyDescent="0.2">
      <c r="A511" s="71"/>
      <c r="B511" s="117"/>
      <c r="C511" s="117"/>
      <c r="D511" s="116"/>
      <c r="E511" s="117"/>
      <c r="F511" s="140"/>
      <c r="G511" s="140"/>
      <c r="H511" s="140"/>
      <c r="I511" s="140"/>
      <c r="J511" s="140"/>
      <c r="K511" s="37"/>
      <c r="L511" s="71"/>
    </row>
    <row r="512" spans="1:12" s="36" customFormat="1" ht="12.75" x14ac:dyDescent="0.2">
      <c r="A512" s="71"/>
      <c r="B512" s="117"/>
      <c r="C512" s="117"/>
      <c r="D512" s="116"/>
      <c r="E512" s="117"/>
      <c r="F512" s="140"/>
      <c r="G512" s="140"/>
      <c r="H512" s="140"/>
      <c r="I512" s="140"/>
      <c r="J512" s="140"/>
      <c r="K512" s="37"/>
      <c r="L512" s="71"/>
    </row>
    <row r="513" spans="1:12" s="36" customFormat="1" ht="12.75" x14ac:dyDescent="0.2">
      <c r="A513" s="71"/>
      <c r="B513" s="117"/>
      <c r="C513" s="117"/>
      <c r="D513" s="116"/>
      <c r="E513" s="117"/>
      <c r="F513" s="140"/>
      <c r="G513" s="140"/>
      <c r="H513" s="140"/>
      <c r="I513" s="140"/>
      <c r="J513" s="140"/>
      <c r="K513" s="37"/>
      <c r="L513" s="71"/>
    </row>
    <row r="514" spans="1:12" s="36" customFormat="1" ht="12.75" x14ac:dyDescent="0.2">
      <c r="A514" s="71"/>
      <c r="B514" s="117"/>
      <c r="C514" s="117"/>
      <c r="D514" s="116"/>
      <c r="E514" s="117"/>
      <c r="F514" s="140"/>
      <c r="G514" s="140"/>
      <c r="H514" s="140"/>
      <c r="I514" s="140"/>
      <c r="J514" s="140"/>
      <c r="K514" s="37"/>
      <c r="L514" s="71"/>
    </row>
    <row r="515" spans="1:12" s="36" customFormat="1" ht="12.75" x14ac:dyDescent="0.2">
      <c r="A515" s="71"/>
      <c r="B515" s="117"/>
      <c r="C515" s="117"/>
      <c r="D515" s="116"/>
      <c r="E515" s="117"/>
      <c r="F515" s="140"/>
      <c r="G515" s="140"/>
      <c r="H515" s="140"/>
      <c r="I515" s="140"/>
      <c r="J515" s="140"/>
      <c r="K515" s="37"/>
      <c r="L515" s="71"/>
    </row>
    <row r="516" spans="1:12" s="36" customFormat="1" ht="12.75" x14ac:dyDescent="0.2">
      <c r="A516" s="71"/>
      <c r="B516" s="117"/>
      <c r="C516" s="117"/>
      <c r="D516" s="116"/>
      <c r="E516" s="117"/>
      <c r="F516" s="140"/>
      <c r="G516" s="140"/>
      <c r="H516" s="140"/>
      <c r="I516" s="140"/>
      <c r="J516" s="140"/>
      <c r="K516" s="37"/>
      <c r="L516" s="71"/>
    </row>
    <row r="517" spans="1:12" s="36" customFormat="1" ht="12.75" x14ac:dyDescent="0.2">
      <c r="A517" s="71"/>
      <c r="B517" s="117"/>
      <c r="C517" s="117"/>
      <c r="D517" s="116"/>
      <c r="E517" s="117"/>
      <c r="F517" s="140"/>
      <c r="G517" s="140"/>
      <c r="H517" s="140"/>
      <c r="I517" s="140"/>
      <c r="J517" s="140"/>
      <c r="K517" s="37"/>
      <c r="L517" s="71"/>
    </row>
    <row r="518" spans="1:12" s="36" customFormat="1" ht="12.75" x14ac:dyDescent="0.2">
      <c r="A518" s="71"/>
      <c r="B518" s="117"/>
      <c r="C518" s="117"/>
      <c r="D518" s="116"/>
      <c r="E518" s="117"/>
      <c r="F518" s="140"/>
      <c r="G518" s="140"/>
      <c r="H518" s="140"/>
      <c r="I518" s="140"/>
      <c r="J518" s="140"/>
      <c r="K518" s="37"/>
      <c r="L518" s="71"/>
    </row>
    <row r="519" spans="1:12" s="36" customFormat="1" ht="12.75" x14ac:dyDescent="0.2">
      <c r="A519" s="71"/>
      <c r="B519" s="117"/>
      <c r="C519" s="117"/>
      <c r="D519" s="116"/>
      <c r="E519" s="117"/>
      <c r="F519" s="140"/>
      <c r="G519" s="140"/>
      <c r="H519" s="140"/>
      <c r="I519" s="140"/>
      <c r="J519" s="140"/>
      <c r="K519" s="37"/>
      <c r="L519" s="71"/>
    </row>
    <row r="520" spans="1:12" s="36" customFormat="1" ht="12.75" x14ac:dyDescent="0.2">
      <c r="A520" s="71"/>
      <c r="B520" s="117"/>
      <c r="C520" s="117"/>
      <c r="D520" s="116"/>
      <c r="E520" s="117"/>
      <c r="F520" s="140"/>
      <c r="G520" s="140"/>
      <c r="H520" s="140"/>
      <c r="I520" s="140"/>
      <c r="J520" s="140"/>
      <c r="K520" s="37"/>
      <c r="L520" s="71"/>
    </row>
    <row r="521" spans="1:12" s="36" customFormat="1" ht="12.75" x14ac:dyDescent="0.2">
      <c r="A521" s="71"/>
      <c r="B521" s="117"/>
      <c r="C521" s="117"/>
      <c r="D521" s="116"/>
      <c r="E521" s="117"/>
      <c r="F521" s="140"/>
      <c r="G521" s="140"/>
      <c r="H521" s="140"/>
      <c r="I521" s="140"/>
      <c r="J521" s="140"/>
      <c r="K521" s="37"/>
      <c r="L521" s="71"/>
    </row>
    <row r="522" spans="1:12" s="36" customFormat="1" ht="12.75" x14ac:dyDescent="0.2">
      <c r="A522" s="71"/>
      <c r="B522" s="117"/>
      <c r="C522" s="117"/>
      <c r="D522" s="116"/>
      <c r="E522" s="117"/>
      <c r="F522" s="140"/>
      <c r="G522" s="140"/>
      <c r="H522" s="140"/>
      <c r="I522" s="140"/>
      <c r="J522" s="140"/>
      <c r="K522" s="37"/>
      <c r="L522" s="71"/>
    </row>
    <row r="523" spans="1:12" s="36" customFormat="1" ht="12.75" x14ac:dyDescent="0.2">
      <c r="A523" s="71"/>
      <c r="B523" s="117"/>
      <c r="C523" s="117"/>
      <c r="D523" s="116"/>
      <c r="E523" s="117"/>
      <c r="F523" s="140"/>
      <c r="G523" s="140"/>
      <c r="H523" s="140"/>
      <c r="I523" s="140"/>
      <c r="J523" s="140"/>
      <c r="K523" s="37"/>
      <c r="L523" s="71"/>
    </row>
    <row r="524" spans="1:12" s="36" customFormat="1" ht="12.75" x14ac:dyDescent="0.2">
      <c r="A524" s="71"/>
      <c r="B524" s="117"/>
      <c r="C524" s="117"/>
      <c r="D524" s="116"/>
      <c r="E524" s="117"/>
      <c r="F524" s="140"/>
      <c r="G524" s="140"/>
      <c r="H524" s="140"/>
      <c r="I524" s="140"/>
      <c r="J524" s="140"/>
      <c r="K524" s="37"/>
      <c r="L524" s="71"/>
    </row>
    <row r="525" spans="1:12" s="36" customFormat="1" ht="12.75" x14ac:dyDescent="0.2">
      <c r="A525" s="71"/>
      <c r="B525" s="117"/>
      <c r="C525" s="117"/>
      <c r="D525" s="116"/>
      <c r="E525" s="117"/>
      <c r="F525" s="140"/>
      <c r="G525" s="140"/>
      <c r="H525" s="140"/>
      <c r="I525" s="140"/>
      <c r="J525" s="140"/>
      <c r="K525" s="37"/>
      <c r="L525" s="71"/>
    </row>
    <row r="526" spans="1:12" s="36" customFormat="1" ht="12.75" x14ac:dyDescent="0.2">
      <c r="A526" s="71"/>
      <c r="B526" s="117"/>
      <c r="C526" s="117"/>
      <c r="D526" s="116"/>
      <c r="E526" s="117"/>
      <c r="F526" s="140"/>
      <c r="G526" s="140"/>
      <c r="H526" s="140"/>
      <c r="I526" s="140"/>
      <c r="J526" s="140"/>
      <c r="K526" s="37"/>
      <c r="L526" s="71"/>
    </row>
    <row r="527" spans="1:12" s="36" customFormat="1" ht="12.75" x14ac:dyDescent="0.2">
      <c r="A527" s="71"/>
      <c r="B527" s="117"/>
      <c r="C527" s="117"/>
      <c r="D527" s="116"/>
      <c r="E527" s="117"/>
      <c r="F527" s="140"/>
      <c r="G527" s="140"/>
      <c r="H527" s="140"/>
      <c r="I527" s="140"/>
      <c r="J527" s="140"/>
      <c r="K527" s="37"/>
      <c r="L527" s="71"/>
    </row>
    <row r="528" spans="1:12" s="36" customFormat="1" ht="12.75" x14ac:dyDescent="0.2">
      <c r="A528" s="71"/>
      <c r="B528" s="117"/>
      <c r="C528" s="117"/>
      <c r="D528" s="116"/>
      <c r="E528" s="117"/>
      <c r="F528" s="140"/>
      <c r="G528" s="140"/>
      <c r="H528" s="140"/>
      <c r="I528" s="140"/>
      <c r="J528" s="140"/>
      <c r="K528" s="37"/>
      <c r="L528" s="71"/>
    </row>
    <row r="529" spans="1:12" s="36" customFormat="1" ht="12.75" x14ac:dyDescent="0.2">
      <c r="A529" s="71"/>
      <c r="B529" s="117"/>
      <c r="C529" s="117"/>
      <c r="D529" s="116"/>
      <c r="E529" s="117"/>
      <c r="F529" s="140"/>
      <c r="G529" s="140"/>
      <c r="H529" s="140"/>
      <c r="I529" s="140"/>
      <c r="J529" s="140"/>
      <c r="K529" s="37"/>
      <c r="L529" s="71"/>
    </row>
    <row r="530" spans="1:12" s="36" customFormat="1" ht="12.75" x14ac:dyDescent="0.2">
      <c r="A530" s="71"/>
      <c r="B530" s="117"/>
      <c r="C530" s="117"/>
      <c r="D530" s="116"/>
      <c r="E530" s="117"/>
      <c r="F530" s="140"/>
      <c r="G530" s="140"/>
      <c r="H530" s="140"/>
      <c r="I530" s="140"/>
      <c r="J530" s="140"/>
      <c r="K530" s="37"/>
      <c r="L530" s="71"/>
    </row>
    <row r="531" spans="1:12" s="36" customFormat="1" ht="12.75" x14ac:dyDescent="0.2">
      <c r="A531" s="71"/>
      <c r="B531" s="117"/>
      <c r="C531" s="117"/>
      <c r="D531" s="116"/>
      <c r="E531" s="117"/>
      <c r="F531" s="140"/>
      <c r="G531" s="140"/>
      <c r="H531" s="140"/>
      <c r="I531" s="140"/>
      <c r="J531" s="140"/>
      <c r="K531" s="37"/>
      <c r="L531" s="71"/>
    </row>
    <row r="532" spans="1:12" s="36" customFormat="1" ht="12.75" x14ac:dyDescent="0.2">
      <c r="A532" s="71"/>
      <c r="B532" s="117"/>
      <c r="C532" s="117"/>
      <c r="D532" s="116"/>
      <c r="E532" s="117"/>
      <c r="F532" s="140"/>
      <c r="G532" s="140"/>
      <c r="H532" s="140"/>
      <c r="I532" s="140"/>
      <c r="J532" s="140"/>
      <c r="K532" s="37"/>
      <c r="L532" s="71"/>
    </row>
    <row r="533" spans="1:12" s="36" customFormat="1" ht="12.75" x14ac:dyDescent="0.2">
      <c r="A533" s="71"/>
      <c r="B533" s="117"/>
      <c r="C533" s="117"/>
      <c r="D533" s="116"/>
      <c r="E533" s="117"/>
      <c r="F533" s="140"/>
      <c r="G533" s="140"/>
      <c r="H533" s="140"/>
      <c r="I533" s="140"/>
      <c r="J533" s="140"/>
      <c r="K533" s="37"/>
      <c r="L533" s="71"/>
    </row>
    <row r="534" spans="1:12" s="36" customFormat="1" ht="12.75" x14ac:dyDescent="0.2">
      <c r="A534" s="71"/>
      <c r="B534" s="117"/>
      <c r="C534" s="117"/>
      <c r="D534" s="116"/>
      <c r="E534" s="117"/>
      <c r="F534" s="140"/>
      <c r="G534" s="140"/>
      <c r="H534" s="140"/>
      <c r="I534" s="140"/>
      <c r="J534" s="140"/>
      <c r="K534" s="37"/>
      <c r="L534" s="71"/>
    </row>
    <row r="535" spans="1:12" s="36" customFormat="1" ht="12.75" x14ac:dyDescent="0.2">
      <c r="A535" s="71"/>
      <c r="B535" s="117"/>
      <c r="C535" s="117"/>
      <c r="D535" s="116"/>
      <c r="E535" s="117"/>
      <c r="F535" s="140"/>
      <c r="G535" s="140"/>
      <c r="H535" s="140"/>
      <c r="I535" s="140"/>
      <c r="J535" s="140"/>
      <c r="K535" s="37"/>
      <c r="L535" s="71"/>
    </row>
    <row r="536" spans="1:12" s="36" customFormat="1" ht="12.75" x14ac:dyDescent="0.2">
      <c r="A536" s="71"/>
      <c r="B536" s="117"/>
      <c r="C536" s="117"/>
      <c r="D536" s="116"/>
      <c r="E536" s="117"/>
      <c r="F536" s="140"/>
      <c r="G536" s="140"/>
      <c r="H536" s="140"/>
      <c r="I536" s="140"/>
      <c r="J536" s="140"/>
      <c r="K536" s="37"/>
      <c r="L536" s="71"/>
    </row>
    <row r="537" spans="1:12" s="36" customFormat="1" ht="12.75" x14ac:dyDescent="0.2">
      <c r="A537" s="71"/>
      <c r="B537" s="117"/>
      <c r="C537" s="117"/>
      <c r="D537" s="116"/>
      <c r="E537" s="117"/>
      <c r="F537" s="140"/>
      <c r="G537" s="140"/>
      <c r="H537" s="140"/>
      <c r="I537" s="140"/>
      <c r="J537" s="140"/>
      <c r="K537" s="37"/>
      <c r="L537" s="71"/>
    </row>
    <row r="538" spans="1:12" s="36" customFormat="1" ht="12.75" x14ac:dyDescent="0.2">
      <c r="A538" s="71"/>
      <c r="B538" s="117"/>
      <c r="C538" s="117"/>
      <c r="D538" s="116"/>
      <c r="E538" s="117"/>
      <c r="F538" s="140"/>
      <c r="G538" s="140"/>
      <c r="H538" s="140"/>
      <c r="I538" s="140"/>
      <c r="J538" s="140"/>
      <c r="K538" s="37"/>
      <c r="L538" s="71"/>
    </row>
    <row r="539" spans="1:12" s="36" customFormat="1" ht="12.75" x14ac:dyDescent="0.2">
      <c r="A539" s="71"/>
      <c r="B539" s="117"/>
      <c r="C539" s="117"/>
      <c r="D539" s="116"/>
      <c r="E539" s="117"/>
      <c r="F539" s="140"/>
      <c r="G539" s="140"/>
      <c r="H539" s="140"/>
      <c r="I539" s="140"/>
      <c r="J539" s="140"/>
      <c r="K539" s="37"/>
      <c r="L539" s="71"/>
    </row>
    <row r="540" spans="1:12" s="36" customFormat="1" ht="12.75" x14ac:dyDescent="0.2">
      <c r="A540" s="71"/>
      <c r="B540" s="117"/>
      <c r="C540" s="117"/>
      <c r="D540" s="116"/>
      <c r="E540" s="117"/>
      <c r="F540" s="140"/>
      <c r="G540" s="140"/>
      <c r="H540" s="140"/>
      <c r="I540" s="140"/>
      <c r="J540" s="140"/>
      <c r="K540" s="37"/>
      <c r="L540" s="71"/>
    </row>
    <row r="541" spans="1:12" s="36" customFormat="1" ht="12.75" x14ac:dyDescent="0.2">
      <c r="A541" s="71"/>
      <c r="B541" s="117"/>
      <c r="C541" s="117"/>
      <c r="D541" s="116"/>
      <c r="E541" s="117"/>
      <c r="F541" s="140"/>
      <c r="G541" s="140"/>
      <c r="H541" s="140"/>
      <c r="I541" s="140"/>
      <c r="J541" s="140"/>
      <c r="K541" s="37"/>
      <c r="L541" s="71"/>
    </row>
    <row r="542" spans="1:12" s="36" customFormat="1" ht="12.75" x14ac:dyDescent="0.2">
      <c r="A542" s="71"/>
      <c r="B542" s="117"/>
      <c r="C542" s="117"/>
      <c r="D542" s="116"/>
      <c r="E542" s="117"/>
      <c r="F542" s="140"/>
      <c r="G542" s="140"/>
      <c r="H542" s="140"/>
      <c r="I542" s="140"/>
      <c r="J542" s="140"/>
      <c r="K542" s="37"/>
      <c r="L542" s="71"/>
    </row>
    <row r="543" spans="1:12" s="36" customFormat="1" ht="12.75" x14ac:dyDescent="0.2">
      <c r="A543" s="71"/>
      <c r="B543" s="117"/>
      <c r="C543" s="117"/>
      <c r="D543" s="116"/>
      <c r="E543" s="117"/>
      <c r="F543" s="140"/>
      <c r="G543" s="140"/>
      <c r="H543" s="140"/>
      <c r="I543" s="140"/>
      <c r="J543" s="140"/>
      <c r="K543" s="37"/>
      <c r="L543" s="71"/>
    </row>
    <row r="544" spans="1:12" s="36" customFormat="1" ht="12.75" x14ac:dyDescent="0.2">
      <c r="A544" s="71"/>
      <c r="B544" s="117"/>
      <c r="C544" s="117"/>
      <c r="D544" s="116"/>
      <c r="E544" s="117"/>
      <c r="F544" s="140"/>
      <c r="G544" s="140"/>
      <c r="H544" s="140"/>
      <c r="I544" s="140"/>
      <c r="J544" s="140"/>
      <c r="K544" s="37"/>
      <c r="L544" s="71"/>
    </row>
    <row r="545" spans="1:12" s="36" customFormat="1" ht="12.75" x14ac:dyDescent="0.2">
      <c r="A545" s="71"/>
      <c r="B545" s="117"/>
      <c r="C545" s="117"/>
      <c r="D545" s="116"/>
      <c r="E545" s="117"/>
      <c r="F545" s="140"/>
      <c r="G545" s="140"/>
      <c r="H545" s="140"/>
      <c r="I545" s="140"/>
      <c r="J545" s="140"/>
      <c r="K545" s="37"/>
      <c r="L545" s="71"/>
    </row>
    <row r="546" spans="1:12" s="36" customFormat="1" ht="12.75" x14ac:dyDescent="0.2">
      <c r="A546" s="71"/>
      <c r="B546" s="117"/>
      <c r="C546" s="117"/>
      <c r="D546" s="116"/>
      <c r="E546" s="117"/>
      <c r="F546" s="140"/>
      <c r="G546" s="140"/>
      <c r="H546" s="140"/>
      <c r="I546" s="140"/>
      <c r="J546" s="140"/>
      <c r="K546" s="37"/>
      <c r="L546" s="71"/>
    </row>
    <row r="547" spans="1:12" s="36" customFormat="1" ht="12.75" x14ac:dyDescent="0.2">
      <c r="A547" s="71"/>
      <c r="B547" s="117"/>
      <c r="C547" s="117"/>
      <c r="D547" s="116"/>
      <c r="E547" s="117"/>
      <c r="F547" s="140"/>
      <c r="G547" s="140"/>
      <c r="H547" s="140"/>
      <c r="I547" s="140"/>
      <c r="J547" s="140"/>
      <c r="K547" s="37"/>
      <c r="L547" s="71"/>
    </row>
    <row r="548" spans="1:12" s="36" customFormat="1" ht="12.75" x14ac:dyDescent="0.2">
      <c r="A548" s="71"/>
      <c r="B548" s="117"/>
      <c r="C548" s="117"/>
      <c r="D548" s="116"/>
      <c r="E548" s="117"/>
      <c r="F548" s="140"/>
      <c r="G548" s="140"/>
      <c r="H548" s="140"/>
      <c r="I548" s="140"/>
      <c r="J548" s="140"/>
      <c r="K548" s="37"/>
      <c r="L548" s="71"/>
    </row>
    <row r="549" spans="1:12" s="36" customFormat="1" ht="12.75" x14ac:dyDescent="0.2">
      <c r="A549" s="71"/>
      <c r="B549" s="117"/>
      <c r="C549" s="117"/>
      <c r="D549" s="116"/>
      <c r="E549" s="117"/>
      <c r="F549" s="140"/>
      <c r="G549" s="140"/>
      <c r="H549" s="140"/>
      <c r="I549" s="140"/>
      <c r="J549" s="140"/>
      <c r="K549" s="37"/>
      <c r="L549" s="71"/>
    </row>
    <row r="550" spans="1:12" s="36" customFormat="1" ht="12.75" x14ac:dyDescent="0.2">
      <c r="A550" s="71"/>
      <c r="B550" s="117"/>
      <c r="C550" s="117"/>
      <c r="D550" s="116"/>
      <c r="E550" s="117"/>
      <c r="F550" s="140"/>
      <c r="G550" s="140"/>
      <c r="H550" s="140"/>
      <c r="I550" s="140"/>
      <c r="J550" s="140"/>
      <c r="K550" s="37"/>
      <c r="L550" s="71"/>
    </row>
    <row r="551" spans="1:12" s="36" customFormat="1" ht="12.75" x14ac:dyDescent="0.2">
      <c r="A551" s="71"/>
      <c r="B551" s="117"/>
      <c r="C551" s="117"/>
      <c r="D551" s="116"/>
      <c r="E551" s="117"/>
      <c r="F551" s="140"/>
      <c r="G551" s="140"/>
      <c r="H551" s="140"/>
      <c r="I551" s="140"/>
      <c r="J551" s="140"/>
      <c r="K551" s="37"/>
      <c r="L551" s="71"/>
    </row>
    <row r="552" spans="1:12" s="36" customFormat="1" ht="12.75" x14ac:dyDescent="0.2">
      <c r="A552" s="71"/>
      <c r="B552" s="117"/>
      <c r="C552" s="117"/>
      <c r="D552" s="116"/>
      <c r="E552" s="117"/>
      <c r="F552" s="140"/>
      <c r="G552" s="140"/>
      <c r="H552" s="140"/>
      <c r="I552" s="140"/>
      <c r="J552" s="140"/>
      <c r="K552" s="37"/>
      <c r="L552" s="71"/>
    </row>
    <row r="553" spans="1:12" s="36" customFormat="1" ht="12.75" x14ac:dyDescent="0.2">
      <c r="A553" s="71"/>
      <c r="B553" s="117"/>
      <c r="C553" s="117"/>
      <c r="D553" s="116"/>
      <c r="E553" s="117"/>
      <c r="F553" s="140"/>
      <c r="G553" s="140"/>
      <c r="H553" s="140"/>
      <c r="I553" s="140"/>
      <c r="J553" s="140"/>
      <c r="K553" s="37"/>
      <c r="L553" s="71"/>
    </row>
    <row r="554" spans="1:12" s="36" customFormat="1" ht="12.75" x14ac:dyDescent="0.2">
      <c r="A554" s="71"/>
      <c r="B554" s="117"/>
      <c r="C554" s="117"/>
      <c r="D554" s="116"/>
      <c r="E554" s="117"/>
      <c r="F554" s="140"/>
      <c r="G554" s="140"/>
      <c r="H554" s="140"/>
      <c r="I554" s="140"/>
      <c r="J554" s="140"/>
      <c r="K554" s="37"/>
      <c r="L554" s="71"/>
    </row>
    <row r="555" spans="1:12" s="36" customFormat="1" ht="12.75" x14ac:dyDescent="0.2">
      <c r="A555" s="71"/>
      <c r="B555" s="117"/>
      <c r="C555" s="117"/>
      <c r="D555" s="116"/>
      <c r="E555" s="117"/>
      <c r="F555" s="140"/>
      <c r="G555" s="140"/>
      <c r="H555" s="140"/>
      <c r="I555" s="140"/>
      <c r="J555" s="140"/>
      <c r="K555" s="37"/>
      <c r="L555" s="71"/>
    </row>
    <row r="556" spans="1:12" s="36" customFormat="1" ht="12.75" x14ac:dyDescent="0.2">
      <c r="A556" s="71"/>
      <c r="B556" s="117"/>
      <c r="C556" s="117"/>
      <c r="D556" s="116"/>
      <c r="E556" s="117"/>
      <c r="F556" s="140"/>
      <c r="G556" s="140"/>
      <c r="H556" s="140"/>
      <c r="I556" s="140"/>
      <c r="J556" s="140"/>
      <c r="K556" s="37"/>
      <c r="L556" s="71"/>
    </row>
    <row r="557" spans="1:12" s="36" customFormat="1" ht="12.75" x14ac:dyDescent="0.2">
      <c r="A557" s="71"/>
      <c r="B557" s="117"/>
      <c r="C557" s="117"/>
      <c r="D557" s="116"/>
      <c r="E557" s="117"/>
      <c r="F557" s="140"/>
      <c r="G557" s="140"/>
      <c r="H557" s="140"/>
      <c r="I557" s="140"/>
      <c r="J557" s="140"/>
      <c r="K557" s="37"/>
      <c r="L557" s="71"/>
    </row>
    <row r="558" spans="1:12" s="36" customFormat="1" ht="12.75" x14ac:dyDescent="0.2">
      <c r="A558" s="71"/>
      <c r="B558" s="117"/>
      <c r="C558" s="117"/>
      <c r="D558" s="116"/>
      <c r="E558" s="117"/>
      <c r="F558" s="140"/>
      <c r="G558" s="140"/>
      <c r="H558" s="140"/>
      <c r="I558" s="140"/>
      <c r="J558" s="140"/>
      <c r="K558" s="37"/>
      <c r="L558" s="71"/>
    </row>
    <row r="559" spans="1:12" s="36" customFormat="1" ht="12.75" x14ac:dyDescent="0.2">
      <c r="A559" s="71"/>
      <c r="B559" s="117"/>
      <c r="C559" s="117"/>
      <c r="D559" s="116"/>
      <c r="E559" s="117"/>
      <c r="F559" s="140"/>
      <c r="G559" s="140"/>
      <c r="H559" s="140"/>
      <c r="I559" s="140"/>
      <c r="J559" s="140"/>
      <c r="K559" s="37"/>
      <c r="L559" s="71"/>
    </row>
    <row r="560" spans="1:12" s="36" customFormat="1" ht="12.75" x14ac:dyDescent="0.2">
      <c r="A560" s="71"/>
      <c r="B560" s="117"/>
      <c r="C560" s="117"/>
      <c r="D560" s="116"/>
      <c r="E560" s="117"/>
      <c r="F560" s="140"/>
      <c r="G560" s="140"/>
      <c r="H560" s="140"/>
      <c r="I560" s="140"/>
      <c r="J560" s="140"/>
      <c r="K560" s="37"/>
      <c r="L560" s="71"/>
    </row>
    <row r="561" spans="1:12" s="36" customFormat="1" ht="12.75" x14ac:dyDescent="0.2">
      <c r="A561" s="71"/>
      <c r="B561" s="117"/>
      <c r="C561" s="117"/>
      <c r="D561" s="116"/>
      <c r="E561" s="117"/>
      <c r="F561" s="140"/>
      <c r="G561" s="140"/>
      <c r="H561" s="140"/>
      <c r="I561" s="140"/>
      <c r="J561" s="140"/>
      <c r="K561" s="37"/>
      <c r="L561" s="71"/>
    </row>
    <row r="562" spans="1:12" s="36" customFormat="1" ht="12.75" x14ac:dyDescent="0.2">
      <c r="A562" s="71"/>
      <c r="B562" s="117"/>
      <c r="C562" s="117"/>
      <c r="D562" s="116"/>
      <c r="E562" s="117"/>
      <c r="F562" s="140"/>
      <c r="G562" s="140"/>
      <c r="H562" s="140"/>
      <c r="I562" s="140"/>
      <c r="J562" s="140"/>
      <c r="K562" s="37"/>
      <c r="L562" s="71"/>
    </row>
    <row r="563" spans="1:12" s="36" customFormat="1" ht="12.75" x14ac:dyDescent="0.2">
      <c r="A563" s="71"/>
      <c r="B563" s="117"/>
      <c r="C563" s="117"/>
      <c r="D563" s="116"/>
      <c r="E563" s="117"/>
      <c r="F563" s="140"/>
      <c r="G563" s="140"/>
      <c r="H563" s="140"/>
      <c r="I563" s="140"/>
      <c r="J563" s="140"/>
      <c r="K563" s="37"/>
      <c r="L563" s="71"/>
    </row>
    <row r="564" spans="1:12" s="36" customFormat="1" ht="12.75" x14ac:dyDescent="0.2">
      <c r="A564" s="71"/>
      <c r="B564" s="117"/>
      <c r="C564" s="117"/>
      <c r="D564" s="116"/>
      <c r="E564" s="117"/>
      <c r="F564" s="140"/>
      <c r="G564" s="140"/>
      <c r="H564" s="140"/>
      <c r="I564" s="140"/>
      <c r="J564" s="140"/>
      <c r="K564" s="37"/>
      <c r="L564" s="71"/>
    </row>
    <row r="565" spans="1:12" s="36" customFormat="1" ht="12.75" x14ac:dyDescent="0.2">
      <c r="A565" s="71"/>
      <c r="B565" s="117"/>
      <c r="C565" s="117"/>
      <c r="D565" s="116"/>
      <c r="E565" s="117"/>
      <c r="F565" s="140"/>
      <c r="G565" s="140"/>
      <c r="H565" s="140"/>
      <c r="I565" s="140"/>
      <c r="J565" s="140"/>
      <c r="K565" s="37"/>
      <c r="L565" s="71"/>
    </row>
    <row r="566" spans="1:12" s="36" customFormat="1" ht="12.75" x14ac:dyDescent="0.2">
      <c r="A566" s="71"/>
      <c r="B566" s="117"/>
      <c r="C566" s="117"/>
      <c r="D566" s="116"/>
      <c r="E566" s="117"/>
      <c r="F566" s="140"/>
      <c r="G566" s="140"/>
      <c r="H566" s="140"/>
      <c r="I566" s="140"/>
      <c r="J566" s="140"/>
      <c r="K566" s="37"/>
      <c r="L566" s="71"/>
    </row>
    <row r="567" spans="1:12" s="36" customFormat="1" ht="12.75" x14ac:dyDescent="0.2">
      <c r="A567" s="71"/>
      <c r="B567" s="117"/>
      <c r="C567" s="117"/>
      <c r="D567" s="116"/>
      <c r="E567" s="117"/>
      <c r="F567" s="140"/>
      <c r="G567" s="140"/>
      <c r="H567" s="140"/>
      <c r="I567" s="140"/>
      <c r="J567" s="140"/>
      <c r="K567" s="37"/>
      <c r="L567" s="71"/>
    </row>
    <row r="568" spans="1:12" s="36" customFormat="1" ht="12.75" x14ac:dyDescent="0.2">
      <c r="A568" s="71"/>
      <c r="B568" s="117"/>
      <c r="C568" s="117"/>
      <c r="D568" s="116"/>
      <c r="E568" s="117"/>
      <c r="F568" s="140"/>
      <c r="G568" s="140"/>
      <c r="H568" s="140"/>
      <c r="I568" s="140"/>
      <c r="J568" s="140"/>
      <c r="K568" s="37"/>
      <c r="L568" s="71"/>
    </row>
    <row r="569" spans="1:12" s="36" customFormat="1" ht="12.75" x14ac:dyDescent="0.2">
      <c r="A569" s="71"/>
      <c r="B569" s="117"/>
      <c r="C569" s="117"/>
      <c r="D569" s="116"/>
      <c r="E569" s="117"/>
      <c r="F569" s="140"/>
      <c r="G569" s="140"/>
      <c r="H569" s="140"/>
      <c r="I569" s="140"/>
      <c r="J569" s="140"/>
      <c r="K569" s="37"/>
      <c r="L569" s="71"/>
    </row>
    <row r="570" spans="1:12" s="36" customFormat="1" ht="12.75" x14ac:dyDescent="0.2">
      <c r="A570" s="71"/>
      <c r="B570" s="117"/>
      <c r="C570" s="117"/>
      <c r="D570" s="116"/>
      <c r="E570" s="117"/>
      <c r="F570" s="140"/>
      <c r="G570" s="140"/>
      <c r="H570" s="140"/>
      <c r="I570" s="140"/>
      <c r="J570" s="140"/>
      <c r="K570" s="37"/>
      <c r="L570" s="71"/>
    </row>
    <row r="571" spans="1:12" s="36" customFormat="1" ht="12.75" x14ac:dyDescent="0.2">
      <c r="A571" s="71"/>
      <c r="B571" s="117"/>
      <c r="C571" s="117"/>
      <c r="D571" s="116"/>
      <c r="E571" s="117"/>
      <c r="F571" s="140"/>
      <c r="G571" s="140"/>
      <c r="H571" s="140"/>
      <c r="I571" s="140"/>
      <c r="J571" s="140"/>
      <c r="K571" s="37"/>
      <c r="L571" s="71"/>
    </row>
    <row r="572" spans="1:12" s="36" customFormat="1" ht="12.75" x14ac:dyDescent="0.2">
      <c r="A572" s="71"/>
      <c r="B572" s="117"/>
      <c r="C572" s="117"/>
      <c r="D572" s="116"/>
      <c r="E572" s="117"/>
      <c r="F572" s="140"/>
      <c r="G572" s="140"/>
      <c r="H572" s="140"/>
      <c r="I572" s="140"/>
      <c r="J572" s="140"/>
      <c r="K572" s="37"/>
      <c r="L572" s="71"/>
    </row>
    <row r="573" spans="1:12" s="36" customFormat="1" ht="12.75" x14ac:dyDescent="0.2">
      <c r="A573" s="71"/>
      <c r="B573" s="117"/>
      <c r="C573" s="117"/>
      <c r="D573" s="116"/>
      <c r="E573" s="117"/>
      <c r="F573" s="140"/>
      <c r="G573" s="140"/>
      <c r="H573" s="140"/>
      <c r="I573" s="140"/>
      <c r="J573" s="140"/>
      <c r="K573" s="37"/>
      <c r="L573" s="71"/>
    </row>
    <row r="574" spans="1:12" s="36" customFormat="1" ht="12.75" x14ac:dyDescent="0.2">
      <c r="A574" s="71"/>
      <c r="B574" s="117"/>
      <c r="C574" s="117"/>
      <c r="D574" s="116"/>
      <c r="E574" s="117"/>
      <c r="F574" s="140"/>
      <c r="G574" s="140"/>
      <c r="H574" s="140"/>
      <c r="I574" s="140"/>
      <c r="J574" s="140"/>
      <c r="K574" s="37"/>
      <c r="L574" s="71"/>
    </row>
    <row r="575" spans="1:12" s="36" customFormat="1" ht="12.75" x14ac:dyDescent="0.2">
      <c r="A575" s="71"/>
      <c r="B575" s="117"/>
      <c r="C575" s="117"/>
      <c r="D575" s="116"/>
      <c r="E575" s="117"/>
      <c r="F575" s="140"/>
      <c r="G575" s="140"/>
      <c r="H575" s="140"/>
      <c r="I575" s="140"/>
      <c r="J575" s="140"/>
      <c r="K575" s="37"/>
      <c r="L575" s="71"/>
    </row>
    <row r="576" spans="1:12" s="36" customFormat="1" ht="12.75" x14ac:dyDescent="0.2">
      <c r="A576" s="71"/>
      <c r="B576" s="117"/>
      <c r="C576" s="117"/>
      <c r="D576" s="116"/>
      <c r="E576" s="117"/>
      <c r="F576" s="140"/>
      <c r="G576" s="140"/>
      <c r="H576" s="140"/>
      <c r="I576" s="140"/>
      <c r="J576" s="140"/>
      <c r="K576" s="37"/>
      <c r="L576" s="71"/>
    </row>
    <row r="577" spans="1:12" s="36" customFormat="1" ht="12.75" x14ac:dyDescent="0.2">
      <c r="A577" s="71"/>
      <c r="B577" s="117"/>
      <c r="C577" s="117"/>
      <c r="D577" s="116"/>
      <c r="E577" s="117"/>
      <c r="F577" s="140"/>
      <c r="G577" s="140"/>
      <c r="H577" s="140"/>
      <c r="I577" s="140"/>
      <c r="J577" s="140"/>
      <c r="K577" s="37"/>
      <c r="L577" s="71"/>
    </row>
    <row r="578" spans="1:12" s="36" customFormat="1" ht="12.75" x14ac:dyDescent="0.2">
      <c r="A578" s="71"/>
      <c r="B578" s="117"/>
      <c r="C578" s="117"/>
      <c r="D578" s="116"/>
      <c r="E578" s="117"/>
      <c r="F578" s="140"/>
      <c r="G578" s="140"/>
      <c r="H578" s="140"/>
      <c r="I578" s="140"/>
      <c r="J578" s="140"/>
      <c r="K578" s="37"/>
      <c r="L578" s="71"/>
    </row>
    <row r="579" spans="1:12" s="36" customFormat="1" ht="12.75" x14ac:dyDescent="0.2">
      <c r="A579" s="71"/>
      <c r="B579" s="117"/>
      <c r="C579" s="117"/>
      <c r="D579" s="116"/>
      <c r="E579" s="117"/>
      <c r="F579" s="140"/>
      <c r="G579" s="140"/>
      <c r="H579" s="140"/>
      <c r="I579" s="140"/>
      <c r="J579" s="140"/>
      <c r="K579" s="37"/>
      <c r="L579" s="71"/>
    </row>
    <row r="580" spans="1:12" s="36" customFormat="1" ht="12.75" x14ac:dyDescent="0.2">
      <c r="A580" s="71"/>
      <c r="B580" s="117"/>
      <c r="C580" s="117"/>
      <c r="D580" s="116"/>
      <c r="E580" s="117"/>
      <c r="F580" s="140"/>
      <c r="G580" s="140"/>
      <c r="H580" s="140"/>
      <c r="I580" s="140"/>
      <c r="J580" s="140"/>
      <c r="K580" s="37"/>
      <c r="L580" s="71"/>
    </row>
    <row r="581" spans="1:12" s="36" customFormat="1" ht="12.75" x14ac:dyDescent="0.2">
      <c r="A581" s="71"/>
      <c r="B581" s="117"/>
      <c r="C581" s="117"/>
      <c r="D581" s="116"/>
      <c r="E581" s="117"/>
      <c r="F581" s="140"/>
      <c r="G581" s="140"/>
      <c r="H581" s="140"/>
      <c r="I581" s="140"/>
      <c r="J581" s="140"/>
      <c r="K581" s="37"/>
      <c r="L581" s="71"/>
    </row>
    <row r="582" spans="1:12" s="36" customFormat="1" ht="12.75" x14ac:dyDescent="0.2">
      <c r="A582" s="71"/>
      <c r="B582" s="117"/>
      <c r="C582" s="117"/>
      <c r="D582" s="116"/>
      <c r="E582" s="117"/>
      <c r="F582" s="140"/>
      <c r="G582" s="140"/>
      <c r="H582" s="140"/>
      <c r="I582" s="140"/>
      <c r="J582" s="140"/>
      <c r="K582" s="37"/>
      <c r="L582" s="71"/>
    </row>
    <row r="583" spans="1:12" s="36" customFormat="1" ht="12.75" x14ac:dyDescent="0.2">
      <c r="A583" s="71"/>
      <c r="B583" s="117"/>
      <c r="C583" s="117"/>
      <c r="D583" s="116"/>
      <c r="E583" s="117"/>
      <c r="F583" s="140"/>
      <c r="G583" s="140"/>
      <c r="H583" s="140"/>
      <c r="I583" s="140"/>
      <c r="J583" s="140"/>
      <c r="K583" s="37"/>
      <c r="L583" s="71"/>
    </row>
    <row r="584" spans="1:12" s="36" customFormat="1" ht="12.75" x14ac:dyDescent="0.2">
      <c r="A584" s="71"/>
      <c r="B584" s="117"/>
      <c r="C584" s="117"/>
      <c r="D584" s="116"/>
      <c r="E584" s="117"/>
      <c r="F584" s="140"/>
      <c r="G584" s="140"/>
      <c r="H584" s="140"/>
      <c r="I584" s="140"/>
      <c r="J584" s="140"/>
      <c r="K584" s="37"/>
      <c r="L584" s="71"/>
    </row>
    <row r="585" spans="1:12" s="36" customFormat="1" ht="12.75" x14ac:dyDescent="0.2">
      <c r="A585" s="71"/>
      <c r="B585" s="117"/>
      <c r="C585" s="117"/>
      <c r="D585" s="116"/>
      <c r="E585" s="117"/>
      <c r="F585" s="140"/>
      <c r="G585" s="140"/>
      <c r="H585" s="140"/>
      <c r="I585" s="140"/>
      <c r="J585" s="140"/>
      <c r="K585" s="37"/>
      <c r="L585" s="71"/>
    </row>
    <row r="586" spans="1:12" s="36" customFormat="1" ht="12.75" x14ac:dyDescent="0.2">
      <c r="A586" s="71"/>
      <c r="B586" s="117"/>
      <c r="C586" s="117"/>
      <c r="D586" s="116"/>
      <c r="E586" s="117"/>
      <c r="F586" s="140"/>
      <c r="G586" s="140"/>
      <c r="H586" s="140"/>
      <c r="I586" s="140"/>
      <c r="J586" s="140"/>
      <c r="K586" s="37"/>
      <c r="L586" s="71"/>
    </row>
    <row r="587" spans="1:12" s="36" customFormat="1" ht="12.75" x14ac:dyDescent="0.2">
      <c r="A587" s="71"/>
      <c r="B587" s="117"/>
      <c r="C587" s="117"/>
      <c r="D587" s="116"/>
      <c r="E587" s="117"/>
      <c r="F587" s="140"/>
      <c r="G587" s="140"/>
      <c r="H587" s="140"/>
      <c r="I587" s="140"/>
      <c r="J587" s="140"/>
      <c r="K587" s="37"/>
      <c r="L587" s="71"/>
    </row>
    <row r="588" spans="1:12" s="36" customFormat="1" ht="12.75" x14ac:dyDescent="0.2">
      <c r="A588" s="71"/>
      <c r="B588" s="117"/>
      <c r="C588" s="117"/>
      <c r="D588" s="116"/>
      <c r="E588" s="117"/>
      <c r="F588" s="140"/>
      <c r="G588" s="140"/>
      <c r="H588" s="140"/>
      <c r="I588" s="140"/>
      <c r="J588" s="140"/>
      <c r="K588" s="37"/>
      <c r="L588" s="71"/>
    </row>
    <row r="589" spans="1:12" s="36" customFormat="1" ht="12.75" x14ac:dyDescent="0.2">
      <c r="A589" s="71"/>
      <c r="B589" s="117"/>
      <c r="C589" s="117"/>
      <c r="D589" s="116"/>
      <c r="E589" s="117"/>
      <c r="F589" s="140"/>
      <c r="G589" s="140"/>
      <c r="H589" s="140"/>
      <c r="I589" s="140"/>
      <c r="J589" s="140"/>
      <c r="K589" s="37"/>
      <c r="L589" s="71"/>
    </row>
    <row r="590" spans="1:12" s="36" customFormat="1" ht="12.75" x14ac:dyDescent="0.2">
      <c r="A590" s="71"/>
      <c r="B590" s="117"/>
      <c r="C590" s="117"/>
      <c r="D590" s="116"/>
      <c r="E590" s="117"/>
      <c r="F590" s="140"/>
      <c r="G590" s="140"/>
      <c r="H590" s="140"/>
      <c r="I590" s="140"/>
      <c r="J590" s="140"/>
      <c r="K590" s="37"/>
      <c r="L590" s="71"/>
    </row>
    <row r="591" spans="1:12" s="36" customFormat="1" ht="12.75" x14ac:dyDescent="0.2">
      <c r="A591" s="71"/>
      <c r="B591" s="117"/>
      <c r="C591" s="117"/>
      <c r="D591" s="116"/>
      <c r="E591" s="117"/>
      <c r="F591" s="140"/>
      <c r="G591" s="140"/>
      <c r="H591" s="140"/>
      <c r="I591" s="140"/>
      <c r="J591" s="140"/>
      <c r="K591" s="37"/>
      <c r="L591" s="71"/>
    </row>
    <row r="592" spans="1:12" s="36" customFormat="1" ht="12.75" x14ac:dyDescent="0.2">
      <c r="A592" s="71"/>
      <c r="B592" s="117"/>
      <c r="C592" s="117"/>
      <c r="D592" s="116"/>
      <c r="E592" s="117"/>
      <c r="F592" s="140"/>
      <c r="G592" s="140"/>
      <c r="H592" s="140"/>
      <c r="I592" s="140"/>
      <c r="J592" s="140"/>
      <c r="K592" s="37"/>
      <c r="L592" s="71"/>
    </row>
    <row r="593" spans="1:12" s="36" customFormat="1" ht="12.75" x14ac:dyDescent="0.2">
      <c r="A593" s="71"/>
      <c r="B593" s="117"/>
      <c r="C593" s="117"/>
      <c r="D593" s="116"/>
      <c r="E593" s="117"/>
      <c r="F593" s="140"/>
      <c r="G593" s="140"/>
      <c r="H593" s="140"/>
      <c r="I593" s="140"/>
      <c r="J593" s="140"/>
      <c r="K593" s="37"/>
      <c r="L593" s="71"/>
    </row>
    <row r="594" spans="1:12" s="36" customFormat="1" ht="12.75" x14ac:dyDescent="0.2">
      <c r="A594" s="71"/>
      <c r="B594" s="117"/>
      <c r="C594" s="117"/>
      <c r="D594" s="116"/>
      <c r="E594" s="117"/>
      <c r="F594" s="140"/>
      <c r="G594" s="140"/>
      <c r="H594" s="140"/>
      <c r="I594" s="140"/>
      <c r="J594" s="140"/>
      <c r="K594" s="37"/>
      <c r="L594" s="71"/>
    </row>
    <row r="595" spans="1:12" s="36" customFormat="1" ht="12.75" x14ac:dyDescent="0.2">
      <c r="A595" s="71"/>
      <c r="B595" s="117"/>
      <c r="C595" s="117"/>
      <c r="D595" s="116"/>
      <c r="E595" s="117"/>
      <c r="F595" s="140"/>
      <c r="G595" s="140"/>
      <c r="H595" s="140"/>
      <c r="I595" s="140"/>
      <c r="J595" s="140"/>
      <c r="K595" s="37"/>
      <c r="L595" s="71"/>
    </row>
    <row r="596" spans="1:12" s="36" customFormat="1" ht="12.75" x14ac:dyDescent="0.2">
      <c r="A596" s="71"/>
      <c r="B596" s="117"/>
      <c r="C596" s="117"/>
      <c r="D596" s="116"/>
      <c r="E596" s="117"/>
      <c r="F596" s="140"/>
      <c r="G596" s="140"/>
      <c r="H596" s="140"/>
      <c r="I596" s="140"/>
      <c r="J596" s="140"/>
      <c r="K596" s="37"/>
      <c r="L596" s="71"/>
    </row>
    <row r="597" spans="1:12" s="36" customFormat="1" ht="12.75" x14ac:dyDescent="0.2">
      <c r="A597" s="71"/>
      <c r="B597" s="117"/>
      <c r="C597" s="117"/>
      <c r="D597" s="116"/>
      <c r="E597" s="117"/>
      <c r="F597" s="140"/>
      <c r="G597" s="140"/>
      <c r="H597" s="140"/>
      <c r="I597" s="140"/>
      <c r="J597" s="140"/>
      <c r="K597" s="37"/>
      <c r="L597" s="71"/>
    </row>
    <row r="598" spans="1:12" s="36" customFormat="1" ht="12.75" x14ac:dyDescent="0.2">
      <c r="A598" s="71"/>
      <c r="B598" s="117"/>
      <c r="C598" s="117"/>
      <c r="D598" s="116"/>
      <c r="E598" s="117"/>
      <c r="F598" s="140"/>
      <c r="G598" s="140"/>
      <c r="H598" s="140"/>
      <c r="I598" s="140"/>
      <c r="J598" s="140"/>
      <c r="K598" s="37"/>
      <c r="L598" s="71"/>
    </row>
    <row r="599" spans="1:12" s="36" customFormat="1" ht="12.75" x14ac:dyDescent="0.2">
      <c r="A599" s="71"/>
      <c r="B599" s="117"/>
      <c r="C599" s="117"/>
      <c r="D599" s="116"/>
      <c r="E599" s="117"/>
      <c r="F599" s="140"/>
      <c r="G599" s="140"/>
      <c r="H599" s="140"/>
      <c r="I599" s="140"/>
      <c r="J599" s="140"/>
      <c r="K599" s="37"/>
      <c r="L599" s="71"/>
    </row>
    <row r="600" spans="1:12" s="36" customFormat="1" ht="12.75" x14ac:dyDescent="0.2">
      <c r="A600" s="71"/>
      <c r="B600" s="117"/>
      <c r="C600" s="117"/>
      <c r="D600" s="116"/>
      <c r="E600" s="117"/>
      <c r="F600" s="140"/>
      <c r="G600" s="140"/>
      <c r="H600" s="140"/>
      <c r="I600" s="140"/>
      <c r="J600" s="140"/>
      <c r="K600" s="37"/>
      <c r="L600" s="71"/>
    </row>
    <row r="601" spans="1:12" s="36" customFormat="1" ht="12.75" x14ac:dyDescent="0.2">
      <c r="A601" s="71"/>
      <c r="B601" s="117"/>
      <c r="C601" s="117"/>
      <c r="D601" s="116"/>
      <c r="E601" s="117"/>
      <c r="F601" s="140"/>
      <c r="G601" s="140"/>
      <c r="H601" s="140"/>
      <c r="I601" s="140"/>
      <c r="J601" s="140"/>
      <c r="K601" s="37"/>
      <c r="L601" s="71"/>
    </row>
    <row r="602" spans="1:12" s="36" customFormat="1" ht="12.75" x14ac:dyDescent="0.2">
      <c r="A602" s="71"/>
      <c r="B602" s="117"/>
      <c r="C602" s="117"/>
      <c r="D602" s="116"/>
      <c r="E602" s="117"/>
      <c r="F602" s="140"/>
      <c r="G602" s="140"/>
      <c r="H602" s="140"/>
      <c r="I602" s="140"/>
      <c r="J602" s="140"/>
      <c r="K602" s="37"/>
      <c r="L602" s="71"/>
    </row>
    <row r="603" spans="1:12" s="36" customFormat="1" ht="12.75" x14ac:dyDescent="0.2">
      <c r="A603" s="71"/>
      <c r="B603" s="117"/>
      <c r="C603" s="117"/>
      <c r="D603" s="116"/>
      <c r="E603" s="117"/>
      <c r="F603" s="140"/>
      <c r="G603" s="140"/>
      <c r="H603" s="140"/>
      <c r="I603" s="140"/>
      <c r="J603" s="140"/>
      <c r="K603" s="37"/>
      <c r="L603" s="71"/>
    </row>
    <row r="604" spans="1:12" s="36" customFormat="1" ht="12.75" x14ac:dyDescent="0.2">
      <c r="A604" s="71"/>
      <c r="B604" s="117"/>
      <c r="C604" s="117"/>
      <c r="D604" s="116"/>
      <c r="E604" s="117"/>
      <c r="F604" s="140"/>
      <c r="G604" s="140"/>
      <c r="H604" s="140"/>
      <c r="I604" s="140"/>
      <c r="J604" s="140"/>
      <c r="K604" s="37"/>
      <c r="L604" s="71"/>
    </row>
    <row r="605" spans="1:12" s="36" customFormat="1" ht="12.75" x14ac:dyDescent="0.2">
      <c r="A605" s="71"/>
      <c r="B605" s="117"/>
      <c r="C605" s="117"/>
      <c r="D605" s="116"/>
      <c r="E605" s="117"/>
      <c r="F605" s="140"/>
      <c r="G605" s="140"/>
      <c r="H605" s="140"/>
      <c r="I605" s="140"/>
      <c r="J605" s="140"/>
      <c r="K605" s="37"/>
      <c r="L605" s="71"/>
    </row>
    <row r="606" spans="1:12" s="36" customFormat="1" ht="12.75" x14ac:dyDescent="0.2">
      <c r="A606" s="71"/>
      <c r="B606" s="117"/>
      <c r="C606" s="117"/>
      <c r="D606" s="116"/>
      <c r="E606" s="117"/>
      <c r="F606" s="140"/>
      <c r="G606" s="140"/>
      <c r="H606" s="140"/>
      <c r="I606" s="140"/>
      <c r="J606" s="140"/>
      <c r="K606" s="37"/>
      <c r="L606" s="71"/>
    </row>
    <row r="607" spans="1:12" s="36" customFormat="1" ht="12.75" x14ac:dyDescent="0.2">
      <c r="A607" s="71"/>
      <c r="B607" s="117"/>
      <c r="C607" s="117"/>
      <c r="D607" s="116"/>
      <c r="E607" s="117"/>
      <c r="F607" s="140"/>
      <c r="G607" s="140"/>
      <c r="H607" s="140"/>
      <c r="I607" s="140"/>
      <c r="J607" s="140"/>
      <c r="K607" s="37"/>
      <c r="L607" s="71"/>
    </row>
    <row r="608" spans="1:12" s="36" customFormat="1" ht="12.75" x14ac:dyDescent="0.2">
      <c r="A608" s="71"/>
      <c r="B608" s="117"/>
      <c r="C608" s="117"/>
      <c r="D608" s="116"/>
      <c r="E608" s="117"/>
      <c r="F608" s="140"/>
      <c r="G608" s="140"/>
      <c r="H608" s="140"/>
      <c r="I608" s="140"/>
      <c r="J608" s="140"/>
      <c r="K608" s="37"/>
      <c r="L608" s="71"/>
    </row>
    <row r="609" spans="1:12" s="36" customFormat="1" ht="12.75" x14ac:dyDescent="0.2">
      <c r="A609" s="71"/>
      <c r="B609" s="117"/>
      <c r="C609" s="117"/>
      <c r="D609" s="116"/>
      <c r="E609" s="117"/>
      <c r="F609" s="140"/>
      <c r="G609" s="140"/>
      <c r="H609" s="140"/>
      <c r="I609" s="140"/>
      <c r="J609" s="140"/>
      <c r="K609" s="37"/>
      <c r="L609" s="71"/>
    </row>
    <row r="610" spans="1:12" s="36" customFormat="1" ht="12.75" x14ac:dyDescent="0.2">
      <c r="A610" s="71"/>
      <c r="B610" s="117"/>
      <c r="C610" s="117"/>
      <c r="D610" s="116"/>
      <c r="E610" s="117"/>
      <c r="F610" s="140"/>
      <c r="G610" s="140"/>
      <c r="H610" s="140"/>
      <c r="I610" s="140"/>
      <c r="J610" s="140"/>
      <c r="K610" s="37"/>
      <c r="L610" s="71"/>
    </row>
    <row r="611" spans="1:12" s="36" customFormat="1" ht="12.75" x14ac:dyDescent="0.2">
      <c r="A611" s="71"/>
      <c r="B611" s="117"/>
      <c r="C611" s="117"/>
      <c r="D611" s="116"/>
      <c r="E611" s="117"/>
      <c r="F611" s="140"/>
      <c r="G611" s="140"/>
      <c r="H611" s="140"/>
      <c r="I611" s="140"/>
      <c r="J611" s="140"/>
      <c r="K611" s="37"/>
      <c r="L611" s="71"/>
    </row>
    <row r="612" spans="1:12" s="36" customFormat="1" ht="12.75" x14ac:dyDescent="0.2">
      <c r="A612" s="71"/>
      <c r="B612" s="117"/>
      <c r="C612" s="117"/>
      <c r="D612" s="116"/>
      <c r="E612" s="117"/>
      <c r="F612" s="140"/>
      <c r="G612" s="140"/>
      <c r="H612" s="140"/>
      <c r="I612" s="140"/>
      <c r="J612" s="140"/>
      <c r="K612" s="37"/>
      <c r="L612" s="71"/>
    </row>
    <row r="613" spans="1:12" s="36" customFormat="1" ht="12.75" x14ac:dyDescent="0.2">
      <c r="A613" s="71"/>
      <c r="B613" s="117"/>
      <c r="C613" s="117"/>
      <c r="D613" s="116"/>
      <c r="E613" s="117"/>
      <c r="F613" s="140"/>
      <c r="G613" s="140"/>
      <c r="H613" s="140"/>
      <c r="I613" s="140"/>
      <c r="J613" s="140"/>
      <c r="K613" s="37"/>
      <c r="L613" s="71"/>
    </row>
    <row r="614" spans="1:12" s="36" customFormat="1" ht="12.75" x14ac:dyDescent="0.2">
      <c r="A614" s="71"/>
      <c r="B614" s="117"/>
      <c r="C614" s="117"/>
      <c r="D614" s="116"/>
      <c r="E614" s="117"/>
      <c r="F614" s="140"/>
      <c r="G614" s="140"/>
      <c r="H614" s="140"/>
      <c r="I614" s="140"/>
      <c r="J614" s="140"/>
      <c r="K614" s="37"/>
      <c r="L614" s="71"/>
    </row>
    <row r="615" spans="1:12" s="36" customFormat="1" ht="12.75" x14ac:dyDescent="0.2">
      <c r="A615" s="71"/>
      <c r="B615" s="117"/>
      <c r="C615" s="117"/>
      <c r="D615" s="116"/>
      <c r="E615" s="117"/>
      <c r="F615" s="140"/>
      <c r="G615" s="140"/>
      <c r="H615" s="140"/>
      <c r="I615" s="140"/>
      <c r="J615" s="140"/>
      <c r="K615" s="37"/>
      <c r="L615" s="71"/>
    </row>
    <row r="616" spans="1:12" s="36" customFormat="1" ht="12.75" x14ac:dyDescent="0.2">
      <c r="A616" s="71"/>
      <c r="B616" s="117"/>
      <c r="C616" s="117"/>
      <c r="D616" s="116"/>
      <c r="E616" s="117"/>
      <c r="F616" s="140"/>
      <c r="G616" s="140"/>
      <c r="H616" s="140"/>
      <c r="I616" s="140"/>
      <c r="J616" s="140"/>
      <c r="K616" s="37"/>
      <c r="L616" s="71"/>
    </row>
    <row r="617" spans="1:12" s="36" customFormat="1" ht="12.75" x14ac:dyDescent="0.2">
      <c r="A617" s="71"/>
      <c r="B617" s="117"/>
      <c r="C617" s="117"/>
      <c r="D617" s="116"/>
      <c r="E617" s="117"/>
      <c r="F617" s="140"/>
      <c r="G617" s="140"/>
      <c r="H617" s="140"/>
      <c r="I617" s="140"/>
      <c r="J617" s="140"/>
      <c r="K617" s="37"/>
      <c r="L617" s="71"/>
    </row>
    <row r="618" spans="1:12" s="36" customFormat="1" ht="12.75" x14ac:dyDescent="0.2">
      <c r="A618" s="71"/>
      <c r="B618" s="117"/>
      <c r="C618" s="117"/>
      <c r="D618" s="116"/>
      <c r="E618" s="117"/>
      <c r="F618" s="140"/>
      <c r="G618" s="140"/>
      <c r="H618" s="140"/>
      <c r="I618" s="140"/>
      <c r="J618" s="140"/>
      <c r="K618" s="37"/>
      <c r="L618" s="71"/>
    </row>
    <row r="619" spans="1:12" s="36" customFormat="1" ht="12.75" x14ac:dyDescent="0.2">
      <c r="A619" s="71"/>
      <c r="B619" s="117"/>
      <c r="C619" s="117"/>
      <c r="D619" s="116"/>
      <c r="E619" s="117"/>
      <c r="F619" s="140"/>
      <c r="G619" s="140"/>
      <c r="H619" s="140"/>
      <c r="I619" s="140"/>
      <c r="J619" s="140"/>
      <c r="K619" s="37"/>
      <c r="L619" s="71"/>
    </row>
    <row r="620" spans="1:12" s="36" customFormat="1" ht="12.75" x14ac:dyDescent="0.2">
      <c r="A620" s="71"/>
      <c r="B620" s="117"/>
      <c r="C620" s="117"/>
      <c r="D620" s="116"/>
      <c r="E620" s="117"/>
      <c r="F620" s="140"/>
      <c r="G620" s="140"/>
      <c r="H620" s="140"/>
      <c r="I620" s="140"/>
      <c r="J620" s="140"/>
      <c r="K620" s="37"/>
      <c r="L620" s="71"/>
    </row>
    <row r="621" spans="1:12" s="36" customFormat="1" ht="12.75" x14ac:dyDescent="0.2">
      <c r="A621" s="71"/>
      <c r="B621" s="117"/>
      <c r="C621" s="117"/>
      <c r="D621" s="116"/>
      <c r="E621" s="117"/>
      <c r="F621" s="140"/>
      <c r="G621" s="140"/>
      <c r="H621" s="140"/>
      <c r="I621" s="140"/>
      <c r="J621" s="140"/>
      <c r="K621" s="37"/>
      <c r="L621" s="71"/>
    </row>
    <row r="622" spans="1:12" s="36" customFormat="1" ht="12.75" x14ac:dyDescent="0.2">
      <c r="A622" s="71"/>
      <c r="B622" s="117"/>
      <c r="C622" s="117"/>
      <c r="D622" s="116"/>
      <c r="E622" s="117"/>
      <c r="F622" s="140"/>
      <c r="G622" s="140"/>
      <c r="H622" s="140"/>
      <c r="I622" s="140"/>
      <c r="J622" s="140"/>
      <c r="K622" s="37"/>
      <c r="L622" s="71"/>
    </row>
    <row r="623" spans="1:12" s="36" customFormat="1" ht="12.75" x14ac:dyDescent="0.2">
      <c r="A623" s="71"/>
      <c r="B623" s="117"/>
      <c r="C623" s="117"/>
      <c r="D623" s="116"/>
      <c r="E623" s="117"/>
      <c r="F623" s="140"/>
      <c r="G623" s="140"/>
      <c r="H623" s="140"/>
      <c r="I623" s="140"/>
      <c r="J623" s="140"/>
      <c r="K623" s="37"/>
      <c r="L623" s="71"/>
    </row>
    <row r="624" spans="1:12" s="36" customFormat="1" ht="12.75" x14ac:dyDescent="0.2">
      <c r="A624" s="71"/>
      <c r="B624" s="117"/>
      <c r="C624" s="117"/>
      <c r="D624" s="116"/>
      <c r="E624" s="117"/>
      <c r="F624" s="140"/>
      <c r="G624" s="140"/>
      <c r="H624" s="140"/>
      <c r="I624" s="140"/>
      <c r="J624" s="140"/>
      <c r="K624" s="37"/>
      <c r="L624" s="71"/>
    </row>
    <row r="625" spans="1:12" s="36" customFormat="1" ht="12.75" x14ac:dyDescent="0.2">
      <c r="A625" s="71"/>
      <c r="B625" s="117"/>
      <c r="C625" s="117"/>
      <c r="D625" s="116"/>
      <c r="E625" s="117"/>
      <c r="F625" s="140"/>
      <c r="G625" s="140"/>
      <c r="H625" s="140"/>
      <c r="I625" s="140"/>
      <c r="J625" s="140"/>
      <c r="K625" s="37"/>
      <c r="L625" s="71"/>
    </row>
    <row r="626" spans="1:12" s="36" customFormat="1" ht="12.75" x14ac:dyDescent="0.2">
      <c r="A626" s="71"/>
      <c r="B626" s="117"/>
      <c r="C626" s="117"/>
      <c r="D626" s="116"/>
      <c r="E626" s="117"/>
      <c r="F626" s="140"/>
      <c r="G626" s="140"/>
      <c r="H626" s="140"/>
      <c r="I626" s="140"/>
      <c r="J626" s="140"/>
      <c r="K626" s="37"/>
      <c r="L626" s="71"/>
    </row>
    <row r="627" spans="1:12" s="36" customFormat="1" ht="12.75" x14ac:dyDescent="0.2">
      <c r="A627" s="71"/>
      <c r="B627" s="117"/>
      <c r="C627" s="117"/>
      <c r="D627" s="116"/>
      <c r="E627" s="117"/>
      <c r="F627" s="140"/>
      <c r="G627" s="140"/>
      <c r="H627" s="140"/>
      <c r="I627" s="140"/>
      <c r="J627" s="140"/>
      <c r="K627" s="37"/>
      <c r="L627" s="71"/>
    </row>
    <row r="628" spans="1:12" s="36" customFormat="1" ht="12.75" x14ac:dyDescent="0.2">
      <c r="A628" s="71"/>
      <c r="B628" s="117"/>
      <c r="C628" s="117"/>
      <c r="D628" s="116"/>
      <c r="E628" s="117"/>
      <c r="F628" s="140"/>
      <c r="G628" s="140"/>
      <c r="H628" s="140"/>
      <c r="I628" s="140"/>
      <c r="J628" s="140"/>
      <c r="K628" s="37"/>
      <c r="L628" s="71"/>
    </row>
    <row r="629" spans="1:12" s="36" customFormat="1" ht="12.75" x14ac:dyDescent="0.2">
      <c r="A629" s="71"/>
      <c r="B629" s="117"/>
      <c r="C629" s="117"/>
      <c r="D629" s="116"/>
      <c r="E629" s="117"/>
      <c r="F629" s="140"/>
      <c r="G629" s="140"/>
      <c r="H629" s="140"/>
      <c r="I629" s="140"/>
      <c r="J629" s="140"/>
      <c r="K629" s="37"/>
      <c r="L629" s="71"/>
    </row>
    <row r="630" spans="1:12" s="36" customFormat="1" ht="12.75" x14ac:dyDescent="0.2">
      <c r="A630" s="71"/>
      <c r="B630" s="117"/>
      <c r="C630" s="117"/>
      <c r="D630" s="116"/>
      <c r="E630" s="117"/>
      <c r="F630" s="140"/>
      <c r="G630" s="140"/>
      <c r="H630" s="140"/>
      <c r="I630" s="140"/>
      <c r="J630" s="140"/>
      <c r="K630" s="37"/>
      <c r="L630" s="71"/>
    </row>
    <row r="631" spans="1:12" s="36" customFormat="1" ht="12.75" x14ac:dyDescent="0.2">
      <c r="A631" s="71"/>
      <c r="B631" s="117"/>
      <c r="C631" s="117"/>
      <c r="D631" s="116"/>
      <c r="E631" s="117"/>
      <c r="F631" s="140"/>
      <c r="G631" s="140"/>
      <c r="H631" s="140"/>
      <c r="I631" s="140"/>
      <c r="J631" s="140"/>
      <c r="K631" s="37"/>
      <c r="L631" s="71"/>
    </row>
    <row r="632" spans="1:12" s="36" customFormat="1" ht="12.75" x14ac:dyDescent="0.2">
      <c r="A632" s="71"/>
      <c r="B632" s="117"/>
      <c r="C632" s="117"/>
      <c r="D632" s="116"/>
      <c r="E632" s="117"/>
      <c r="F632" s="140"/>
      <c r="G632" s="140"/>
      <c r="H632" s="140"/>
      <c r="I632" s="140"/>
      <c r="J632" s="140"/>
      <c r="K632" s="37"/>
      <c r="L632" s="71"/>
    </row>
    <row r="633" spans="1:12" s="36" customFormat="1" ht="12.75" x14ac:dyDescent="0.2">
      <c r="A633" s="71"/>
      <c r="B633" s="117"/>
      <c r="C633" s="117"/>
      <c r="D633" s="116"/>
      <c r="E633" s="117"/>
      <c r="F633" s="140"/>
      <c r="G633" s="140"/>
      <c r="H633" s="140"/>
      <c r="I633" s="140"/>
      <c r="J633" s="140"/>
      <c r="K633" s="37"/>
      <c r="L633" s="71"/>
    </row>
    <row r="634" spans="1:12" s="36" customFormat="1" ht="12.75" x14ac:dyDescent="0.2">
      <c r="A634" s="71"/>
      <c r="B634" s="117"/>
      <c r="C634" s="117"/>
      <c r="D634" s="116"/>
      <c r="E634" s="117"/>
      <c r="F634" s="140"/>
      <c r="G634" s="140"/>
      <c r="H634" s="140"/>
      <c r="I634" s="140"/>
      <c r="J634" s="140"/>
      <c r="K634" s="37"/>
      <c r="L634" s="71"/>
    </row>
    <row r="635" spans="1:12" s="36" customFormat="1" ht="12.75" x14ac:dyDescent="0.2">
      <c r="A635" s="71"/>
      <c r="B635" s="117"/>
      <c r="C635" s="117"/>
      <c r="D635" s="116"/>
      <c r="E635" s="117"/>
      <c r="F635" s="140"/>
      <c r="G635" s="140"/>
      <c r="H635" s="140"/>
      <c r="I635" s="140"/>
      <c r="J635" s="140"/>
      <c r="K635" s="37"/>
      <c r="L635" s="71"/>
    </row>
    <row r="636" spans="1:12" s="36" customFormat="1" ht="12.75" x14ac:dyDescent="0.2">
      <c r="A636" s="71"/>
      <c r="B636" s="117"/>
      <c r="C636" s="117"/>
      <c r="D636" s="116"/>
      <c r="E636" s="117"/>
      <c r="F636" s="140"/>
      <c r="G636" s="140"/>
      <c r="H636" s="140"/>
      <c r="I636" s="140"/>
      <c r="J636" s="140"/>
      <c r="K636" s="37"/>
      <c r="L636" s="71"/>
    </row>
    <row r="637" spans="1:12" s="36" customFormat="1" ht="12.75" x14ac:dyDescent="0.2">
      <c r="A637" s="71"/>
      <c r="B637" s="117"/>
      <c r="C637" s="117"/>
      <c r="D637" s="116"/>
      <c r="E637" s="117"/>
      <c r="F637" s="140"/>
      <c r="G637" s="140"/>
      <c r="H637" s="140"/>
      <c r="I637" s="140"/>
      <c r="J637" s="140"/>
      <c r="K637" s="37"/>
      <c r="L637" s="71"/>
    </row>
    <row r="638" spans="1:12" s="36" customFormat="1" ht="12.75" x14ac:dyDescent="0.2">
      <c r="A638" s="71"/>
      <c r="B638" s="117"/>
      <c r="C638" s="117"/>
      <c r="D638" s="116"/>
      <c r="E638" s="117"/>
      <c r="F638" s="140"/>
      <c r="G638" s="140"/>
      <c r="H638" s="140"/>
      <c r="I638" s="140"/>
      <c r="J638" s="140"/>
      <c r="K638" s="37"/>
      <c r="L638" s="71"/>
    </row>
    <row r="639" spans="1:12" s="36" customFormat="1" ht="12.75" x14ac:dyDescent="0.2">
      <c r="A639" s="71"/>
      <c r="B639" s="117"/>
      <c r="C639" s="117"/>
      <c r="D639" s="116"/>
      <c r="E639" s="117"/>
      <c r="F639" s="140"/>
      <c r="G639" s="140"/>
      <c r="H639" s="140"/>
      <c r="I639" s="140"/>
      <c r="J639" s="140"/>
      <c r="K639" s="37"/>
      <c r="L639" s="71"/>
    </row>
    <row r="640" spans="1:12" s="36" customFormat="1" ht="12.75" x14ac:dyDescent="0.2">
      <c r="A640" s="71"/>
      <c r="B640" s="117"/>
      <c r="C640" s="117"/>
      <c r="D640" s="116"/>
      <c r="E640" s="117"/>
      <c r="F640" s="140"/>
      <c r="G640" s="140"/>
      <c r="H640" s="140"/>
      <c r="I640" s="140"/>
      <c r="J640" s="140"/>
      <c r="K640" s="37"/>
      <c r="L640" s="71"/>
    </row>
    <row r="641" spans="1:12" s="36" customFormat="1" ht="12.75" x14ac:dyDescent="0.2">
      <c r="A641" s="71"/>
      <c r="B641" s="117"/>
      <c r="C641" s="117"/>
      <c r="D641" s="116"/>
      <c r="E641" s="117"/>
      <c r="F641" s="140"/>
      <c r="G641" s="140"/>
      <c r="H641" s="140"/>
      <c r="I641" s="140"/>
      <c r="J641" s="140"/>
      <c r="K641" s="37"/>
      <c r="L641" s="71"/>
    </row>
    <row r="642" spans="1:12" s="36" customFormat="1" ht="12.75" x14ac:dyDescent="0.2">
      <c r="A642" s="71"/>
      <c r="B642" s="117"/>
      <c r="C642" s="117"/>
      <c r="D642" s="116"/>
      <c r="E642" s="117"/>
      <c r="F642" s="140"/>
      <c r="G642" s="140"/>
      <c r="H642" s="140"/>
      <c r="I642" s="140"/>
      <c r="J642" s="140"/>
      <c r="K642" s="37"/>
      <c r="L642" s="71"/>
    </row>
    <row r="643" spans="1:12" s="36" customFormat="1" ht="12.75" x14ac:dyDescent="0.2">
      <c r="A643" s="71"/>
      <c r="B643" s="117"/>
      <c r="C643" s="117"/>
      <c r="D643" s="116"/>
      <c r="E643" s="117"/>
      <c r="F643" s="140"/>
      <c r="G643" s="140"/>
      <c r="H643" s="140"/>
      <c r="I643" s="140"/>
      <c r="J643" s="140"/>
      <c r="K643" s="37"/>
      <c r="L643" s="71"/>
    </row>
    <row r="644" spans="1:12" s="36" customFormat="1" ht="12.75" x14ac:dyDescent="0.2">
      <c r="A644" s="71"/>
      <c r="B644" s="117"/>
      <c r="C644" s="117"/>
      <c r="D644" s="116"/>
      <c r="E644" s="117"/>
      <c r="F644" s="140"/>
      <c r="G644" s="140"/>
      <c r="H644" s="140"/>
      <c r="I644" s="140"/>
      <c r="J644" s="140"/>
      <c r="K644" s="37"/>
      <c r="L644" s="71"/>
    </row>
    <row r="645" spans="1:12" s="36" customFormat="1" ht="12.75" x14ac:dyDescent="0.2">
      <c r="A645" s="71"/>
      <c r="B645" s="117"/>
      <c r="C645" s="117"/>
      <c r="D645" s="116"/>
      <c r="E645" s="117"/>
      <c r="F645" s="140"/>
      <c r="G645" s="140"/>
      <c r="H645" s="140"/>
      <c r="I645" s="140"/>
      <c r="J645" s="140"/>
      <c r="K645" s="37"/>
      <c r="L645" s="71"/>
    </row>
    <row r="646" spans="1:12" s="36" customFormat="1" ht="12.75" x14ac:dyDescent="0.2">
      <c r="A646" s="71"/>
      <c r="B646" s="117"/>
      <c r="C646" s="117"/>
      <c r="D646" s="116"/>
      <c r="E646" s="117"/>
      <c r="F646" s="140"/>
      <c r="G646" s="140"/>
      <c r="H646" s="140"/>
      <c r="I646" s="140"/>
      <c r="J646" s="140"/>
      <c r="K646" s="37"/>
      <c r="L646" s="71"/>
    </row>
    <row r="647" spans="1:12" s="36" customFormat="1" ht="12.75" x14ac:dyDescent="0.2">
      <c r="A647" s="71"/>
      <c r="B647" s="117"/>
      <c r="C647" s="117"/>
      <c r="D647" s="116"/>
      <c r="E647" s="117"/>
      <c r="F647" s="140"/>
      <c r="G647" s="140"/>
      <c r="H647" s="140"/>
      <c r="I647" s="140"/>
      <c r="J647" s="140"/>
      <c r="K647" s="37"/>
      <c r="L647" s="71"/>
    </row>
    <row r="648" spans="1:12" s="36" customFormat="1" ht="12.75" x14ac:dyDescent="0.2">
      <c r="A648" s="71"/>
      <c r="B648" s="117"/>
      <c r="C648" s="117"/>
      <c r="D648" s="116"/>
      <c r="E648" s="117"/>
      <c r="F648" s="140"/>
      <c r="G648" s="140"/>
      <c r="H648" s="140"/>
      <c r="I648" s="140"/>
      <c r="J648" s="140"/>
      <c r="K648" s="37"/>
      <c r="L648" s="71"/>
    </row>
    <row r="649" spans="1:12" s="36" customFormat="1" ht="12.75" x14ac:dyDescent="0.2">
      <c r="A649" s="71"/>
      <c r="B649" s="117"/>
      <c r="C649" s="117"/>
      <c r="D649" s="116"/>
      <c r="E649" s="117"/>
      <c r="F649" s="140"/>
      <c r="G649" s="140"/>
      <c r="H649" s="140"/>
      <c r="I649" s="140"/>
      <c r="J649" s="140"/>
      <c r="K649" s="37"/>
      <c r="L649" s="71"/>
    </row>
    <row r="650" spans="1:12" s="36" customFormat="1" ht="12.75" x14ac:dyDescent="0.2">
      <c r="A650" s="71"/>
      <c r="B650" s="117"/>
      <c r="C650" s="117"/>
      <c r="D650" s="116"/>
      <c r="E650" s="117"/>
      <c r="F650" s="140"/>
      <c r="G650" s="140"/>
      <c r="H650" s="140"/>
      <c r="I650" s="140"/>
      <c r="J650" s="140"/>
      <c r="K650" s="37"/>
      <c r="L650" s="71"/>
    </row>
    <row r="651" spans="1:12" s="36" customFormat="1" ht="12.75" x14ac:dyDescent="0.2">
      <c r="A651" s="71"/>
      <c r="B651" s="117"/>
      <c r="C651" s="117"/>
      <c r="D651" s="116"/>
      <c r="E651" s="117"/>
      <c r="F651" s="140"/>
      <c r="G651" s="140"/>
      <c r="H651" s="140"/>
      <c r="I651" s="140"/>
      <c r="J651" s="140"/>
      <c r="K651" s="37"/>
      <c r="L651" s="71"/>
    </row>
    <row r="652" spans="1:12" s="36" customFormat="1" ht="12.75" x14ac:dyDescent="0.2">
      <c r="A652" s="71"/>
      <c r="B652" s="117"/>
      <c r="C652" s="117"/>
      <c r="D652" s="116"/>
      <c r="E652" s="117"/>
      <c r="F652" s="140"/>
      <c r="G652" s="140"/>
      <c r="H652" s="140"/>
      <c r="I652" s="140"/>
      <c r="J652" s="140"/>
      <c r="K652" s="37"/>
      <c r="L652" s="71"/>
    </row>
    <row r="653" spans="1:12" s="36" customFormat="1" ht="12.75" x14ac:dyDescent="0.2">
      <c r="A653" s="71"/>
      <c r="B653" s="117"/>
      <c r="C653" s="117"/>
      <c r="D653" s="116"/>
      <c r="E653" s="117"/>
      <c r="F653" s="140"/>
      <c r="G653" s="140"/>
      <c r="H653" s="140"/>
      <c r="I653" s="140"/>
      <c r="J653" s="140"/>
      <c r="K653" s="37"/>
      <c r="L653" s="71"/>
    </row>
    <row r="654" spans="1:12" s="36" customFormat="1" ht="12.75" x14ac:dyDescent="0.2">
      <c r="A654" s="71"/>
      <c r="B654" s="117"/>
      <c r="C654" s="117"/>
      <c r="D654" s="116"/>
      <c r="E654" s="117"/>
      <c r="F654" s="140"/>
      <c r="G654" s="140"/>
      <c r="H654" s="140"/>
      <c r="I654" s="140"/>
      <c r="J654" s="140"/>
      <c r="K654" s="37"/>
      <c r="L654" s="71"/>
    </row>
    <row r="655" spans="1:12" s="36" customFormat="1" ht="12.75" x14ac:dyDescent="0.2">
      <c r="A655" s="71"/>
      <c r="B655" s="117"/>
      <c r="C655" s="117"/>
      <c r="D655" s="116"/>
      <c r="E655" s="117"/>
      <c r="F655" s="140"/>
      <c r="G655" s="140"/>
      <c r="H655" s="140"/>
      <c r="I655" s="140"/>
      <c r="J655" s="140"/>
      <c r="K655" s="37"/>
      <c r="L655" s="71"/>
    </row>
    <row r="656" spans="1:12" s="36" customFormat="1" ht="12.75" x14ac:dyDescent="0.2">
      <c r="A656" s="71"/>
      <c r="B656" s="117"/>
      <c r="C656" s="117"/>
      <c r="D656" s="116"/>
      <c r="E656" s="117"/>
      <c r="F656" s="140"/>
      <c r="G656" s="140"/>
      <c r="H656" s="140"/>
      <c r="I656" s="140"/>
      <c r="J656" s="140"/>
      <c r="K656" s="37"/>
      <c r="L656" s="71"/>
    </row>
    <row r="657" spans="1:12" s="36" customFormat="1" ht="12.75" x14ac:dyDescent="0.2">
      <c r="A657" s="71"/>
      <c r="B657" s="117"/>
      <c r="C657" s="117"/>
      <c r="D657" s="116"/>
      <c r="E657" s="117"/>
      <c r="F657" s="140"/>
      <c r="G657" s="140"/>
      <c r="H657" s="140"/>
      <c r="I657" s="140"/>
      <c r="J657" s="140"/>
      <c r="K657" s="37"/>
      <c r="L657" s="71"/>
    </row>
    <row r="658" spans="1:12" s="36" customFormat="1" ht="12.75" x14ac:dyDescent="0.2">
      <c r="A658" s="71"/>
      <c r="B658" s="117"/>
      <c r="C658" s="117"/>
      <c r="D658" s="116"/>
      <c r="E658" s="117"/>
      <c r="F658" s="140"/>
      <c r="G658" s="140"/>
      <c r="H658" s="140"/>
      <c r="I658" s="140"/>
      <c r="J658" s="140"/>
      <c r="K658" s="37"/>
      <c r="L658" s="71"/>
    </row>
    <row r="659" spans="1:12" s="36" customFormat="1" ht="12.75" x14ac:dyDescent="0.2">
      <c r="A659" s="71"/>
      <c r="B659" s="117"/>
      <c r="C659" s="117"/>
      <c r="D659" s="116"/>
      <c r="E659" s="117"/>
      <c r="F659" s="140"/>
      <c r="G659" s="140"/>
      <c r="H659" s="140"/>
      <c r="I659" s="140"/>
      <c r="J659" s="140"/>
      <c r="K659" s="37"/>
      <c r="L659" s="71"/>
    </row>
    <row r="660" spans="1:12" s="36" customFormat="1" ht="12.75" x14ac:dyDescent="0.2">
      <c r="A660" s="71"/>
      <c r="B660" s="117"/>
      <c r="C660" s="117"/>
      <c r="D660" s="116"/>
      <c r="E660" s="117"/>
      <c r="F660" s="140"/>
      <c r="G660" s="140"/>
      <c r="H660" s="140"/>
      <c r="I660" s="140"/>
      <c r="J660" s="140"/>
      <c r="K660" s="37"/>
      <c r="L660" s="71"/>
    </row>
    <row r="661" spans="1:12" s="36" customFormat="1" ht="12.75" x14ac:dyDescent="0.2">
      <c r="A661" s="71"/>
      <c r="B661" s="117"/>
      <c r="C661" s="117"/>
      <c r="D661" s="116"/>
      <c r="E661" s="117"/>
      <c r="F661" s="140"/>
      <c r="G661" s="140"/>
      <c r="H661" s="140"/>
      <c r="I661" s="140"/>
      <c r="J661" s="140"/>
      <c r="K661" s="37"/>
      <c r="L661" s="71"/>
    </row>
    <row r="662" spans="1:12" s="36" customFormat="1" ht="12.75" x14ac:dyDescent="0.2">
      <c r="A662" s="71"/>
      <c r="B662" s="117"/>
      <c r="C662" s="117"/>
      <c r="D662" s="116"/>
      <c r="E662" s="117"/>
      <c r="F662" s="140"/>
      <c r="G662" s="140"/>
      <c r="H662" s="140"/>
      <c r="I662" s="140"/>
      <c r="J662" s="140"/>
      <c r="K662" s="37"/>
      <c r="L662" s="71"/>
    </row>
    <row r="663" spans="1:12" s="36" customFormat="1" ht="12.75" x14ac:dyDescent="0.2">
      <c r="A663" s="71"/>
      <c r="B663" s="117"/>
      <c r="C663" s="117"/>
      <c r="D663" s="116"/>
      <c r="E663" s="117"/>
      <c r="F663" s="140"/>
      <c r="G663" s="140"/>
      <c r="H663" s="140"/>
      <c r="I663" s="140"/>
      <c r="J663" s="140"/>
      <c r="K663" s="37"/>
      <c r="L663" s="71"/>
    </row>
    <row r="664" spans="1:12" s="36" customFormat="1" ht="12.75" x14ac:dyDescent="0.2">
      <c r="A664" s="71"/>
      <c r="B664" s="117"/>
      <c r="C664" s="117"/>
      <c r="D664" s="116"/>
      <c r="E664" s="117"/>
      <c r="F664" s="140"/>
      <c r="G664" s="140"/>
      <c r="H664" s="140"/>
      <c r="I664" s="140"/>
      <c r="J664" s="140"/>
      <c r="K664" s="37"/>
      <c r="L664" s="71"/>
    </row>
    <row r="665" spans="1:12" s="36" customFormat="1" ht="12.75" x14ac:dyDescent="0.2">
      <c r="A665" s="71"/>
      <c r="B665" s="117"/>
      <c r="C665" s="117"/>
      <c r="D665" s="116"/>
      <c r="E665" s="117"/>
      <c r="F665" s="140"/>
      <c r="G665" s="140"/>
      <c r="H665" s="140"/>
      <c r="I665" s="140"/>
      <c r="J665" s="140"/>
      <c r="K665" s="37"/>
      <c r="L665" s="71"/>
    </row>
    <row r="666" spans="1:12" s="36" customFormat="1" ht="12.75" x14ac:dyDescent="0.2">
      <c r="A666" s="71"/>
      <c r="B666" s="117"/>
      <c r="C666" s="117"/>
      <c r="D666" s="116"/>
      <c r="E666" s="117"/>
      <c r="F666" s="140"/>
      <c r="G666" s="140"/>
      <c r="H666" s="140"/>
      <c r="I666" s="140"/>
      <c r="J666" s="140"/>
      <c r="K666" s="37"/>
      <c r="L666" s="71"/>
    </row>
    <row r="667" spans="1:12" s="36" customFormat="1" ht="12.75" x14ac:dyDescent="0.2">
      <c r="A667" s="71"/>
      <c r="B667" s="117"/>
      <c r="C667" s="117"/>
      <c r="D667" s="116"/>
      <c r="E667" s="117"/>
      <c r="F667" s="140"/>
      <c r="G667" s="140"/>
      <c r="H667" s="140"/>
      <c r="I667" s="140"/>
      <c r="J667" s="140"/>
      <c r="K667" s="37"/>
      <c r="L667" s="71"/>
    </row>
    <row r="668" spans="1:12" s="36" customFormat="1" ht="12.75" x14ac:dyDescent="0.2">
      <c r="A668" s="71"/>
      <c r="B668" s="117"/>
      <c r="C668" s="117"/>
      <c r="D668" s="116"/>
      <c r="E668" s="117"/>
      <c r="F668" s="140"/>
      <c r="G668" s="140"/>
      <c r="H668" s="140"/>
      <c r="I668" s="140"/>
      <c r="J668" s="140"/>
      <c r="K668" s="37"/>
      <c r="L668" s="71"/>
    </row>
    <row r="669" spans="1:12" s="36" customFormat="1" ht="12.75" x14ac:dyDescent="0.2">
      <c r="A669" s="71"/>
      <c r="B669" s="117"/>
      <c r="C669" s="117"/>
      <c r="D669" s="116"/>
      <c r="E669" s="117"/>
      <c r="F669" s="140"/>
      <c r="G669" s="140"/>
      <c r="H669" s="140"/>
      <c r="I669" s="140"/>
      <c r="J669" s="140"/>
      <c r="K669" s="37"/>
      <c r="L669" s="71"/>
    </row>
    <row r="670" spans="1:12" s="36" customFormat="1" ht="12.75" x14ac:dyDescent="0.2">
      <c r="A670" s="71"/>
      <c r="B670" s="117"/>
      <c r="C670" s="117"/>
      <c r="D670" s="116"/>
      <c r="E670" s="117"/>
      <c r="F670" s="140"/>
      <c r="G670" s="140"/>
      <c r="H670" s="140"/>
      <c r="I670" s="140"/>
      <c r="J670" s="140"/>
      <c r="K670" s="37"/>
      <c r="L670" s="71"/>
    </row>
    <row r="671" spans="1:12" s="36" customFormat="1" ht="12.75" x14ac:dyDescent="0.2">
      <c r="A671" s="71"/>
      <c r="B671" s="117"/>
      <c r="C671" s="117"/>
      <c r="D671" s="116"/>
      <c r="E671" s="117"/>
      <c r="F671" s="140"/>
      <c r="G671" s="140"/>
      <c r="H671" s="140"/>
      <c r="I671" s="140"/>
      <c r="J671" s="140"/>
      <c r="K671" s="37"/>
      <c r="L671" s="71"/>
    </row>
    <row r="672" spans="1:12" s="36" customFormat="1" ht="12.75" x14ac:dyDescent="0.2">
      <c r="A672" s="71"/>
      <c r="B672" s="117"/>
      <c r="C672" s="117"/>
      <c r="D672" s="116"/>
      <c r="E672" s="117"/>
      <c r="F672" s="140"/>
      <c r="G672" s="140"/>
      <c r="H672" s="140"/>
      <c r="I672" s="140"/>
      <c r="J672" s="140"/>
      <c r="K672" s="37"/>
      <c r="L672" s="71"/>
    </row>
    <row r="673" spans="1:12" s="36" customFormat="1" ht="12.75" x14ac:dyDescent="0.2">
      <c r="A673" s="71"/>
      <c r="B673" s="117"/>
      <c r="C673" s="117"/>
      <c r="D673" s="116"/>
      <c r="E673" s="117"/>
      <c r="F673" s="140"/>
      <c r="G673" s="140"/>
      <c r="H673" s="140"/>
      <c r="I673" s="140"/>
      <c r="J673" s="140"/>
      <c r="K673" s="37"/>
      <c r="L673" s="71"/>
    </row>
    <row r="674" spans="1:12" s="36" customFormat="1" ht="12.75" x14ac:dyDescent="0.2">
      <c r="A674" s="71"/>
      <c r="B674" s="117"/>
      <c r="C674" s="117"/>
      <c r="D674" s="116"/>
      <c r="E674" s="117"/>
      <c r="F674" s="140"/>
      <c r="G674" s="140"/>
      <c r="H674" s="140"/>
      <c r="I674" s="140"/>
      <c r="J674" s="140"/>
      <c r="K674" s="37"/>
      <c r="L674" s="71"/>
    </row>
    <row r="675" spans="1:12" s="36" customFormat="1" ht="12.75" x14ac:dyDescent="0.2">
      <c r="A675" s="71"/>
      <c r="B675" s="117"/>
      <c r="C675" s="117"/>
      <c r="D675" s="116"/>
      <c r="E675" s="117"/>
      <c r="F675" s="140"/>
      <c r="G675" s="140"/>
      <c r="H675" s="140"/>
      <c r="I675" s="140"/>
      <c r="J675" s="140"/>
      <c r="K675" s="37"/>
      <c r="L675" s="71"/>
    </row>
    <row r="676" spans="1:12" s="36" customFormat="1" ht="12.75" x14ac:dyDescent="0.2">
      <c r="A676" s="71"/>
      <c r="B676" s="117"/>
      <c r="C676" s="117"/>
      <c r="D676" s="116"/>
      <c r="E676" s="117"/>
      <c r="F676" s="140"/>
      <c r="G676" s="140"/>
      <c r="H676" s="140"/>
      <c r="I676" s="140"/>
      <c r="J676" s="140"/>
      <c r="K676" s="37"/>
      <c r="L676" s="71"/>
    </row>
    <row r="677" spans="1:12" s="36" customFormat="1" ht="12.75" x14ac:dyDescent="0.2">
      <c r="A677" s="71"/>
      <c r="B677" s="117"/>
      <c r="C677" s="117"/>
      <c r="D677" s="116"/>
      <c r="E677" s="117"/>
      <c r="F677" s="140"/>
      <c r="G677" s="140"/>
      <c r="H677" s="140"/>
      <c r="I677" s="140"/>
      <c r="J677" s="140"/>
      <c r="K677" s="37"/>
      <c r="L677" s="71"/>
    </row>
    <row r="678" spans="1:12" s="36" customFormat="1" ht="12.75" x14ac:dyDescent="0.2">
      <c r="A678" s="71"/>
      <c r="B678" s="117"/>
      <c r="C678" s="117"/>
      <c r="D678" s="116"/>
      <c r="E678" s="117"/>
      <c r="F678" s="140"/>
      <c r="G678" s="140"/>
      <c r="H678" s="140"/>
      <c r="I678" s="140"/>
      <c r="J678" s="140"/>
      <c r="K678" s="37"/>
      <c r="L678" s="71"/>
    </row>
    <row r="679" spans="1:12" s="36" customFormat="1" ht="12.75" x14ac:dyDescent="0.2">
      <c r="A679" s="71"/>
      <c r="B679" s="117"/>
      <c r="C679" s="117"/>
      <c r="D679" s="116"/>
      <c r="E679" s="117"/>
      <c r="F679" s="140"/>
      <c r="G679" s="140"/>
      <c r="H679" s="140"/>
      <c r="I679" s="140"/>
      <c r="J679" s="140"/>
      <c r="K679" s="37"/>
      <c r="L679" s="71"/>
    </row>
    <row r="680" spans="1:12" s="36" customFormat="1" ht="12.75" x14ac:dyDescent="0.2">
      <c r="A680" s="71"/>
      <c r="B680" s="117"/>
      <c r="C680" s="117"/>
      <c r="D680" s="116"/>
      <c r="E680" s="117"/>
      <c r="F680" s="140"/>
      <c r="G680" s="140"/>
      <c r="H680" s="140"/>
      <c r="I680" s="140"/>
      <c r="J680" s="140"/>
      <c r="K680" s="37"/>
      <c r="L680" s="71"/>
    </row>
    <row r="681" spans="1:12" s="36" customFormat="1" ht="12.75" x14ac:dyDescent="0.2">
      <c r="A681" s="71"/>
      <c r="B681" s="117"/>
      <c r="C681" s="117"/>
      <c r="D681" s="116"/>
      <c r="E681" s="117"/>
      <c r="F681" s="140"/>
      <c r="G681" s="140"/>
      <c r="H681" s="140"/>
      <c r="I681" s="140"/>
      <c r="J681" s="140"/>
      <c r="K681" s="37"/>
      <c r="L681" s="71"/>
    </row>
    <row r="682" spans="1:12" s="36" customFormat="1" ht="12.75" x14ac:dyDescent="0.2">
      <c r="A682" s="71"/>
      <c r="B682" s="117"/>
      <c r="C682" s="117"/>
      <c r="D682" s="116"/>
      <c r="E682" s="117"/>
      <c r="F682" s="140"/>
      <c r="G682" s="140"/>
      <c r="H682" s="140"/>
      <c r="I682" s="140"/>
      <c r="J682" s="140"/>
      <c r="K682" s="37"/>
      <c r="L682" s="71"/>
    </row>
    <row r="683" spans="1:12" s="36" customFormat="1" ht="12.75" x14ac:dyDescent="0.2">
      <c r="A683" s="71"/>
      <c r="B683" s="117"/>
      <c r="C683" s="117"/>
      <c r="D683" s="116"/>
      <c r="E683" s="117"/>
      <c r="F683" s="140"/>
      <c r="G683" s="140"/>
      <c r="H683" s="140"/>
      <c r="I683" s="140"/>
      <c r="J683" s="140"/>
      <c r="K683" s="37"/>
      <c r="L683" s="71"/>
    </row>
    <row r="684" spans="1:12" s="36" customFormat="1" ht="12.75" x14ac:dyDescent="0.2">
      <c r="A684" s="71"/>
      <c r="B684" s="117"/>
      <c r="C684" s="117"/>
      <c r="D684" s="116"/>
      <c r="E684" s="117"/>
      <c r="F684" s="140"/>
      <c r="G684" s="140"/>
      <c r="H684" s="140"/>
      <c r="I684" s="140"/>
      <c r="J684" s="140"/>
      <c r="K684" s="37"/>
      <c r="L684" s="71"/>
    </row>
    <row r="685" spans="1:12" s="36" customFormat="1" ht="12.75" x14ac:dyDescent="0.2">
      <c r="A685" s="71"/>
      <c r="B685" s="117"/>
      <c r="C685" s="117"/>
      <c r="D685" s="116"/>
      <c r="E685" s="117"/>
      <c r="F685" s="140"/>
      <c r="G685" s="140"/>
      <c r="H685" s="140"/>
      <c r="I685" s="140"/>
      <c r="J685" s="140"/>
      <c r="K685" s="37"/>
      <c r="L685" s="71"/>
    </row>
    <row r="686" spans="1:12" s="36" customFormat="1" ht="12.75" x14ac:dyDescent="0.2">
      <c r="A686" s="71"/>
      <c r="B686" s="117"/>
      <c r="C686" s="117"/>
      <c r="D686" s="116"/>
      <c r="E686" s="117"/>
      <c r="F686" s="140"/>
      <c r="G686" s="140"/>
      <c r="H686" s="140"/>
      <c r="I686" s="140"/>
      <c r="J686" s="140"/>
      <c r="K686" s="37"/>
      <c r="L686" s="71"/>
    </row>
    <row r="687" spans="1:12" s="36" customFormat="1" ht="12.75" x14ac:dyDescent="0.2">
      <c r="A687" s="71"/>
      <c r="B687" s="117"/>
      <c r="C687" s="117"/>
      <c r="D687" s="116"/>
      <c r="E687" s="117"/>
      <c r="F687" s="140"/>
      <c r="G687" s="140"/>
      <c r="H687" s="140"/>
      <c r="I687" s="140"/>
      <c r="J687" s="140"/>
      <c r="K687" s="37"/>
      <c r="L687" s="71"/>
    </row>
    <row r="688" spans="1:12" s="36" customFormat="1" ht="12.75" x14ac:dyDescent="0.2">
      <c r="A688" s="71"/>
      <c r="B688" s="117"/>
      <c r="C688" s="117"/>
      <c r="D688" s="116"/>
      <c r="E688" s="117"/>
      <c r="F688" s="140"/>
      <c r="G688" s="140"/>
      <c r="H688" s="140"/>
      <c r="I688" s="140"/>
      <c r="J688" s="140"/>
      <c r="K688" s="37"/>
      <c r="L688" s="71"/>
    </row>
    <row r="689" spans="1:12" s="36" customFormat="1" ht="12.75" x14ac:dyDescent="0.2">
      <c r="A689" s="71"/>
      <c r="B689" s="117"/>
      <c r="C689" s="117"/>
      <c r="D689" s="116"/>
      <c r="E689" s="117"/>
      <c r="F689" s="140"/>
      <c r="G689" s="140"/>
      <c r="H689" s="140"/>
      <c r="I689" s="140"/>
      <c r="J689" s="140"/>
      <c r="K689" s="37"/>
      <c r="L689" s="71"/>
    </row>
    <row r="690" spans="1:12" s="36" customFormat="1" ht="12.75" x14ac:dyDescent="0.2">
      <c r="A690" s="71"/>
      <c r="B690" s="117"/>
      <c r="C690" s="117"/>
      <c r="D690" s="116"/>
      <c r="E690" s="117"/>
      <c r="F690" s="140"/>
      <c r="G690" s="140"/>
      <c r="H690" s="140"/>
      <c r="I690" s="140"/>
      <c r="J690" s="140"/>
      <c r="K690" s="37"/>
      <c r="L690" s="71"/>
    </row>
    <row r="691" spans="1:12" s="36" customFormat="1" ht="12.75" x14ac:dyDescent="0.2">
      <c r="A691" s="71"/>
      <c r="B691" s="117"/>
      <c r="C691" s="117"/>
      <c r="D691" s="116"/>
      <c r="E691" s="117"/>
      <c r="F691" s="140"/>
      <c r="G691" s="140"/>
      <c r="H691" s="140"/>
      <c r="I691" s="140"/>
      <c r="J691" s="140"/>
      <c r="K691" s="37"/>
      <c r="L691" s="71"/>
    </row>
    <row r="692" spans="1:12" s="36" customFormat="1" ht="12.75" x14ac:dyDescent="0.2">
      <c r="A692" s="71"/>
      <c r="B692" s="117"/>
      <c r="C692" s="117"/>
      <c r="D692" s="116"/>
      <c r="E692" s="117"/>
      <c r="F692" s="140"/>
      <c r="G692" s="140"/>
      <c r="H692" s="140"/>
      <c r="I692" s="140"/>
      <c r="J692" s="140"/>
      <c r="K692" s="37"/>
      <c r="L692" s="71"/>
    </row>
    <row r="693" spans="1:12" s="36" customFormat="1" ht="12.75" x14ac:dyDescent="0.2">
      <c r="A693" s="71"/>
      <c r="B693" s="117"/>
      <c r="C693" s="117"/>
      <c r="D693" s="116"/>
      <c r="E693" s="117"/>
      <c r="F693" s="140"/>
      <c r="G693" s="140"/>
      <c r="H693" s="140"/>
      <c r="I693" s="140"/>
      <c r="J693" s="140"/>
      <c r="K693" s="37"/>
      <c r="L693" s="71"/>
    </row>
    <row r="694" spans="1:12" s="36" customFormat="1" ht="12.75" x14ac:dyDescent="0.2">
      <c r="A694" s="71"/>
      <c r="B694" s="117"/>
      <c r="C694" s="117"/>
      <c r="D694" s="116"/>
      <c r="E694" s="117"/>
      <c r="F694" s="140"/>
      <c r="G694" s="140"/>
      <c r="H694" s="140"/>
      <c r="I694" s="140"/>
      <c r="J694" s="140"/>
      <c r="K694" s="37"/>
      <c r="L694" s="71"/>
    </row>
    <row r="695" spans="1:12" s="36" customFormat="1" ht="12.75" x14ac:dyDescent="0.2">
      <c r="A695" s="71"/>
      <c r="B695" s="117"/>
      <c r="C695" s="117"/>
      <c r="D695" s="116"/>
      <c r="E695" s="117"/>
      <c r="F695" s="140"/>
      <c r="G695" s="140"/>
      <c r="H695" s="140"/>
      <c r="I695" s="140"/>
      <c r="J695" s="140"/>
      <c r="K695" s="37"/>
      <c r="L695" s="71"/>
    </row>
    <row r="696" spans="1:12" s="36" customFormat="1" ht="12.75" x14ac:dyDescent="0.2">
      <c r="A696" s="71"/>
      <c r="B696" s="117"/>
      <c r="C696" s="117"/>
      <c r="D696" s="116"/>
      <c r="E696" s="117"/>
      <c r="F696" s="140"/>
      <c r="G696" s="140"/>
      <c r="H696" s="140"/>
      <c r="I696" s="140"/>
      <c r="J696" s="140"/>
      <c r="K696" s="37"/>
      <c r="L696" s="71"/>
    </row>
    <row r="697" spans="1:12" s="36" customFormat="1" ht="12.75" x14ac:dyDescent="0.2">
      <c r="A697" s="71"/>
      <c r="B697" s="117"/>
      <c r="C697" s="117"/>
      <c r="D697" s="116"/>
      <c r="E697" s="117"/>
      <c r="F697" s="140"/>
      <c r="G697" s="140"/>
      <c r="H697" s="140"/>
      <c r="I697" s="140"/>
      <c r="J697" s="140"/>
      <c r="K697" s="37"/>
      <c r="L697" s="71"/>
    </row>
    <row r="698" spans="1:12" s="36" customFormat="1" ht="12.75" x14ac:dyDescent="0.2">
      <c r="A698" s="71"/>
      <c r="B698" s="117"/>
      <c r="C698" s="117"/>
      <c r="D698" s="116"/>
      <c r="E698" s="117"/>
      <c r="F698" s="140"/>
      <c r="G698" s="140"/>
      <c r="H698" s="140"/>
      <c r="I698" s="140"/>
      <c r="J698" s="140"/>
      <c r="K698" s="37"/>
      <c r="L698" s="71"/>
    </row>
    <row r="699" spans="1:12" s="36" customFormat="1" ht="12.75" x14ac:dyDescent="0.2">
      <c r="A699" s="71"/>
      <c r="B699" s="117"/>
      <c r="C699" s="117"/>
      <c r="D699" s="116"/>
      <c r="E699" s="117"/>
      <c r="F699" s="140"/>
      <c r="G699" s="140"/>
      <c r="H699" s="140"/>
      <c r="I699" s="140"/>
      <c r="J699" s="140"/>
      <c r="K699" s="37"/>
      <c r="L699" s="71"/>
    </row>
    <row r="700" spans="1:12" s="36" customFormat="1" ht="12.75" x14ac:dyDescent="0.2">
      <c r="A700" s="71"/>
      <c r="B700" s="117"/>
      <c r="C700" s="117"/>
      <c r="D700" s="116"/>
      <c r="E700" s="117"/>
      <c r="F700" s="140"/>
      <c r="G700" s="140"/>
      <c r="H700" s="140"/>
      <c r="I700" s="140"/>
      <c r="J700" s="140"/>
      <c r="K700" s="37"/>
      <c r="L700" s="71"/>
    </row>
    <row r="701" spans="1:12" s="36" customFormat="1" ht="12.75" x14ac:dyDescent="0.2">
      <c r="A701" s="71"/>
      <c r="B701" s="117"/>
      <c r="C701" s="117"/>
      <c r="D701" s="116"/>
      <c r="E701" s="117"/>
      <c r="F701" s="140"/>
      <c r="G701" s="140"/>
      <c r="H701" s="140"/>
      <c r="I701" s="140"/>
      <c r="J701" s="140"/>
      <c r="K701" s="37"/>
      <c r="L701" s="71"/>
    </row>
    <row r="702" spans="1:12" s="36" customFormat="1" ht="12.75" x14ac:dyDescent="0.2">
      <c r="A702" s="71"/>
      <c r="B702" s="117"/>
      <c r="C702" s="117"/>
      <c r="D702" s="116"/>
      <c r="E702" s="117"/>
      <c r="F702" s="140"/>
      <c r="G702" s="140"/>
      <c r="H702" s="140"/>
      <c r="I702" s="140"/>
      <c r="J702" s="140"/>
      <c r="K702" s="37"/>
      <c r="L702" s="71"/>
    </row>
    <row r="703" spans="1:12" s="36" customFormat="1" ht="12.75" x14ac:dyDescent="0.2">
      <c r="A703" s="71"/>
      <c r="B703" s="117"/>
      <c r="C703" s="117"/>
      <c r="D703" s="116"/>
      <c r="E703" s="117"/>
      <c r="F703" s="140"/>
      <c r="G703" s="140"/>
      <c r="H703" s="140"/>
      <c r="I703" s="140"/>
      <c r="J703" s="140"/>
      <c r="K703" s="37"/>
      <c r="L703" s="71"/>
    </row>
    <row r="704" spans="1:12" s="36" customFormat="1" ht="12.75" x14ac:dyDescent="0.2">
      <c r="A704" s="71"/>
      <c r="B704" s="117"/>
      <c r="C704" s="117"/>
      <c r="D704" s="116"/>
      <c r="E704" s="117"/>
      <c r="F704" s="140"/>
      <c r="G704" s="140"/>
      <c r="H704" s="140"/>
      <c r="I704" s="140"/>
      <c r="J704" s="140"/>
      <c r="K704" s="37"/>
      <c r="L704" s="71"/>
    </row>
    <row r="705" spans="1:12" s="36" customFormat="1" ht="12.75" x14ac:dyDescent="0.2">
      <c r="A705" s="71"/>
      <c r="B705" s="117"/>
      <c r="C705" s="117"/>
      <c r="D705" s="116"/>
      <c r="E705" s="117"/>
      <c r="F705" s="140"/>
      <c r="G705" s="140"/>
      <c r="H705" s="140"/>
      <c r="I705" s="140"/>
      <c r="J705" s="140"/>
      <c r="K705" s="37"/>
      <c r="L705" s="71"/>
    </row>
    <row r="706" spans="1:12" s="36" customFormat="1" ht="12.75" x14ac:dyDescent="0.2">
      <c r="A706" s="71"/>
      <c r="B706" s="117"/>
      <c r="C706" s="117"/>
      <c r="D706" s="116"/>
      <c r="E706" s="117"/>
      <c r="F706" s="140"/>
      <c r="G706" s="140"/>
      <c r="H706" s="140"/>
      <c r="I706" s="140"/>
      <c r="J706" s="140"/>
      <c r="K706" s="37"/>
      <c r="L706" s="71"/>
    </row>
    <row r="707" spans="1:12" s="36" customFormat="1" ht="12.75" x14ac:dyDescent="0.2">
      <c r="A707" s="71"/>
      <c r="B707" s="117"/>
      <c r="C707" s="117"/>
      <c r="D707" s="116"/>
      <c r="E707" s="117"/>
      <c r="F707" s="140"/>
      <c r="G707" s="140"/>
      <c r="H707" s="140"/>
      <c r="I707" s="140"/>
      <c r="J707" s="140"/>
      <c r="K707" s="37"/>
      <c r="L707" s="71"/>
    </row>
    <row r="708" spans="1:12" s="36" customFormat="1" ht="12.75" x14ac:dyDescent="0.2">
      <c r="A708" s="71"/>
      <c r="B708" s="117"/>
      <c r="C708" s="117"/>
      <c r="D708" s="116"/>
      <c r="E708" s="117"/>
      <c r="F708" s="140"/>
      <c r="G708" s="140"/>
      <c r="H708" s="140"/>
      <c r="I708" s="140"/>
      <c r="J708" s="140"/>
      <c r="K708" s="37"/>
      <c r="L708" s="71"/>
    </row>
    <row r="709" spans="1:12" s="36" customFormat="1" ht="12.75" x14ac:dyDescent="0.2">
      <c r="A709" s="71"/>
      <c r="B709" s="117"/>
      <c r="C709" s="117"/>
      <c r="D709" s="116"/>
      <c r="E709" s="117"/>
      <c r="F709" s="140"/>
      <c r="G709" s="140"/>
      <c r="H709" s="140"/>
      <c r="I709" s="140"/>
      <c r="J709" s="140"/>
      <c r="K709" s="37"/>
      <c r="L709" s="71"/>
    </row>
    <row r="710" spans="1:12" s="36" customFormat="1" ht="12.75" x14ac:dyDescent="0.2">
      <c r="A710" s="71"/>
      <c r="B710" s="117"/>
      <c r="C710" s="117"/>
      <c r="D710" s="116"/>
      <c r="E710" s="117"/>
      <c r="F710" s="140"/>
      <c r="G710" s="140"/>
      <c r="H710" s="140"/>
      <c r="I710" s="140"/>
      <c r="J710" s="140"/>
      <c r="K710" s="37"/>
      <c r="L710" s="71"/>
    </row>
    <row r="711" spans="1:12" s="36" customFormat="1" ht="12.75" x14ac:dyDescent="0.2">
      <c r="A711" s="71"/>
      <c r="B711" s="117"/>
      <c r="C711" s="117"/>
      <c r="D711" s="116"/>
      <c r="E711" s="117"/>
      <c r="F711" s="140"/>
      <c r="G711" s="140"/>
      <c r="H711" s="140"/>
      <c r="I711" s="140"/>
      <c r="J711" s="140"/>
      <c r="K711" s="37"/>
      <c r="L711" s="71"/>
    </row>
    <row r="712" spans="1:12" s="36" customFormat="1" ht="12.75" x14ac:dyDescent="0.2">
      <c r="A712" s="71"/>
      <c r="B712" s="117"/>
      <c r="C712" s="117"/>
      <c r="D712" s="116"/>
      <c r="E712" s="117"/>
      <c r="F712" s="140"/>
      <c r="G712" s="140"/>
      <c r="H712" s="140"/>
      <c r="I712" s="140"/>
      <c r="J712" s="140"/>
      <c r="K712" s="37"/>
      <c r="L712" s="71"/>
    </row>
    <row r="713" spans="1:12" s="36" customFormat="1" ht="12.75" x14ac:dyDescent="0.2">
      <c r="A713" s="71"/>
      <c r="B713" s="117"/>
      <c r="C713" s="117"/>
      <c r="D713" s="116"/>
      <c r="E713" s="117"/>
      <c r="F713" s="140"/>
      <c r="G713" s="140"/>
      <c r="H713" s="140"/>
      <c r="I713" s="140"/>
      <c r="J713" s="140"/>
      <c r="K713" s="37"/>
      <c r="L713" s="71"/>
    </row>
    <row r="714" spans="1:12" s="36" customFormat="1" ht="12.75" x14ac:dyDescent="0.2">
      <c r="A714" s="71"/>
      <c r="B714" s="117"/>
      <c r="C714" s="117"/>
      <c r="D714" s="116"/>
      <c r="E714" s="117"/>
      <c r="F714" s="140"/>
      <c r="G714" s="140"/>
      <c r="H714" s="140"/>
      <c r="I714" s="140"/>
      <c r="J714" s="140"/>
      <c r="K714" s="37"/>
      <c r="L714" s="71"/>
    </row>
    <row r="715" spans="1:12" s="36" customFormat="1" ht="12.75" x14ac:dyDescent="0.2">
      <c r="A715" s="71"/>
      <c r="B715" s="117"/>
      <c r="C715" s="117"/>
      <c r="D715" s="116"/>
      <c r="E715" s="117"/>
      <c r="F715" s="140"/>
      <c r="G715" s="140"/>
      <c r="H715" s="140"/>
      <c r="I715" s="140"/>
      <c r="J715" s="140"/>
      <c r="K715" s="37"/>
      <c r="L715" s="71"/>
    </row>
    <row r="716" spans="1:12" s="36" customFormat="1" ht="12.75" x14ac:dyDescent="0.2">
      <c r="A716" s="71"/>
      <c r="B716" s="117"/>
      <c r="C716" s="117"/>
      <c r="D716" s="116"/>
      <c r="E716" s="117"/>
      <c r="F716" s="140"/>
      <c r="G716" s="140"/>
      <c r="H716" s="140"/>
      <c r="I716" s="140"/>
      <c r="J716" s="140"/>
      <c r="K716" s="37"/>
      <c r="L716" s="71"/>
    </row>
    <row r="717" spans="1:12" s="36" customFormat="1" ht="12.75" x14ac:dyDescent="0.2">
      <c r="A717" s="71"/>
      <c r="B717" s="117"/>
      <c r="C717" s="117"/>
      <c r="D717" s="116"/>
      <c r="E717" s="117"/>
      <c r="F717" s="140"/>
      <c r="G717" s="140"/>
      <c r="H717" s="140"/>
      <c r="I717" s="140"/>
      <c r="J717" s="140"/>
      <c r="K717" s="37"/>
      <c r="L717" s="71"/>
    </row>
    <row r="718" spans="1:12" s="36" customFormat="1" ht="12.75" x14ac:dyDescent="0.2">
      <c r="A718" s="71"/>
      <c r="B718" s="117"/>
      <c r="C718" s="117"/>
      <c r="D718" s="116"/>
      <c r="E718" s="117"/>
      <c r="F718" s="140"/>
      <c r="G718" s="140"/>
      <c r="H718" s="140"/>
      <c r="I718" s="140"/>
      <c r="J718" s="140"/>
      <c r="K718" s="37"/>
      <c r="L718" s="71"/>
    </row>
    <row r="719" spans="1:12" s="36" customFormat="1" ht="12.75" x14ac:dyDescent="0.2">
      <c r="A719" s="71"/>
      <c r="B719" s="117"/>
      <c r="C719" s="117"/>
      <c r="D719" s="116"/>
      <c r="E719" s="117"/>
      <c r="F719" s="140"/>
      <c r="G719" s="140"/>
      <c r="H719" s="140"/>
      <c r="I719" s="140"/>
      <c r="J719" s="140"/>
      <c r="K719" s="37"/>
      <c r="L719" s="71"/>
    </row>
    <row r="720" spans="1:12" s="36" customFormat="1" ht="12.75" x14ac:dyDescent="0.2">
      <c r="A720" s="71"/>
      <c r="B720" s="117"/>
      <c r="C720" s="117"/>
      <c r="D720" s="116"/>
      <c r="E720" s="117"/>
      <c r="F720" s="140"/>
      <c r="G720" s="140"/>
      <c r="H720" s="140"/>
      <c r="I720" s="140"/>
      <c r="J720" s="140"/>
      <c r="K720" s="37"/>
      <c r="L720" s="71"/>
    </row>
    <row r="721" spans="1:12" s="36" customFormat="1" ht="12.75" x14ac:dyDescent="0.2">
      <c r="A721" s="71"/>
      <c r="B721" s="117"/>
      <c r="C721" s="117"/>
      <c r="D721" s="116"/>
      <c r="E721" s="117"/>
      <c r="F721" s="140"/>
      <c r="G721" s="140"/>
      <c r="H721" s="140"/>
      <c r="I721" s="140"/>
      <c r="J721" s="140"/>
      <c r="K721" s="37"/>
      <c r="L721" s="71"/>
    </row>
    <row r="722" spans="1:12" s="36" customFormat="1" ht="12.75" x14ac:dyDescent="0.2">
      <c r="A722" s="71"/>
      <c r="B722" s="117"/>
      <c r="C722" s="117"/>
      <c r="D722" s="116"/>
      <c r="E722" s="117"/>
      <c r="F722" s="140"/>
      <c r="G722" s="140"/>
      <c r="H722" s="140"/>
      <c r="I722" s="140"/>
      <c r="J722" s="140"/>
      <c r="K722" s="37"/>
      <c r="L722" s="71"/>
    </row>
    <row r="723" spans="1:12" s="36" customFormat="1" ht="12.75" x14ac:dyDescent="0.2">
      <c r="A723" s="71"/>
      <c r="B723" s="117"/>
      <c r="C723" s="117"/>
      <c r="D723" s="116"/>
      <c r="E723" s="117"/>
      <c r="F723" s="140"/>
      <c r="G723" s="140"/>
      <c r="H723" s="140"/>
      <c r="I723" s="140"/>
      <c r="J723" s="140"/>
      <c r="K723" s="37"/>
      <c r="L723" s="71"/>
    </row>
    <row r="724" spans="1:12" s="36" customFormat="1" ht="12.75" x14ac:dyDescent="0.2">
      <c r="A724" s="71"/>
      <c r="B724" s="117"/>
      <c r="C724" s="117"/>
      <c r="D724" s="116"/>
      <c r="E724" s="117"/>
      <c r="F724" s="140"/>
      <c r="G724" s="140"/>
      <c r="H724" s="140"/>
      <c r="I724" s="140"/>
      <c r="J724" s="140"/>
      <c r="K724" s="37"/>
      <c r="L724" s="71"/>
    </row>
    <row r="725" spans="1:12" s="36" customFormat="1" ht="12.75" x14ac:dyDescent="0.2">
      <c r="A725" s="71"/>
      <c r="B725" s="117"/>
      <c r="C725" s="117"/>
      <c r="D725" s="116"/>
      <c r="E725" s="117"/>
      <c r="F725" s="140"/>
      <c r="G725" s="140"/>
      <c r="H725" s="140"/>
      <c r="I725" s="140"/>
      <c r="J725" s="140"/>
      <c r="K725" s="37"/>
      <c r="L725" s="71"/>
    </row>
    <row r="726" spans="1:12" s="36" customFormat="1" ht="12.75" x14ac:dyDescent="0.2">
      <c r="A726" s="71"/>
      <c r="B726" s="117"/>
      <c r="C726" s="117"/>
      <c r="D726" s="116"/>
      <c r="E726" s="117"/>
      <c r="F726" s="140"/>
      <c r="G726" s="140"/>
      <c r="H726" s="140"/>
      <c r="I726" s="140"/>
      <c r="J726" s="140"/>
      <c r="K726" s="37"/>
      <c r="L726" s="71"/>
    </row>
    <row r="727" spans="1:12" s="36" customFormat="1" ht="12.75" x14ac:dyDescent="0.2">
      <c r="A727" s="71"/>
      <c r="B727" s="117"/>
      <c r="C727" s="117"/>
      <c r="D727" s="116"/>
      <c r="E727" s="117"/>
      <c r="F727" s="140"/>
      <c r="G727" s="140"/>
      <c r="H727" s="140"/>
      <c r="I727" s="140"/>
      <c r="J727" s="140"/>
      <c r="K727" s="37"/>
      <c r="L727" s="71"/>
    </row>
    <row r="728" spans="1:12" s="36" customFormat="1" ht="12.75" x14ac:dyDescent="0.2">
      <c r="A728" s="71"/>
      <c r="B728" s="117"/>
      <c r="C728" s="117"/>
      <c r="D728" s="116"/>
      <c r="E728" s="117"/>
      <c r="F728" s="140"/>
      <c r="G728" s="140"/>
      <c r="H728" s="140"/>
      <c r="I728" s="140"/>
      <c r="J728" s="140"/>
      <c r="K728" s="37"/>
      <c r="L728" s="71"/>
    </row>
    <row r="729" spans="1:12" s="36" customFormat="1" ht="12.75" x14ac:dyDescent="0.2">
      <c r="A729" s="71"/>
      <c r="B729" s="117"/>
      <c r="C729" s="117"/>
      <c r="D729" s="116"/>
      <c r="E729" s="117"/>
      <c r="F729" s="140"/>
      <c r="G729" s="140"/>
      <c r="H729" s="140"/>
      <c r="I729" s="140"/>
      <c r="J729" s="140"/>
      <c r="K729" s="37"/>
      <c r="L729" s="71"/>
    </row>
    <row r="730" spans="1:12" s="36" customFormat="1" ht="12.75" x14ac:dyDescent="0.2">
      <c r="A730" s="71"/>
      <c r="B730" s="117"/>
      <c r="C730" s="117"/>
      <c r="D730" s="116"/>
      <c r="E730" s="117"/>
      <c r="F730" s="140"/>
      <c r="G730" s="140"/>
      <c r="H730" s="140"/>
      <c r="I730" s="140"/>
      <c r="J730" s="140"/>
      <c r="K730" s="37"/>
      <c r="L730" s="71"/>
    </row>
    <row r="731" spans="1:12" s="36" customFormat="1" ht="12.75" x14ac:dyDescent="0.2">
      <c r="A731" s="71"/>
      <c r="B731" s="117"/>
      <c r="C731" s="117"/>
      <c r="D731" s="116"/>
      <c r="E731" s="117"/>
      <c r="F731" s="140"/>
      <c r="G731" s="140"/>
      <c r="H731" s="140"/>
      <c r="I731" s="140"/>
      <c r="J731" s="140"/>
      <c r="K731" s="37"/>
      <c r="L731" s="71"/>
    </row>
    <row r="732" spans="1:12" s="36" customFormat="1" ht="12.75" x14ac:dyDescent="0.2">
      <c r="A732" s="71"/>
      <c r="B732" s="117"/>
      <c r="C732" s="117"/>
      <c r="D732" s="116"/>
      <c r="E732" s="117"/>
      <c r="F732" s="140"/>
      <c r="G732" s="140"/>
      <c r="H732" s="140"/>
      <c r="I732" s="140"/>
      <c r="J732" s="140"/>
      <c r="K732" s="37"/>
      <c r="L732" s="71"/>
    </row>
    <row r="733" spans="1:12" s="36" customFormat="1" ht="12.75" x14ac:dyDescent="0.2">
      <c r="A733" s="71"/>
      <c r="B733" s="117"/>
      <c r="C733" s="117"/>
      <c r="D733" s="116"/>
      <c r="E733" s="117"/>
      <c r="F733" s="140"/>
      <c r="G733" s="140"/>
      <c r="H733" s="140"/>
      <c r="I733" s="140"/>
      <c r="J733" s="140"/>
      <c r="K733" s="37"/>
      <c r="L733" s="71"/>
    </row>
    <row r="734" spans="1:12" s="36" customFormat="1" ht="12.75" x14ac:dyDescent="0.2">
      <c r="A734" s="71"/>
      <c r="B734" s="117"/>
      <c r="C734" s="117"/>
      <c r="D734" s="116"/>
      <c r="E734" s="117"/>
      <c r="F734" s="140"/>
      <c r="G734" s="140"/>
      <c r="H734" s="140"/>
      <c r="I734" s="140"/>
      <c r="J734" s="140"/>
      <c r="K734" s="37"/>
      <c r="L734" s="71"/>
    </row>
    <row r="735" spans="1:12" s="36" customFormat="1" ht="12.75" x14ac:dyDescent="0.2">
      <c r="A735" s="71"/>
      <c r="B735" s="117"/>
      <c r="C735" s="117"/>
      <c r="D735" s="116"/>
      <c r="E735" s="117"/>
      <c r="F735" s="140"/>
      <c r="G735" s="140"/>
      <c r="H735" s="140"/>
      <c r="I735" s="140"/>
      <c r="J735" s="140"/>
      <c r="K735" s="37"/>
      <c r="L735" s="71"/>
    </row>
    <row r="736" spans="1:12" s="36" customFormat="1" ht="12.75" x14ac:dyDescent="0.2">
      <c r="A736" s="71"/>
      <c r="B736" s="117"/>
      <c r="C736" s="117"/>
      <c r="D736" s="116"/>
      <c r="E736" s="117"/>
      <c r="F736" s="140"/>
      <c r="G736" s="140"/>
      <c r="H736" s="140"/>
      <c r="I736" s="140"/>
      <c r="J736" s="140"/>
      <c r="K736" s="37"/>
      <c r="L736" s="71"/>
    </row>
    <row r="737" spans="1:12" s="36" customFormat="1" ht="12.75" x14ac:dyDescent="0.2">
      <c r="A737" s="71"/>
      <c r="B737" s="117"/>
      <c r="C737" s="117"/>
      <c r="D737" s="116"/>
      <c r="E737" s="117"/>
      <c r="F737" s="140"/>
      <c r="G737" s="140"/>
      <c r="H737" s="140"/>
      <c r="I737" s="140"/>
      <c r="J737" s="140"/>
      <c r="K737" s="37"/>
      <c r="L737" s="71"/>
    </row>
    <row r="738" spans="1:12" s="36" customFormat="1" ht="12.75" x14ac:dyDescent="0.2">
      <c r="A738" s="71"/>
      <c r="B738" s="117"/>
      <c r="C738" s="117"/>
      <c r="D738" s="116"/>
      <c r="E738" s="117"/>
      <c r="F738" s="140"/>
      <c r="G738" s="140"/>
      <c r="H738" s="140"/>
      <c r="I738" s="140"/>
      <c r="J738" s="140"/>
      <c r="K738" s="37"/>
      <c r="L738" s="71"/>
    </row>
    <row r="739" spans="1:12" s="36" customFormat="1" ht="12.75" x14ac:dyDescent="0.2">
      <c r="A739" s="71"/>
      <c r="B739" s="117"/>
      <c r="C739" s="117"/>
      <c r="D739" s="116"/>
      <c r="E739" s="117"/>
      <c r="F739" s="140"/>
      <c r="G739" s="140"/>
      <c r="H739" s="140"/>
      <c r="I739" s="140"/>
      <c r="J739" s="140"/>
      <c r="K739" s="37"/>
      <c r="L739" s="71"/>
    </row>
    <row r="740" spans="1:12" s="36" customFormat="1" ht="12.75" x14ac:dyDescent="0.2">
      <c r="A740" s="71"/>
      <c r="B740" s="117"/>
      <c r="C740" s="117"/>
      <c r="D740" s="116"/>
      <c r="E740" s="117"/>
      <c r="F740" s="140"/>
      <c r="G740" s="140"/>
      <c r="H740" s="140"/>
      <c r="I740" s="140"/>
      <c r="J740" s="140"/>
      <c r="K740" s="37"/>
      <c r="L740" s="71"/>
    </row>
    <row r="741" spans="1:12" s="36" customFormat="1" ht="12.75" x14ac:dyDescent="0.2">
      <c r="A741" s="71"/>
      <c r="B741" s="117"/>
      <c r="C741" s="117"/>
      <c r="D741" s="116"/>
      <c r="E741" s="117"/>
      <c r="F741" s="140"/>
      <c r="G741" s="140"/>
      <c r="H741" s="140"/>
      <c r="I741" s="140"/>
      <c r="J741" s="140"/>
      <c r="K741" s="37"/>
      <c r="L741" s="71"/>
    </row>
    <row r="742" spans="1:12" s="36" customFormat="1" ht="12.75" x14ac:dyDescent="0.2">
      <c r="A742" s="71"/>
      <c r="B742" s="117"/>
      <c r="C742" s="117"/>
      <c r="D742" s="116"/>
      <c r="E742" s="117"/>
      <c r="F742" s="140"/>
      <c r="G742" s="140"/>
      <c r="H742" s="140"/>
      <c r="I742" s="140"/>
      <c r="J742" s="140"/>
      <c r="K742" s="37"/>
      <c r="L742" s="71"/>
    </row>
    <row r="743" spans="1:12" s="36" customFormat="1" ht="12.75" x14ac:dyDescent="0.2">
      <c r="A743" s="71"/>
      <c r="B743" s="117"/>
      <c r="C743" s="117"/>
      <c r="D743" s="116"/>
      <c r="E743" s="117"/>
      <c r="F743" s="140"/>
      <c r="G743" s="140"/>
      <c r="H743" s="140"/>
      <c r="I743" s="140"/>
      <c r="J743" s="140"/>
      <c r="K743" s="37"/>
      <c r="L743" s="71"/>
    </row>
    <row r="744" spans="1:12" s="36" customFormat="1" ht="12.75" x14ac:dyDescent="0.2">
      <c r="A744" s="71"/>
      <c r="B744" s="117"/>
      <c r="C744" s="117"/>
      <c r="D744" s="116"/>
      <c r="E744" s="117"/>
      <c r="F744" s="140"/>
      <c r="G744" s="140"/>
      <c r="H744" s="140"/>
      <c r="I744" s="140"/>
      <c r="J744" s="140"/>
      <c r="K744" s="37"/>
      <c r="L744" s="71"/>
    </row>
    <row r="745" spans="1:12" s="36" customFormat="1" ht="12.75" x14ac:dyDescent="0.2">
      <c r="A745" s="71"/>
      <c r="B745" s="117"/>
      <c r="C745" s="117"/>
      <c r="D745" s="116"/>
      <c r="E745" s="117"/>
      <c r="F745" s="140"/>
      <c r="G745" s="140"/>
      <c r="H745" s="140"/>
      <c r="I745" s="140"/>
      <c r="J745" s="140"/>
      <c r="K745" s="37"/>
      <c r="L745" s="71"/>
    </row>
    <row r="746" spans="1:12" s="36" customFormat="1" ht="12.75" x14ac:dyDescent="0.2">
      <c r="A746" s="71"/>
      <c r="B746" s="117"/>
      <c r="C746" s="117"/>
      <c r="D746" s="116"/>
      <c r="E746" s="117"/>
      <c r="F746" s="140"/>
      <c r="G746" s="140"/>
      <c r="H746" s="140"/>
      <c r="I746" s="140"/>
      <c r="J746" s="140"/>
      <c r="K746" s="37"/>
      <c r="L746" s="71"/>
    </row>
    <row r="747" spans="1:12" s="36" customFormat="1" ht="12.75" x14ac:dyDescent="0.2">
      <c r="A747" s="71"/>
      <c r="B747" s="117"/>
      <c r="C747" s="117"/>
      <c r="D747" s="116"/>
      <c r="E747" s="117"/>
      <c r="F747" s="140"/>
      <c r="G747" s="140"/>
      <c r="H747" s="140"/>
      <c r="I747" s="140"/>
      <c r="J747" s="140"/>
      <c r="K747" s="37"/>
      <c r="L747" s="71"/>
    </row>
    <row r="748" spans="1:12" s="36" customFormat="1" ht="12.75" x14ac:dyDescent="0.2">
      <c r="A748" s="71"/>
      <c r="B748" s="117"/>
      <c r="C748" s="117"/>
      <c r="D748" s="116"/>
      <c r="E748" s="117"/>
      <c r="F748" s="140"/>
      <c r="G748" s="140"/>
      <c r="H748" s="140"/>
      <c r="I748" s="140"/>
      <c r="J748" s="140"/>
      <c r="K748" s="37"/>
      <c r="L748" s="71"/>
    </row>
    <row r="749" spans="1:12" s="36" customFormat="1" ht="12.75" x14ac:dyDescent="0.2">
      <c r="A749" s="71"/>
      <c r="B749" s="117"/>
      <c r="C749" s="117"/>
      <c r="D749" s="116"/>
      <c r="E749" s="117"/>
      <c r="F749" s="140"/>
      <c r="G749" s="140"/>
      <c r="H749" s="140"/>
      <c r="I749" s="140"/>
      <c r="J749" s="140"/>
      <c r="K749" s="37"/>
      <c r="L749" s="71"/>
    </row>
    <row r="750" spans="1:12" s="36" customFormat="1" ht="12.75" x14ac:dyDescent="0.2">
      <c r="A750" s="71"/>
      <c r="B750" s="117"/>
      <c r="C750" s="117"/>
      <c r="D750" s="116"/>
      <c r="E750" s="117"/>
      <c r="F750" s="140"/>
      <c r="G750" s="140"/>
      <c r="H750" s="140"/>
      <c r="I750" s="140"/>
      <c r="J750" s="140"/>
      <c r="K750" s="37"/>
      <c r="L750" s="71"/>
    </row>
    <row r="751" spans="1:12" s="36" customFormat="1" ht="12.75" x14ac:dyDescent="0.2">
      <c r="A751" s="71"/>
      <c r="B751" s="117"/>
      <c r="C751" s="117"/>
      <c r="D751" s="116"/>
      <c r="E751" s="117"/>
      <c r="F751" s="140"/>
      <c r="G751" s="140"/>
      <c r="H751" s="140"/>
      <c r="I751" s="140"/>
      <c r="J751" s="140"/>
      <c r="K751" s="37"/>
      <c r="L751" s="71"/>
    </row>
    <row r="752" spans="1:12" s="36" customFormat="1" ht="12.75" x14ac:dyDescent="0.2">
      <c r="A752" s="71"/>
      <c r="B752" s="117"/>
      <c r="C752" s="117"/>
      <c r="D752" s="116"/>
      <c r="E752" s="117"/>
      <c r="F752" s="140"/>
      <c r="G752" s="140"/>
      <c r="H752" s="140"/>
      <c r="I752" s="140"/>
      <c r="J752" s="140"/>
      <c r="K752" s="37"/>
      <c r="L752" s="71"/>
    </row>
    <row r="753" spans="1:12" s="36" customFormat="1" ht="12.75" x14ac:dyDescent="0.2">
      <c r="A753" s="71"/>
      <c r="B753" s="117"/>
      <c r="C753" s="117"/>
      <c r="D753" s="116"/>
      <c r="E753" s="117"/>
      <c r="F753" s="140"/>
      <c r="G753" s="140"/>
      <c r="H753" s="140"/>
      <c r="I753" s="140"/>
      <c r="J753" s="140"/>
      <c r="K753" s="37"/>
      <c r="L753" s="71"/>
    </row>
    <row r="754" spans="1:12" s="36" customFormat="1" ht="12.75" x14ac:dyDescent="0.2">
      <c r="A754" s="71"/>
      <c r="B754" s="117"/>
      <c r="C754" s="117"/>
      <c r="D754" s="116"/>
      <c r="E754" s="117"/>
      <c r="F754" s="140"/>
      <c r="G754" s="140"/>
      <c r="H754" s="140"/>
      <c r="I754" s="140"/>
      <c r="J754" s="140"/>
      <c r="K754" s="37"/>
      <c r="L754" s="71"/>
    </row>
    <row r="755" spans="1:12" s="36" customFormat="1" ht="12.75" x14ac:dyDescent="0.2">
      <c r="A755" s="71"/>
      <c r="B755" s="117"/>
      <c r="C755" s="117"/>
      <c r="D755" s="116"/>
      <c r="E755" s="117"/>
      <c r="F755" s="140"/>
      <c r="G755" s="140"/>
      <c r="H755" s="140"/>
      <c r="I755" s="140"/>
      <c r="J755" s="140"/>
      <c r="K755" s="37"/>
      <c r="L755" s="71"/>
    </row>
    <row r="756" spans="1:12" s="36" customFormat="1" ht="12.75" x14ac:dyDescent="0.2">
      <c r="A756" s="71"/>
      <c r="B756" s="117"/>
      <c r="C756" s="117"/>
      <c r="D756" s="116"/>
      <c r="E756" s="117"/>
      <c r="F756" s="140"/>
      <c r="G756" s="140"/>
      <c r="H756" s="140"/>
      <c r="I756" s="140"/>
      <c r="J756" s="140"/>
      <c r="K756" s="37"/>
      <c r="L756" s="71"/>
    </row>
    <row r="757" spans="1:12" s="36" customFormat="1" ht="12.75" x14ac:dyDescent="0.2">
      <c r="A757" s="71"/>
      <c r="B757" s="117"/>
      <c r="C757" s="117"/>
      <c r="D757" s="116"/>
      <c r="E757" s="117"/>
      <c r="F757" s="140"/>
      <c r="G757" s="140"/>
      <c r="H757" s="140"/>
      <c r="I757" s="140"/>
      <c r="J757" s="140"/>
      <c r="K757" s="37"/>
      <c r="L757" s="71"/>
    </row>
    <row r="758" spans="1:12" s="36" customFormat="1" ht="12.75" x14ac:dyDescent="0.2">
      <c r="A758" s="71"/>
      <c r="B758" s="117"/>
      <c r="C758" s="117"/>
      <c r="D758" s="116"/>
      <c r="E758" s="117"/>
      <c r="F758" s="140"/>
      <c r="G758" s="140"/>
      <c r="H758" s="140"/>
      <c r="I758" s="140"/>
      <c r="J758" s="140"/>
      <c r="K758" s="37"/>
      <c r="L758" s="71"/>
    </row>
    <row r="759" spans="1:12" s="36" customFormat="1" ht="12.75" x14ac:dyDescent="0.2">
      <c r="A759" s="71"/>
      <c r="B759" s="117"/>
      <c r="C759" s="117"/>
      <c r="D759" s="116"/>
      <c r="E759" s="117"/>
      <c r="F759" s="140"/>
      <c r="G759" s="140"/>
      <c r="H759" s="140"/>
      <c r="I759" s="140"/>
      <c r="J759" s="140"/>
      <c r="K759" s="37"/>
      <c r="L759" s="71"/>
    </row>
    <row r="760" spans="1:12" s="36" customFormat="1" ht="12.75" x14ac:dyDescent="0.2">
      <c r="A760" s="71"/>
      <c r="B760" s="117"/>
      <c r="C760" s="117"/>
      <c r="D760" s="116"/>
      <c r="E760" s="117"/>
      <c r="F760" s="140"/>
      <c r="G760" s="140"/>
      <c r="H760" s="140"/>
      <c r="I760" s="140"/>
      <c r="J760" s="140"/>
      <c r="K760" s="37"/>
      <c r="L760" s="71"/>
    </row>
    <row r="761" spans="1:12" s="36" customFormat="1" ht="12.75" x14ac:dyDescent="0.2">
      <c r="A761" s="71"/>
      <c r="B761" s="117"/>
      <c r="C761" s="117"/>
      <c r="D761" s="116"/>
      <c r="E761" s="117"/>
      <c r="F761" s="140"/>
      <c r="G761" s="140"/>
      <c r="H761" s="140"/>
      <c r="I761" s="140"/>
      <c r="J761" s="140"/>
      <c r="K761" s="37"/>
      <c r="L761" s="71"/>
    </row>
    <row r="762" spans="1:12" s="36" customFormat="1" ht="12.75" x14ac:dyDescent="0.2">
      <c r="A762" s="71"/>
      <c r="B762" s="117"/>
      <c r="C762" s="117"/>
      <c r="D762" s="116"/>
      <c r="E762" s="117"/>
      <c r="F762" s="140"/>
      <c r="G762" s="140"/>
      <c r="H762" s="140"/>
      <c r="I762" s="140"/>
      <c r="J762" s="140"/>
      <c r="K762" s="37"/>
      <c r="L762" s="71"/>
    </row>
    <row r="763" spans="1:12" s="36" customFormat="1" ht="12.75" x14ac:dyDescent="0.2">
      <c r="A763" s="71"/>
      <c r="B763" s="117"/>
      <c r="C763" s="117"/>
      <c r="D763" s="116"/>
      <c r="E763" s="117"/>
      <c r="F763" s="140"/>
      <c r="G763" s="140"/>
      <c r="H763" s="140"/>
      <c r="I763" s="140"/>
      <c r="J763" s="140"/>
      <c r="K763" s="37"/>
      <c r="L763" s="71"/>
    </row>
    <row r="764" spans="1:12" s="36" customFormat="1" ht="12.75" x14ac:dyDescent="0.2">
      <c r="A764" s="71"/>
      <c r="B764" s="117"/>
      <c r="C764" s="117"/>
      <c r="D764" s="116"/>
      <c r="E764" s="117"/>
      <c r="F764" s="140"/>
      <c r="G764" s="140"/>
      <c r="H764" s="140"/>
      <c r="I764" s="140"/>
      <c r="J764" s="140"/>
      <c r="K764" s="37"/>
      <c r="L764" s="71"/>
    </row>
    <row r="765" spans="1:12" s="36" customFormat="1" ht="12.75" x14ac:dyDescent="0.2">
      <c r="A765" s="71"/>
      <c r="B765" s="117"/>
      <c r="C765" s="117"/>
      <c r="D765" s="116"/>
      <c r="E765" s="117"/>
      <c r="F765" s="140"/>
      <c r="G765" s="140"/>
      <c r="H765" s="140"/>
      <c r="I765" s="140"/>
      <c r="J765" s="140"/>
      <c r="K765" s="37"/>
      <c r="L765" s="71"/>
    </row>
    <row r="766" spans="1:12" s="36" customFormat="1" ht="12.75" x14ac:dyDescent="0.2">
      <c r="A766" s="71"/>
      <c r="B766" s="117"/>
      <c r="C766" s="117"/>
      <c r="D766" s="116"/>
      <c r="E766" s="117"/>
      <c r="F766" s="140"/>
      <c r="G766" s="140"/>
      <c r="H766" s="140"/>
      <c r="I766" s="140"/>
      <c r="J766" s="140"/>
      <c r="K766" s="37"/>
      <c r="L766" s="71"/>
    </row>
    <row r="767" spans="1:12" s="36" customFormat="1" ht="12.75" x14ac:dyDescent="0.2">
      <c r="A767" s="71"/>
      <c r="B767" s="117"/>
      <c r="C767" s="117"/>
      <c r="D767" s="116"/>
      <c r="E767" s="117"/>
      <c r="F767" s="140"/>
      <c r="G767" s="140"/>
      <c r="H767" s="140"/>
      <c r="I767" s="140"/>
      <c r="J767" s="140"/>
      <c r="K767" s="37"/>
      <c r="L767" s="71"/>
    </row>
    <row r="768" spans="1:12" s="36" customFormat="1" ht="12.75" x14ac:dyDescent="0.2">
      <c r="A768" s="71"/>
      <c r="B768" s="117"/>
      <c r="C768" s="117"/>
      <c r="D768" s="116"/>
      <c r="E768" s="117"/>
      <c r="F768" s="140"/>
      <c r="G768" s="140"/>
      <c r="H768" s="140"/>
      <c r="I768" s="140"/>
      <c r="J768" s="140"/>
      <c r="K768" s="37"/>
      <c r="L768" s="71"/>
    </row>
    <row r="769" spans="1:12" s="36" customFormat="1" ht="12.75" x14ac:dyDescent="0.2">
      <c r="A769" s="71"/>
      <c r="B769" s="117"/>
      <c r="C769" s="117"/>
      <c r="D769" s="116"/>
      <c r="E769" s="117"/>
      <c r="F769" s="140"/>
      <c r="G769" s="140"/>
      <c r="H769" s="140"/>
      <c r="I769" s="140"/>
      <c r="J769" s="140"/>
      <c r="K769" s="37"/>
      <c r="L769" s="71"/>
    </row>
    <row r="770" spans="1:12" s="36" customFormat="1" ht="12.75" x14ac:dyDescent="0.2">
      <c r="A770" s="71"/>
      <c r="B770" s="117"/>
      <c r="C770" s="117"/>
      <c r="D770" s="116"/>
      <c r="E770" s="117"/>
      <c r="F770" s="140"/>
      <c r="G770" s="140"/>
      <c r="H770" s="140"/>
      <c r="I770" s="140"/>
      <c r="J770" s="140"/>
      <c r="K770" s="37"/>
      <c r="L770" s="71"/>
    </row>
    <row r="771" spans="1:12" s="36" customFormat="1" ht="12.75" x14ac:dyDescent="0.2">
      <c r="A771" s="71"/>
      <c r="B771" s="117"/>
      <c r="C771" s="117"/>
      <c r="D771" s="116"/>
      <c r="E771" s="117"/>
      <c r="F771" s="140"/>
      <c r="G771" s="140"/>
      <c r="H771" s="140"/>
      <c r="I771" s="140"/>
      <c r="J771" s="140"/>
      <c r="K771" s="37"/>
      <c r="L771" s="71"/>
    </row>
    <row r="772" spans="1:12" s="36" customFormat="1" ht="12.75" x14ac:dyDescent="0.2">
      <c r="A772" s="71"/>
      <c r="B772" s="117"/>
      <c r="C772" s="117"/>
      <c r="D772" s="116"/>
      <c r="E772" s="117"/>
      <c r="F772" s="140"/>
      <c r="G772" s="140"/>
      <c r="H772" s="140"/>
      <c r="I772" s="140"/>
      <c r="J772" s="140"/>
      <c r="K772" s="37"/>
      <c r="L772" s="71"/>
    </row>
    <row r="773" spans="1:12" s="36" customFormat="1" ht="12.75" x14ac:dyDescent="0.2">
      <c r="A773" s="71"/>
      <c r="B773" s="117"/>
      <c r="C773" s="117"/>
      <c r="D773" s="116"/>
      <c r="E773" s="117"/>
      <c r="F773" s="140"/>
      <c r="G773" s="140"/>
      <c r="H773" s="140"/>
      <c r="I773" s="140"/>
      <c r="J773" s="140"/>
      <c r="K773" s="37"/>
      <c r="L773" s="71"/>
    </row>
    <row r="774" spans="1:12" s="36" customFormat="1" ht="12.75" x14ac:dyDescent="0.2">
      <c r="A774" s="71"/>
      <c r="B774" s="117"/>
      <c r="C774" s="117"/>
      <c r="D774" s="116"/>
      <c r="E774" s="117"/>
      <c r="F774" s="140"/>
      <c r="G774" s="140"/>
      <c r="H774" s="140"/>
      <c r="I774" s="140"/>
      <c r="J774" s="140"/>
      <c r="K774" s="37"/>
      <c r="L774" s="71"/>
    </row>
    <row r="775" spans="1:12" s="36" customFormat="1" ht="12.75" x14ac:dyDescent="0.2">
      <c r="A775" s="71"/>
      <c r="B775" s="117"/>
      <c r="C775" s="117"/>
      <c r="D775" s="116"/>
      <c r="E775" s="117"/>
      <c r="F775" s="140"/>
      <c r="G775" s="140"/>
      <c r="H775" s="140"/>
      <c r="I775" s="140"/>
      <c r="J775" s="140"/>
      <c r="K775" s="37"/>
      <c r="L775" s="71"/>
    </row>
    <row r="776" spans="1:12" s="36" customFormat="1" ht="12.75" x14ac:dyDescent="0.2">
      <c r="A776" s="71"/>
      <c r="B776" s="117"/>
      <c r="C776" s="117"/>
      <c r="D776" s="116"/>
      <c r="E776" s="117"/>
      <c r="F776" s="140"/>
      <c r="G776" s="140"/>
      <c r="H776" s="140"/>
      <c r="I776" s="140"/>
      <c r="J776" s="140"/>
      <c r="K776" s="37"/>
      <c r="L776" s="71"/>
    </row>
    <row r="777" spans="1:12" s="36" customFormat="1" ht="12.75" x14ac:dyDescent="0.2">
      <c r="A777" s="71"/>
      <c r="B777" s="117"/>
      <c r="C777" s="117"/>
      <c r="D777" s="116"/>
      <c r="E777" s="117"/>
      <c r="F777" s="140"/>
      <c r="G777" s="140"/>
      <c r="H777" s="140"/>
      <c r="I777" s="140"/>
      <c r="J777" s="140"/>
      <c r="K777" s="37"/>
      <c r="L777" s="71"/>
    </row>
    <row r="778" spans="1:12" s="36" customFormat="1" ht="12.75" x14ac:dyDescent="0.2">
      <c r="A778" s="71"/>
      <c r="B778" s="117"/>
      <c r="C778" s="117"/>
      <c r="D778" s="116"/>
      <c r="E778" s="117"/>
      <c r="F778" s="140"/>
      <c r="G778" s="140"/>
      <c r="H778" s="140"/>
      <c r="I778" s="140"/>
      <c r="J778" s="140"/>
      <c r="K778" s="37"/>
      <c r="L778" s="71"/>
    </row>
    <row r="779" spans="1:12" s="36" customFormat="1" ht="12.75" x14ac:dyDescent="0.2">
      <c r="A779" s="71"/>
      <c r="B779" s="117"/>
      <c r="C779" s="117"/>
      <c r="D779" s="116"/>
      <c r="E779" s="117"/>
      <c r="F779" s="140"/>
      <c r="G779" s="140"/>
      <c r="H779" s="140"/>
      <c r="I779" s="140"/>
      <c r="J779" s="140"/>
      <c r="K779" s="37"/>
      <c r="L779" s="71"/>
    </row>
    <row r="780" spans="1:12" s="36" customFormat="1" ht="12.75" x14ac:dyDescent="0.2">
      <c r="A780" s="71"/>
      <c r="B780" s="117"/>
      <c r="C780" s="117"/>
      <c r="D780" s="116"/>
      <c r="E780" s="117"/>
      <c r="F780" s="140"/>
      <c r="G780" s="140"/>
      <c r="H780" s="140"/>
      <c r="I780" s="140"/>
      <c r="J780" s="140"/>
      <c r="K780" s="37"/>
      <c r="L780" s="71"/>
    </row>
    <row r="781" spans="1:12" s="36" customFormat="1" ht="12.75" x14ac:dyDescent="0.2">
      <c r="A781" s="71"/>
      <c r="B781" s="117"/>
      <c r="C781" s="117"/>
      <c r="D781" s="116"/>
      <c r="E781" s="117"/>
      <c r="F781" s="140"/>
      <c r="G781" s="140"/>
      <c r="H781" s="140"/>
      <c r="I781" s="140"/>
      <c r="J781" s="140"/>
      <c r="K781" s="37"/>
      <c r="L781" s="71"/>
    </row>
    <row r="782" spans="1:12" s="36" customFormat="1" ht="12.75" x14ac:dyDescent="0.2">
      <c r="A782" s="71"/>
      <c r="B782" s="117"/>
      <c r="C782" s="117"/>
      <c r="D782" s="116"/>
      <c r="E782" s="117"/>
      <c r="F782" s="140"/>
      <c r="G782" s="140"/>
      <c r="H782" s="140"/>
      <c r="I782" s="140"/>
      <c r="J782" s="140"/>
      <c r="K782" s="37"/>
      <c r="L782" s="71"/>
    </row>
    <row r="783" spans="1:12" s="36" customFormat="1" ht="12.75" x14ac:dyDescent="0.2">
      <c r="A783" s="71"/>
      <c r="B783" s="117"/>
      <c r="C783" s="117"/>
      <c r="D783" s="116"/>
      <c r="E783" s="117"/>
      <c r="F783" s="140"/>
      <c r="G783" s="140"/>
      <c r="H783" s="140"/>
      <c r="I783" s="140"/>
      <c r="J783" s="140"/>
      <c r="K783" s="37"/>
      <c r="L783" s="71"/>
    </row>
    <row r="784" spans="1:12" s="36" customFormat="1" ht="12.75" x14ac:dyDescent="0.2">
      <c r="A784" s="71"/>
      <c r="B784" s="117"/>
      <c r="C784" s="117"/>
      <c r="D784" s="116"/>
      <c r="E784" s="117"/>
      <c r="F784" s="140"/>
      <c r="G784" s="140"/>
      <c r="H784" s="140"/>
      <c r="I784" s="140"/>
      <c r="J784" s="140"/>
      <c r="K784" s="37"/>
      <c r="L784" s="71"/>
    </row>
    <row r="785" spans="1:12" s="36" customFormat="1" ht="12.75" x14ac:dyDescent="0.2">
      <c r="A785" s="71"/>
      <c r="B785" s="117"/>
      <c r="C785" s="117"/>
      <c r="D785" s="116"/>
      <c r="E785" s="117"/>
      <c r="F785" s="140"/>
      <c r="G785" s="140"/>
      <c r="H785" s="140"/>
      <c r="I785" s="140"/>
      <c r="J785" s="140"/>
      <c r="K785" s="37"/>
      <c r="L785" s="71"/>
    </row>
    <row r="786" spans="1:12" s="36" customFormat="1" ht="12.75" x14ac:dyDescent="0.2">
      <c r="A786" s="71"/>
      <c r="B786" s="117"/>
      <c r="C786" s="117"/>
      <c r="D786" s="116"/>
      <c r="E786" s="117"/>
      <c r="F786" s="140"/>
      <c r="G786" s="140"/>
      <c r="H786" s="140"/>
      <c r="I786" s="140"/>
      <c r="J786" s="140"/>
      <c r="K786" s="37"/>
      <c r="L786" s="71"/>
    </row>
    <row r="787" spans="1:12" s="36" customFormat="1" ht="12.75" x14ac:dyDescent="0.2">
      <c r="A787" s="71"/>
      <c r="B787" s="117"/>
      <c r="C787" s="117"/>
      <c r="D787" s="116"/>
      <c r="E787" s="117"/>
      <c r="F787" s="140"/>
      <c r="G787" s="140"/>
      <c r="H787" s="140"/>
      <c r="I787" s="140"/>
      <c r="J787" s="140"/>
      <c r="K787" s="37"/>
      <c r="L787" s="71"/>
    </row>
    <row r="788" spans="1:12" s="36" customFormat="1" ht="12.75" x14ac:dyDescent="0.2">
      <c r="A788" s="71"/>
      <c r="B788" s="117"/>
      <c r="C788" s="117"/>
      <c r="D788" s="116"/>
      <c r="E788" s="117"/>
      <c r="F788" s="140"/>
      <c r="G788" s="140"/>
      <c r="H788" s="140"/>
      <c r="I788" s="140"/>
      <c r="J788" s="140"/>
      <c r="K788" s="37"/>
      <c r="L788" s="71"/>
    </row>
    <row r="789" spans="1:12" s="36" customFormat="1" ht="12.75" x14ac:dyDescent="0.2">
      <c r="A789" s="71"/>
      <c r="B789" s="117"/>
      <c r="C789" s="117"/>
      <c r="D789" s="116"/>
      <c r="E789" s="117"/>
      <c r="F789" s="140"/>
      <c r="G789" s="140"/>
      <c r="H789" s="140"/>
      <c r="I789" s="140"/>
      <c r="J789" s="140"/>
      <c r="K789" s="37"/>
      <c r="L789" s="71"/>
    </row>
    <row r="790" spans="1:12" s="36" customFormat="1" ht="12.75" x14ac:dyDescent="0.2">
      <c r="A790" s="71"/>
      <c r="B790" s="117"/>
      <c r="C790" s="117"/>
      <c r="D790" s="116"/>
      <c r="E790" s="117"/>
      <c r="F790" s="140"/>
      <c r="G790" s="140"/>
      <c r="H790" s="140"/>
      <c r="I790" s="140"/>
      <c r="J790" s="140"/>
      <c r="K790" s="37"/>
      <c r="L790" s="71"/>
    </row>
    <row r="791" spans="1:12" s="36" customFormat="1" ht="12.75" x14ac:dyDescent="0.2">
      <c r="A791" s="71"/>
      <c r="B791" s="117"/>
      <c r="C791" s="117"/>
      <c r="D791" s="116"/>
      <c r="E791" s="117"/>
      <c r="F791" s="140"/>
      <c r="G791" s="140"/>
      <c r="H791" s="140"/>
      <c r="I791" s="140"/>
      <c r="J791" s="140"/>
      <c r="K791" s="37"/>
      <c r="L791" s="71"/>
    </row>
    <row r="792" spans="1:12" s="36" customFormat="1" ht="12.75" x14ac:dyDescent="0.2">
      <c r="A792" s="71"/>
      <c r="B792" s="117"/>
      <c r="C792" s="117"/>
      <c r="D792" s="116"/>
      <c r="E792" s="117"/>
      <c r="F792" s="140"/>
      <c r="G792" s="140"/>
      <c r="H792" s="140"/>
      <c r="I792" s="140"/>
      <c r="J792" s="140"/>
      <c r="K792" s="37"/>
      <c r="L792" s="71"/>
    </row>
    <row r="793" spans="1:12" s="36" customFormat="1" ht="12.75" x14ac:dyDescent="0.2">
      <c r="A793" s="71"/>
      <c r="B793" s="117"/>
      <c r="C793" s="117"/>
      <c r="D793" s="116"/>
      <c r="E793" s="117"/>
      <c r="F793" s="140"/>
      <c r="G793" s="140"/>
      <c r="H793" s="140"/>
      <c r="I793" s="140"/>
      <c r="J793" s="140"/>
      <c r="K793" s="37"/>
      <c r="L793" s="71"/>
    </row>
    <row r="794" spans="1:12" s="36" customFormat="1" ht="12.75" x14ac:dyDescent="0.2">
      <c r="A794" s="71"/>
      <c r="B794" s="117"/>
      <c r="C794" s="117"/>
      <c r="D794" s="116"/>
      <c r="E794" s="117"/>
      <c r="F794" s="140"/>
      <c r="G794" s="140"/>
      <c r="H794" s="140"/>
      <c r="I794" s="140"/>
      <c r="J794" s="140"/>
      <c r="K794" s="37"/>
      <c r="L794" s="71"/>
    </row>
    <row r="795" spans="1:12" s="36" customFormat="1" ht="12.75" x14ac:dyDescent="0.2">
      <c r="A795" s="71"/>
      <c r="B795" s="117"/>
      <c r="C795" s="117"/>
      <c r="D795" s="116"/>
      <c r="E795" s="117"/>
      <c r="F795" s="140"/>
      <c r="G795" s="140"/>
      <c r="H795" s="140"/>
      <c r="I795" s="140"/>
      <c r="J795" s="140"/>
      <c r="K795" s="37"/>
      <c r="L795" s="71"/>
    </row>
    <row r="796" spans="1:12" s="36" customFormat="1" ht="12.75" x14ac:dyDescent="0.2">
      <c r="A796" s="71"/>
      <c r="B796" s="117"/>
      <c r="C796" s="117"/>
      <c r="D796" s="116"/>
      <c r="E796" s="117"/>
      <c r="F796" s="140"/>
      <c r="G796" s="140"/>
      <c r="H796" s="140"/>
      <c r="I796" s="140"/>
      <c r="J796" s="140"/>
      <c r="K796" s="37"/>
      <c r="L796" s="71"/>
    </row>
    <row r="797" spans="1:12" s="36" customFormat="1" ht="12.75" x14ac:dyDescent="0.2">
      <c r="A797" s="71"/>
      <c r="B797" s="117"/>
      <c r="C797" s="117"/>
      <c r="D797" s="116"/>
      <c r="E797" s="117"/>
      <c r="F797" s="140"/>
      <c r="G797" s="140"/>
      <c r="H797" s="140"/>
      <c r="I797" s="140"/>
      <c r="J797" s="140"/>
      <c r="K797" s="37"/>
      <c r="L797" s="71"/>
    </row>
    <row r="798" spans="1:12" s="36" customFormat="1" ht="12.75" x14ac:dyDescent="0.2">
      <c r="A798" s="71"/>
      <c r="B798" s="117"/>
      <c r="C798" s="117"/>
      <c r="D798" s="116"/>
      <c r="E798" s="117"/>
      <c r="F798" s="140"/>
      <c r="G798" s="140"/>
      <c r="H798" s="140"/>
      <c r="I798" s="140"/>
      <c r="J798" s="140"/>
      <c r="K798" s="37"/>
      <c r="L798" s="71"/>
    </row>
    <row r="799" spans="1:12" s="36" customFormat="1" ht="12.75" x14ac:dyDescent="0.2">
      <c r="A799" s="71"/>
      <c r="B799" s="117"/>
      <c r="C799" s="117"/>
      <c r="D799" s="116"/>
      <c r="E799" s="117"/>
      <c r="F799" s="140"/>
      <c r="G799" s="140"/>
      <c r="H799" s="140"/>
      <c r="I799" s="140"/>
      <c r="J799" s="140"/>
      <c r="K799" s="37"/>
      <c r="L799" s="71"/>
    </row>
    <row r="800" spans="1:12" s="36" customFormat="1" ht="12.75" x14ac:dyDescent="0.2">
      <c r="A800" s="71"/>
      <c r="B800" s="117"/>
      <c r="C800" s="117"/>
      <c r="D800" s="116"/>
      <c r="E800" s="117"/>
      <c r="F800" s="140"/>
      <c r="G800" s="140"/>
      <c r="H800" s="140"/>
      <c r="I800" s="140"/>
      <c r="J800" s="140"/>
      <c r="K800" s="37"/>
      <c r="L800" s="71"/>
    </row>
    <row r="801" spans="1:12" s="36" customFormat="1" ht="12.75" x14ac:dyDescent="0.2">
      <c r="A801" s="71"/>
      <c r="B801" s="117"/>
      <c r="C801" s="117"/>
      <c r="D801" s="116"/>
      <c r="E801" s="117"/>
      <c r="F801" s="140"/>
      <c r="G801" s="140"/>
      <c r="H801" s="140"/>
      <c r="I801" s="140"/>
      <c r="J801" s="140"/>
      <c r="K801" s="37"/>
      <c r="L801" s="71"/>
    </row>
    <row r="802" spans="1:12" s="36" customFormat="1" ht="12.75" x14ac:dyDescent="0.2">
      <c r="A802" s="71"/>
      <c r="B802" s="117"/>
      <c r="C802" s="117"/>
      <c r="D802" s="116"/>
      <c r="E802" s="117"/>
      <c r="F802" s="140"/>
      <c r="G802" s="140"/>
      <c r="H802" s="140"/>
      <c r="I802" s="140"/>
      <c r="J802" s="140"/>
      <c r="K802" s="37"/>
      <c r="L802" s="71"/>
    </row>
    <row r="803" spans="1:12" s="36" customFormat="1" ht="12.75" x14ac:dyDescent="0.2">
      <c r="A803" s="71"/>
      <c r="B803" s="117"/>
      <c r="C803" s="117"/>
      <c r="D803" s="116"/>
      <c r="E803" s="117"/>
      <c r="F803" s="140"/>
      <c r="G803" s="140"/>
      <c r="H803" s="140"/>
      <c r="I803" s="140"/>
      <c r="J803" s="140"/>
      <c r="K803" s="37"/>
      <c r="L803" s="71"/>
    </row>
    <row r="804" spans="1:12" s="36" customFormat="1" ht="12.75" x14ac:dyDescent="0.2">
      <c r="A804" s="71"/>
      <c r="B804" s="117"/>
      <c r="C804" s="117"/>
      <c r="D804" s="116"/>
      <c r="E804" s="117"/>
      <c r="F804" s="140"/>
      <c r="G804" s="140"/>
      <c r="H804" s="140"/>
      <c r="I804" s="140"/>
      <c r="J804" s="140"/>
      <c r="K804" s="37"/>
      <c r="L804" s="71"/>
    </row>
    <row r="805" spans="1:12" s="36" customFormat="1" ht="12.75" x14ac:dyDescent="0.2">
      <c r="A805" s="71"/>
      <c r="B805" s="117"/>
      <c r="C805" s="117"/>
      <c r="D805" s="116"/>
      <c r="E805" s="117"/>
      <c r="F805" s="140"/>
      <c r="G805" s="140"/>
      <c r="H805" s="140"/>
      <c r="I805" s="140"/>
      <c r="J805" s="140"/>
      <c r="K805" s="37"/>
      <c r="L805" s="71"/>
    </row>
    <row r="806" spans="1:12" s="36" customFormat="1" ht="12.75" x14ac:dyDescent="0.2">
      <c r="A806" s="71"/>
      <c r="B806" s="117"/>
      <c r="C806" s="117"/>
      <c r="D806" s="116"/>
      <c r="E806" s="117"/>
      <c r="F806" s="140"/>
      <c r="G806" s="140"/>
      <c r="H806" s="140"/>
      <c r="I806" s="140"/>
      <c r="J806" s="140"/>
      <c r="K806" s="37"/>
      <c r="L806" s="71"/>
    </row>
    <row r="807" spans="1:12" s="36" customFormat="1" ht="12.75" x14ac:dyDescent="0.2">
      <c r="A807" s="71"/>
      <c r="B807" s="117"/>
      <c r="C807" s="117"/>
      <c r="D807" s="116"/>
      <c r="E807" s="117"/>
      <c r="F807" s="140"/>
      <c r="G807" s="140"/>
      <c r="H807" s="140"/>
      <c r="I807" s="140"/>
      <c r="J807" s="140"/>
      <c r="K807" s="37"/>
      <c r="L807" s="71"/>
    </row>
    <row r="808" spans="1:12" s="36" customFormat="1" ht="12.75" x14ac:dyDescent="0.2">
      <c r="A808" s="71"/>
      <c r="B808" s="117"/>
      <c r="C808" s="117"/>
      <c r="D808" s="116"/>
      <c r="E808" s="117"/>
      <c r="F808" s="140"/>
      <c r="G808" s="140"/>
      <c r="H808" s="140"/>
      <c r="I808" s="140"/>
      <c r="J808" s="140"/>
      <c r="K808" s="37"/>
      <c r="L808" s="71"/>
    </row>
    <row r="809" spans="1:12" s="36" customFormat="1" ht="12.75" x14ac:dyDescent="0.2">
      <c r="A809" s="71"/>
      <c r="B809" s="117"/>
      <c r="C809" s="117"/>
      <c r="D809" s="116"/>
      <c r="E809" s="117"/>
      <c r="F809" s="140"/>
      <c r="G809" s="140"/>
      <c r="H809" s="140"/>
      <c r="I809" s="140"/>
      <c r="J809" s="140"/>
      <c r="K809" s="37"/>
      <c r="L809" s="71"/>
    </row>
    <row r="810" spans="1:12" s="36" customFormat="1" ht="12.75" x14ac:dyDescent="0.2">
      <c r="A810" s="71"/>
      <c r="B810" s="117"/>
      <c r="C810" s="117"/>
      <c r="D810" s="116"/>
      <c r="E810" s="117"/>
      <c r="F810" s="140"/>
      <c r="G810" s="140"/>
      <c r="H810" s="140"/>
      <c r="I810" s="140"/>
      <c r="J810" s="140"/>
      <c r="K810" s="37"/>
      <c r="L810" s="71"/>
    </row>
    <row r="811" spans="1:12" s="36" customFormat="1" ht="12.75" x14ac:dyDescent="0.2">
      <c r="A811" s="71"/>
      <c r="B811" s="117"/>
      <c r="C811" s="117"/>
      <c r="D811" s="116"/>
      <c r="E811" s="117"/>
      <c r="F811" s="140"/>
      <c r="G811" s="140"/>
      <c r="H811" s="140"/>
      <c r="I811" s="140"/>
      <c r="J811" s="140"/>
      <c r="K811" s="37"/>
      <c r="L811" s="71"/>
    </row>
    <row r="812" spans="1:12" s="36" customFormat="1" ht="12.75" x14ac:dyDescent="0.2">
      <c r="A812" s="71"/>
      <c r="B812" s="117"/>
      <c r="C812" s="117"/>
      <c r="D812" s="116"/>
      <c r="E812" s="117"/>
      <c r="F812" s="140"/>
      <c r="G812" s="140"/>
      <c r="H812" s="140"/>
      <c r="I812" s="140"/>
      <c r="J812" s="140"/>
      <c r="K812" s="37"/>
      <c r="L812" s="71"/>
    </row>
    <row r="813" spans="1:12" s="36" customFormat="1" ht="12.75" x14ac:dyDescent="0.2">
      <c r="A813" s="71"/>
      <c r="B813" s="117"/>
      <c r="C813" s="117"/>
      <c r="D813" s="116"/>
      <c r="E813" s="117"/>
      <c r="F813" s="140"/>
      <c r="G813" s="140"/>
      <c r="H813" s="140"/>
      <c r="I813" s="140"/>
      <c r="J813" s="140"/>
      <c r="K813" s="37"/>
      <c r="L813" s="71"/>
    </row>
    <row r="814" spans="1:12" s="36" customFormat="1" ht="12.75" x14ac:dyDescent="0.2">
      <c r="A814" s="71"/>
      <c r="B814" s="117"/>
      <c r="C814" s="117"/>
      <c r="D814" s="116"/>
      <c r="E814" s="117"/>
      <c r="F814" s="140"/>
      <c r="G814" s="140"/>
      <c r="H814" s="140"/>
      <c r="I814" s="140"/>
      <c r="J814" s="140"/>
      <c r="K814" s="37"/>
      <c r="L814" s="71"/>
    </row>
    <row r="815" spans="1:12" s="36" customFormat="1" ht="12.75" x14ac:dyDescent="0.2">
      <c r="A815" s="71"/>
      <c r="B815" s="117"/>
      <c r="C815" s="117"/>
      <c r="D815" s="116"/>
      <c r="E815" s="117"/>
      <c r="F815" s="140"/>
      <c r="G815" s="140"/>
      <c r="H815" s="140"/>
      <c r="I815" s="140"/>
      <c r="J815" s="140"/>
      <c r="K815" s="37"/>
      <c r="L815" s="71"/>
    </row>
    <row r="816" spans="1:12" s="36" customFormat="1" ht="12.75" x14ac:dyDescent="0.2">
      <c r="A816" s="71"/>
      <c r="B816" s="117"/>
      <c r="C816" s="117"/>
      <c r="D816" s="116"/>
      <c r="E816" s="117"/>
      <c r="F816" s="140"/>
      <c r="G816" s="140"/>
      <c r="H816" s="140"/>
      <c r="I816" s="140"/>
      <c r="J816" s="140"/>
      <c r="K816" s="37"/>
      <c r="L816" s="71"/>
    </row>
    <row r="817" spans="1:12" s="36" customFormat="1" ht="12.75" x14ac:dyDescent="0.2">
      <c r="A817" s="71"/>
      <c r="B817" s="117"/>
      <c r="C817" s="117"/>
      <c r="D817" s="116"/>
      <c r="E817" s="117"/>
      <c r="F817" s="140"/>
      <c r="G817" s="140"/>
      <c r="H817" s="140"/>
      <c r="I817" s="140"/>
      <c r="J817" s="140"/>
      <c r="K817" s="37"/>
      <c r="L817" s="71"/>
    </row>
    <row r="818" spans="1:12" s="36" customFormat="1" ht="12.75" x14ac:dyDescent="0.2">
      <c r="A818" s="71"/>
      <c r="B818" s="117"/>
      <c r="C818" s="117"/>
      <c r="D818" s="116"/>
      <c r="E818" s="117"/>
      <c r="F818" s="140"/>
      <c r="G818" s="140"/>
      <c r="H818" s="140"/>
      <c r="I818" s="140"/>
      <c r="J818" s="140"/>
      <c r="K818" s="37"/>
      <c r="L818" s="71"/>
    </row>
    <row r="819" spans="1:12" s="36" customFormat="1" ht="12.75" x14ac:dyDescent="0.2">
      <c r="A819" s="71"/>
      <c r="B819" s="117"/>
      <c r="C819" s="117"/>
      <c r="D819" s="116"/>
      <c r="E819" s="117"/>
      <c r="F819" s="140"/>
      <c r="G819" s="140"/>
      <c r="H819" s="140"/>
      <c r="I819" s="140"/>
      <c r="J819" s="140"/>
      <c r="K819" s="37"/>
      <c r="L819" s="71"/>
    </row>
    <row r="820" spans="1:12" s="36" customFormat="1" ht="12.75" x14ac:dyDescent="0.2">
      <c r="A820" s="71"/>
      <c r="B820" s="117"/>
      <c r="C820" s="117"/>
      <c r="D820" s="116"/>
      <c r="E820" s="117"/>
      <c r="F820" s="140"/>
      <c r="G820" s="140"/>
      <c r="H820" s="140"/>
      <c r="I820" s="140"/>
      <c r="J820" s="140"/>
      <c r="K820" s="37"/>
      <c r="L820" s="71"/>
    </row>
    <row r="821" spans="1:12" s="36" customFormat="1" ht="12.75" x14ac:dyDescent="0.2">
      <c r="A821" s="71"/>
      <c r="B821" s="117"/>
      <c r="C821" s="117"/>
      <c r="D821" s="116"/>
      <c r="E821" s="117"/>
      <c r="F821" s="140"/>
      <c r="G821" s="140"/>
      <c r="H821" s="140"/>
      <c r="I821" s="140"/>
      <c r="J821" s="140"/>
      <c r="K821" s="37"/>
      <c r="L821" s="71"/>
    </row>
    <row r="822" spans="1:12" s="36" customFormat="1" ht="12.75" x14ac:dyDescent="0.2">
      <c r="A822" s="71"/>
      <c r="B822" s="117"/>
      <c r="C822" s="117"/>
      <c r="D822" s="116"/>
      <c r="E822" s="117"/>
      <c r="F822" s="140"/>
      <c r="G822" s="140"/>
      <c r="H822" s="140"/>
      <c r="I822" s="140"/>
      <c r="J822" s="140"/>
      <c r="K822" s="37"/>
      <c r="L822" s="71"/>
    </row>
    <row r="823" spans="1:12" s="36" customFormat="1" ht="12.75" x14ac:dyDescent="0.2">
      <c r="A823" s="71"/>
      <c r="B823" s="117"/>
      <c r="C823" s="117"/>
      <c r="D823" s="116"/>
      <c r="E823" s="117"/>
      <c r="F823" s="140"/>
      <c r="G823" s="140"/>
      <c r="H823" s="140"/>
      <c r="I823" s="140"/>
      <c r="J823" s="140"/>
      <c r="K823" s="37"/>
      <c r="L823" s="71"/>
    </row>
    <row r="824" spans="1:12" s="36" customFormat="1" ht="12.75" x14ac:dyDescent="0.2">
      <c r="A824" s="71"/>
      <c r="B824" s="117"/>
      <c r="C824" s="117"/>
      <c r="D824" s="116"/>
      <c r="E824" s="117"/>
      <c r="F824" s="140"/>
      <c r="G824" s="140"/>
      <c r="H824" s="140"/>
      <c r="I824" s="140"/>
      <c r="J824" s="140"/>
      <c r="K824" s="37"/>
      <c r="L824" s="71"/>
    </row>
    <row r="825" spans="1:12" s="36" customFormat="1" ht="12.75" x14ac:dyDescent="0.2">
      <c r="A825" s="71"/>
      <c r="B825" s="117"/>
      <c r="C825" s="117"/>
      <c r="D825" s="116"/>
      <c r="E825" s="117"/>
      <c r="F825" s="140"/>
      <c r="G825" s="140"/>
      <c r="H825" s="140"/>
      <c r="I825" s="140"/>
      <c r="J825" s="140"/>
      <c r="K825" s="37"/>
      <c r="L825" s="71"/>
    </row>
    <row r="826" spans="1:12" s="36" customFormat="1" ht="12.75" x14ac:dyDescent="0.2">
      <c r="A826" s="71"/>
      <c r="B826" s="117"/>
      <c r="C826" s="117"/>
      <c r="D826" s="116"/>
      <c r="E826" s="117"/>
      <c r="F826" s="140"/>
      <c r="G826" s="140"/>
      <c r="H826" s="140"/>
      <c r="I826" s="140"/>
      <c r="J826" s="140"/>
      <c r="K826" s="37"/>
      <c r="L826" s="71"/>
    </row>
    <row r="827" spans="1:12" s="36" customFormat="1" ht="12.75" x14ac:dyDescent="0.2">
      <c r="A827" s="71"/>
      <c r="B827" s="117"/>
      <c r="C827" s="117"/>
      <c r="D827" s="116"/>
      <c r="E827" s="117"/>
      <c r="F827" s="140"/>
      <c r="G827" s="140"/>
      <c r="H827" s="140"/>
      <c r="I827" s="140"/>
      <c r="J827" s="140"/>
      <c r="K827" s="37"/>
      <c r="L827" s="71"/>
    </row>
    <row r="828" spans="1:12" s="36" customFormat="1" ht="12.75" x14ac:dyDescent="0.2">
      <c r="A828" s="71"/>
      <c r="B828" s="117"/>
      <c r="C828" s="117"/>
      <c r="D828" s="116"/>
      <c r="E828" s="117"/>
      <c r="F828" s="140"/>
      <c r="G828" s="140"/>
      <c r="H828" s="140"/>
      <c r="I828" s="140"/>
      <c r="J828" s="140"/>
      <c r="K828" s="37"/>
      <c r="L828" s="71"/>
    </row>
    <row r="829" spans="1:12" s="36" customFormat="1" ht="12.75" x14ac:dyDescent="0.2">
      <c r="A829" s="71"/>
      <c r="B829" s="117"/>
      <c r="C829" s="117"/>
      <c r="D829" s="116"/>
      <c r="E829" s="117"/>
      <c r="F829" s="140"/>
      <c r="G829" s="140"/>
      <c r="H829" s="140"/>
      <c r="I829" s="140"/>
      <c r="J829" s="140"/>
      <c r="K829" s="37"/>
      <c r="L829" s="71"/>
    </row>
    <row r="830" spans="1:12" s="36" customFormat="1" ht="12.75" x14ac:dyDescent="0.2">
      <c r="A830" s="71"/>
      <c r="B830" s="117"/>
      <c r="C830" s="117"/>
      <c r="D830" s="116"/>
      <c r="E830" s="117"/>
      <c r="F830" s="140"/>
      <c r="G830" s="140"/>
      <c r="H830" s="140"/>
      <c r="I830" s="140"/>
      <c r="J830" s="140"/>
      <c r="K830" s="37"/>
      <c r="L830" s="71"/>
    </row>
    <row r="831" spans="1:12" s="36" customFormat="1" ht="12.75" x14ac:dyDescent="0.2">
      <c r="A831" s="71"/>
      <c r="B831" s="117"/>
      <c r="C831" s="117"/>
      <c r="D831" s="116"/>
      <c r="E831" s="117"/>
      <c r="F831" s="140"/>
      <c r="G831" s="140"/>
      <c r="H831" s="140"/>
      <c r="I831" s="140"/>
      <c r="J831" s="140"/>
      <c r="K831" s="37"/>
      <c r="L831" s="71"/>
    </row>
    <row r="832" spans="1:12" s="36" customFormat="1" ht="12.75" x14ac:dyDescent="0.2">
      <c r="A832" s="71"/>
      <c r="B832" s="117"/>
      <c r="C832" s="117"/>
      <c r="D832" s="116"/>
      <c r="E832" s="117"/>
      <c r="F832" s="140"/>
      <c r="G832" s="140"/>
      <c r="H832" s="140"/>
      <c r="I832" s="140"/>
      <c r="J832" s="140"/>
      <c r="K832" s="37"/>
      <c r="L832" s="71"/>
    </row>
    <row r="833" spans="1:12" s="36" customFormat="1" ht="12.75" x14ac:dyDescent="0.2">
      <c r="A833" s="71"/>
      <c r="B833" s="117"/>
      <c r="C833" s="117"/>
      <c r="D833" s="116"/>
      <c r="E833" s="117"/>
      <c r="F833" s="140"/>
      <c r="G833" s="140"/>
      <c r="H833" s="140"/>
      <c r="I833" s="140"/>
      <c r="J833" s="140"/>
      <c r="K833" s="37"/>
      <c r="L833" s="71"/>
    </row>
    <row r="834" spans="1:12" s="36" customFormat="1" ht="12.75" x14ac:dyDescent="0.2">
      <c r="A834" s="71"/>
      <c r="B834" s="117"/>
      <c r="C834" s="117"/>
      <c r="D834" s="116"/>
      <c r="E834" s="117"/>
      <c r="F834" s="140"/>
      <c r="G834" s="140"/>
      <c r="H834" s="140"/>
      <c r="I834" s="140"/>
      <c r="J834" s="140"/>
      <c r="K834" s="37"/>
      <c r="L834" s="71"/>
    </row>
    <row r="835" spans="1:12" s="36" customFormat="1" ht="12.75" x14ac:dyDescent="0.2">
      <c r="A835" s="71"/>
      <c r="B835" s="117"/>
      <c r="C835" s="117"/>
      <c r="D835" s="116"/>
      <c r="E835" s="117"/>
      <c r="F835" s="140"/>
      <c r="G835" s="140"/>
      <c r="H835" s="140"/>
      <c r="I835" s="140"/>
      <c r="J835" s="140"/>
      <c r="K835" s="37"/>
      <c r="L835" s="71"/>
    </row>
    <row r="836" spans="1:12" s="36" customFormat="1" ht="12.75" x14ac:dyDescent="0.2">
      <c r="A836" s="71"/>
      <c r="B836" s="117"/>
      <c r="C836" s="117"/>
      <c r="D836" s="116"/>
      <c r="E836" s="117"/>
      <c r="F836" s="140"/>
      <c r="G836" s="140"/>
      <c r="H836" s="140"/>
      <c r="I836" s="140"/>
      <c r="J836" s="140"/>
      <c r="K836" s="37"/>
      <c r="L836" s="71"/>
    </row>
    <row r="837" spans="1:12" s="36" customFormat="1" ht="12.75" x14ac:dyDescent="0.2">
      <c r="A837" s="71"/>
      <c r="B837" s="117"/>
      <c r="C837" s="117"/>
      <c r="D837" s="116"/>
      <c r="E837" s="117"/>
      <c r="F837" s="140"/>
      <c r="G837" s="140"/>
      <c r="H837" s="140"/>
      <c r="I837" s="140"/>
      <c r="J837" s="140"/>
      <c r="K837" s="37"/>
      <c r="L837" s="71"/>
    </row>
    <row r="838" spans="1:12" s="36" customFormat="1" ht="12.75" x14ac:dyDescent="0.2">
      <c r="A838" s="71"/>
      <c r="B838" s="117"/>
      <c r="C838" s="117"/>
      <c r="D838" s="116"/>
      <c r="E838" s="117"/>
      <c r="F838" s="140"/>
      <c r="G838" s="140"/>
      <c r="H838" s="140"/>
      <c r="I838" s="140"/>
      <c r="J838" s="140"/>
      <c r="K838" s="37"/>
      <c r="L838" s="71"/>
    </row>
    <row r="839" spans="1:12" s="36" customFormat="1" ht="12.75" x14ac:dyDescent="0.2">
      <c r="A839" s="71"/>
      <c r="B839" s="117"/>
      <c r="C839" s="117"/>
      <c r="D839" s="116"/>
      <c r="E839" s="117"/>
      <c r="F839" s="140"/>
      <c r="G839" s="140"/>
      <c r="H839" s="140"/>
      <c r="I839" s="140"/>
      <c r="J839" s="140"/>
      <c r="K839" s="37"/>
      <c r="L839" s="71"/>
    </row>
    <row r="840" spans="1:12" s="36" customFormat="1" ht="12.75" x14ac:dyDescent="0.2">
      <c r="A840" s="71"/>
      <c r="B840" s="117"/>
      <c r="C840" s="117"/>
      <c r="D840" s="116"/>
      <c r="E840" s="117"/>
      <c r="F840" s="140"/>
      <c r="G840" s="140"/>
      <c r="H840" s="140"/>
      <c r="I840" s="140"/>
      <c r="J840" s="140"/>
      <c r="K840" s="37"/>
      <c r="L840" s="71"/>
    </row>
    <row r="841" spans="1:12" s="36" customFormat="1" ht="12.75" x14ac:dyDescent="0.2">
      <c r="A841" s="71"/>
      <c r="B841" s="117"/>
      <c r="C841" s="117"/>
      <c r="D841" s="116"/>
      <c r="E841" s="117"/>
      <c r="F841" s="140"/>
      <c r="G841" s="140"/>
      <c r="H841" s="140"/>
      <c r="I841" s="140"/>
      <c r="J841" s="140"/>
      <c r="K841" s="37"/>
      <c r="L841" s="71"/>
    </row>
    <row r="842" spans="1:12" s="36" customFormat="1" ht="12.75" x14ac:dyDescent="0.2">
      <c r="A842" s="71"/>
      <c r="B842" s="117"/>
      <c r="C842" s="117"/>
      <c r="D842" s="116"/>
      <c r="E842" s="117"/>
      <c r="F842" s="140"/>
      <c r="G842" s="140"/>
      <c r="H842" s="140"/>
      <c r="I842" s="140"/>
      <c r="J842" s="140"/>
      <c r="K842" s="37"/>
      <c r="L842" s="71"/>
    </row>
    <row r="843" spans="1:12" s="36" customFormat="1" ht="12.75" x14ac:dyDescent="0.2">
      <c r="A843" s="71"/>
      <c r="B843" s="117"/>
      <c r="C843" s="117"/>
      <c r="D843" s="116"/>
      <c r="E843" s="117"/>
      <c r="F843" s="140"/>
      <c r="G843" s="140"/>
      <c r="H843" s="140"/>
      <c r="I843" s="140"/>
      <c r="J843" s="140"/>
      <c r="K843" s="37"/>
      <c r="L843" s="71"/>
    </row>
    <row r="844" spans="1:12" s="36" customFormat="1" ht="12.75" x14ac:dyDescent="0.2">
      <c r="A844" s="71"/>
      <c r="B844" s="117"/>
      <c r="C844" s="117"/>
      <c r="D844" s="116"/>
      <c r="E844" s="117"/>
      <c r="F844" s="140"/>
      <c r="G844" s="140"/>
      <c r="H844" s="140"/>
      <c r="I844" s="140"/>
      <c r="J844" s="140"/>
      <c r="K844" s="37"/>
      <c r="L844" s="71"/>
    </row>
    <row r="845" spans="1:12" s="36" customFormat="1" ht="12.75" x14ac:dyDescent="0.2">
      <c r="A845" s="71"/>
      <c r="B845" s="117"/>
      <c r="C845" s="117"/>
      <c r="D845" s="116"/>
      <c r="E845" s="117"/>
      <c r="F845" s="140"/>
      <c r="G845" s="140"/>
      <c r="H845" s="140"/>
      <c r="I845" s="140"/>
      <c r="J845" s="140"/>
      <c r="K845" s="37"/>
      <c r="L845" s="71"/>
    </row>
    <row r="846" spans="1:12" s="36" customFormat="1" ht="12.75" x14ac:dyDescent="0.2">
      <c r="A846" s="71"/>
      <c r="B846" s="117"/>
      <c r="C846" s="117"/>
      <c r="D846" s="116"/>
      <c r="E846" s="117"/>
      <c r="F846" s="140"/>
      <c r="G846" s="140"/>
      <c r="H846" s="140"/>
      <c r="I846" s="140"/>
      <c r="J846" s="140"/>
      <c r="K846" s="37"/>
      <c r="L846" s="71"/>
    </row>
    <row r="847" spans="1:12" s="36" customFormat="1" ht="12.75" x14ac:dyDescent="0.2">
      <c r="A847" s="71"/>
      <c r="B847" s="117"/>
      <c r="C847" s="117"/>
      <c r="D847" s="116"/>
      <c r="E847" s="117"/>
      <c r="F847" s="140"/>
      <c r="G847" s="140"/>
      <c r="H847" s="140"/>
      <c r="I847" s="140"/>
      <c r="J847" s="140"/>
      <c r="K847" s="37"/>
      <c r="L847" s="71"/>
    </row>
    <row r="848" spans="1:12" s="36" customFormat="1" ht="12.75" x14ac:dyDescent="0.2">
      <c r="A848" s="71"/>
      <c r="B848" s="117"/>
      <c r="C848" s="117"/>
      <c r="D848" s="116"/>
      <c r="E848" s="117"/>
      <c r="F848" s="140"/>
      <c r="G848" s="140"/>
      <c r="H848" s="140"/>
      <c r="I848" s="140"/>
      <c r="J848" s="140"/>
      <c r="K848" s="37"/>
      <c r="L848" s="71"/>
    </row>
    <row r="849" spans="1:12" s="36" customFormat="1" ht="12.75" x14ac:dyDescent="0.2">
      <c r="A849" s="71"/>
      <c r="B849" s="117"/>
      <c r="C849" s="117"/>
      <c r="D849" s="116"/>
      <c r="E849" s="117"/>
      <c r="F849" s="140"/>
      <c r="G849" s="140"/>
      <c r="H849" s="140"/>
      <c r="I849" s="140"/>
      <c r="J849" s="140"/>
      <c r="K849" s="37"/>
      <c r="L849" s="71"/>
    </row>
    <row r="850" spans="1:12" s="36" customFormat="1" ht="12.75" x14ac:dyDescent="0.2">
      <c r="A850" s="71"/>
      <c r="B850" s="117"/>
      <c r="C850" s="117"/>
      <c r="D850" s="116"/>
      <c r="E850" s="117"/>
      <c r="F850" s="140"/>
      <c r="G850" s="140"/>
      <c r="H850" s="140"/>
      <c r="I850" s="140"/>
      <c r="J850" s="140"/>
      <c r="K850" s="37"/>
      <c r="L850" s="71"/>
    </row>
    <row r="851" spans="1:12" s="36" customFormat="1" ht="12.75" x14ac:dyDescent="0.2">
      <c r="A851" s="71"/>
      <c r="B851" s="117"/>
      <c r="C851" s="117"/>
      <c r="D851" s="116"/>
      <c r="E851" s="117"/>
      <c r="F851" s="140"/>
      <c r="G851" s="140"/>
      <c r="H851" s="140"/>
      <c r="I851" s="140"/>
      <c r="J851" s="140"/>
      <c r="K851" s="37"/>
      <c r="L851" s="71"/>
    </row>
    <row r="852" spans="1:12" s="36" customFormat="1" ht="12.75" x14ac:dyDescent="0.2">
      <c r="A852" s="71"/>
      <c r="B852" s="117"/>
      <c r="C852" s="117"/>
      <c r="D852" s="116"/>
      <c r="E852" s="117"/>
      <c r="F852" s="140"/>
      <c r="G852" s="140"/>
      <c r="H852" s="140"/>
      <c r="I852" s="140"/>
      <c r="J852" s="140"/>
      <c r="K852" s="37"/>
      <c r="L852" s="71"/>
    </row>
    <row r="853" spans="1:12" s="36" customFormat="1" ht="12.75" x14ac:dyDescent="0.2">
      <c r="A853" s="71"/>
      <c r="B853" s="117"/>
      <c r="C853" s="117"/>
      <c r="D853" s="116"/>
      <c r="E853" s="117"/>
      <c r="F853" s="140"/>
      <c r="G853" s="140"/>
      <c r="H853" s="140"/>
      <c r="I853" s="140"/>
      <c r="J853" s="140"/>
      <c r="K853" s="37"/>
      <c r="L853" s="71"/>
    </row>
    <row r="854" spans="1:12" s="36" customFormat="1" ht="12.75" x14ac:dyDescent="0.2">
      <c r="A854" s="71"/>
      <c r="B854" s="117"/>
      <c r="C854" s="117"/>
      <c r="D854" s="116"/>
      <c r="E854" s="117"/>
      <c r="F854" s="140"/>
      <c r="G854" s="140"/>
      <c r="H854" s="140"/>
      <c r="I854" s="140"/>
      <c r="J854" s="140"/>
      <c r="K854" s="37"/>
      <c r="L854" s="71"/>
    </row>
    <row r="855" spans="1:12" s="36" customFormat="1" ht="12.75" x14ac:dyDescent="0.2">
      <c r="A855" s="71"/>
      <c r="B855" s="117"/>
      <c r="C855" s="117"/>
      <c r="D855" s="116"/>
      <c r="E855" s="117"/>
      <c r="F855" s="140"/>
      <c r="G855" s="140"/>
      <c r="H855" s="140"/>
      <c r="I855" s="140"/>
      <c r="J855" s="140"/>
      <c r="K855" s="37"/>
      <c r="L855" s="71"/>
    </row>
    <row r="856" spans="1:12" s="36" customFormat="1" ht="12.75" x14ac:dyDescent="0.2">
      <c r="A856" s="71"/>
      <c r="B856" s="117"/>
      <c r="C856" s="117"/>
      <c r="D856" s="116"/>
      <c r="E856" s="117"/>
      <c r="F856" s="140"/>
      <c r="G856" s="140"/>
      <c r="H856" s="140"/>
      <c r="I856" s="140"/>
      <c r="J856" s="140"/>
      <c r="K856" s="37"/>
      <c r="L856" s="71"/>
    </row>
    <row r="857" spans="1:12" s="36" customFormat="1" ht="12.75" x14ac:dyDescent="0.2">
      <c r="A857" s="71"/>
      <c r="B857" s="117"/>
      <c r="C857" s="117"/>
      <c r="D857" s="116"/>
      <c r="E857" s="117"/>
      <c r="F857" s="140"/>
      <c r="G857" s="140"/>
      <c r="H857" s="140"/>
      <c r="I857" s="140"/>
      <c r="J857" s="140"/>
      <c r="K857" s="37"/>
      <c r="L857" s="71"/>
    </row>
    <row r="858" spans="1:12" s="36" customFormat="1" ht="12.75" x14ac:dyDescent="0.2">
      <c r="A858" s="71"/>
      <c r="B858" s="117"/>
      <c r="C858" s="117"/>
      <c r="D858" s="116"/>
      <c r="E858" s="117"/>
      <c r="F858" s="140"/>
      <c r="G858" s="140"/>
      <c r="H858" s="140"/>
      <c r="I858" s="140"/>
      <c r="J858" s="140"/>
      <c r="K858" s="37"/>
      <c r="L858" s="71"/>
    </row>
    <row r="859" spans="1:12" s="36" customFormat="1" ht="12.75" x14ac:dyDescent="0.2">
      <c r="A859" s="71"/>
      <c r="B859" s="117"/>
      <c r="C859" s="117"/>
      <c r="D859" s="116"/>
      <c r="E859" s="117"/>
      <c r="F859" s="140"/>
      <c r="G859" s="140"/>
      <c r="H859" s="140"/>
      <c r="I859" s="140"/>
      <c r="J859" s="140"/>
      <c r="K859" s="37"/>
      <c r="L859" s="71"/>
    </row>
    <row r="860" spans="1:12" s="36" customFormat="1" ht="12.75" x14ac:dyDescent="0.2">
      <c r="A860" s="71"/>
      <c r="B860" s="117"/>
      <c r="C860" s="117"/>
      <c r="D860" s="116"/>
      <c r="E860" s="117"/>
      <c r="F860" s="140"/>
      <c r="G860" s="140"/>
      <c r="H860" s="140"/>
      <c r="I860" s="140"/>
      <c r="J860" s="140"/>
      <c r="K860" s="37"/>
      <c r="L860" s="71"/>
    </row>
    <row r="861" spans="1:12" s="36" customFormat="1" ht="12.75" x14ac:dyDescent="0.2">
      <c r="A861" s="71"/>
      <c r="B861" s="117"/>
      <c r="C861" s="117"/>
      <c r="D861" s="116"/>
      <c r="E861" s="117"/>
      <c r="F861" s="140"/>
      <c r="G861" s="140"/>
      <c r="H861" s="140"/>
      <c r="I861" s="140"/>
      <c r="J861" s="140"/>
      <c r="K861" s="37"/>
      <c r="L861" s="71"/>
    </row>
    <row r="862" spans="1:12" s="36" customFormat="1" ht="12.75" x14ac:dyDescent="0.2">
      <c r="A862" s="71"/>
      <c r="B862" s="117"/>
      <c r="C862" s="117"/>
      <c r="D862" s="116"/>
      <c r="E862" s="117"/>
      <c r="F862" s="140"/>
      <c r="G862" s="140"/>
      <c r="H862" s="140"/>
      <c r="I862" s="140"/>
      <c r="J862" s="140"/>
      <c r="K862" s="37"/>
      <c r="L862" s="71"/>
    </row>
    <row r="863" spans="1:12" s="36" customFormat="1" ht="12.75" x14ac:dyDescent="0.2">
      <c r="A863" s="71"/>
      <c r="B863" s="117"/>
      <c r="C863" s="117"/>
      <c r="D863" s="116"/>
      <c r="E863" s="117"/>
      <c r="F863" s="140"/>
      <c r="G863" s="140"/>
      <c r="H863" s="140"/>
      <c r="I863" s="140"/>
      <c r="J863" s="140"/>
      <c r="K863" s="37"/>
      <c r="L863" s="71"/>
    </row>
    <row r="864" spans="1:12" s="36" customFormat="1" ht="12.75" x14ac:dyDescent="0.2">
      <c r="A864" s="71"/>
      <c r="B864" s="117"/>
      <c r="C864" s="117"/>
      <c r="D864" s="116"/>
      <c r="E864" s="117"/>
      <c r="F864" s="140"/>
      <c r="G864" s="140"/>
      <c r="H864" s="140"/>
      <c r="I864" s="140"/>
      <c r="J864" s="140"/>
      <c r="K864" s="37"/>
      <c r="L864" s="71"/>
    </row>
    <row r="865" spans="1:12" s="36" customFormat="1" ht="12.75" x14ac:dyDescent="0.2">
      <c r="A865" s="71"/>
      <c r="B865" s="117"/>
      <c r="C865" s="117"/>
      <c r="D865" s="116"/>
      <c r="E865" s="117"/>
      <c r="F865" s="140"/>
      <c r="G865" s="140"/>
      <c r="H865" s="140"/>
      <c r="I865" s="140"/>
      <c r="J865" s="140"/>
      <c r="K865" s="37"/>
      <c r="L865" s="71"/>
    </row>
    <row r="866" spans="1:12" s="36" customFormat="1" ht="12.75" x14ac:dyDescent="0.2">
      <c r="A866" s="71"/>
      <c r="B866" s="117"/>
      <c r="C866" s="117"/>
      <c r="D866" s="116"/>
      <c r="E866" s="117"/>
      <c r="F866" s="140"/>
      <c r="G866" s="140"/>
      <c r="H866" s="140"/>
      <c r="I866" s="140"/>
      <c r="J866" s="140"/>
      <c r="K866" s="37"/>
      <c r="L866" s="71"/>
    </row>
    <row r="867" spans="1:12" s="36" customFormat="1" ht="12.75" x14ac:dyDescent="0.2">
      <c r="A867" s="71"/>
      <c r="B867" s="117"/>
      <c r="C867" s="117"/>
      <c r="D867" s="116"/>
      <c r="E867" s="117"/>
      <c r="F867" s="140"/>
      <c r="G867" s="140"/>
      <c r="H867" s="140"/>
      <c r="I867" s="140"/>
      <c r="J867" s="140"/>
      <c r="K867" s="37"/>
      <c r="L867" s="71"/>
    </row>
    <row r="868" spans="1:12" s="36" customFormat="1" ht="12.75" x14ac:dyDescent="0.2">
      <c r="A868" s="71"/>
      <c r="B868" s="117"/>
      <c r="C868" s="117"/>
      <c r="D868" s="116"/>
      <c r="E868" s="117"/>
      <c r="F868" s="140"/>
      <c r="G868" s="140"/>
      <c r="H868" s="140"/>
      <c r="I868" s="140"/>
      <c r="J868" s="140"/>
      <c r="K868" s="37"/>
      <c r="L868" s="71"/>
    </row>
    <row r="869" spans="1:12" s="36" customFormat="1" ht="12.75" x14ac:dyDescent="0.2">
      <c r="A869" s="71"/>
      <c r="B869" s="117"/>
      <c r="C869" s="117"/>
      <c r="D869" s="116"/>
      <c r="E869" s="117"/>
      <c r="F869" s="140"/>
      <c r="G869" s="140"/>
      <c r="H869" s="140"/>
      <c r="I869" s="140"/>
      <c r="J869" s="140"/>
      <c r="K869" s="37"/>
      <c r="L869" s="71"/>
    </row>
    <row r="870" spans="1:12" s="36" customFormat="1" ht="12.75" x14ac:dyDescent="0.2">
      <c r="A870" s="71"/>
      <c r="B870" s="117"/>
      <c r="C870" s="117"/>
      <c r="D870" s="116"/>
      <c r="E870" s="117"/>
      <c r="F870" s="140"/>
      <c r="G870" s="140"/>
      <c r="H870" s="140"/>
      <c r="I870" s="140"/>
      <c r="J870" s="140"/>
      <c r="K870" s="37"/>
      <c r="L870" s="71"/>
    </row>
    <row r="871" spans="1:12" s="36" customFormat="1" ht="12.75" x14ac:dyDescent="0.2">
      <c r="A871" s="71"/>
      <c r="B871" s="117"/>
      <c r="C871" s="117"/>
      <c r="D871" s="116"/>
      <c r="E871" s="117"/>
      <c r="F871" s="140"/>
      <c r="G871" s="140"/>
      <c r="H871" s="140"/>
      <c r="I871" s="140"/>
      <c r="J871" s="140"/>
      <c r="K871" s="37"/>
      <c r="L871" s="71"/>
    </row>
    <row r="872" spans="1:12" s="36" customFormat="1" ht="12.75" x14ac:dyDescent="0.2">
      <c r="A872" s="71"/>
      <c r="B872" s="117"/>
      <c r="C872" s="117"/>
      <c r="D872" s="116"/>
      <c r="E872" s="117"/>
      <c r="F872" s="140"/>
      <c r="G872" s="140"/>
      <c r="H872" s="140"/>
      <c r="I872" s="140"/>
      <c r="J872" s="140"/>
      <c r="K872" s="37"/>
      <c r="L872" s="71"/>
    </row>
    <row r="873" spans="1:12" s="36" customFormat="1" ht="12.75" x14ac:dyDescent="0.2">
      <c r="A873" s="71"/>
      <c r="B873" s="117"/>
      <c r="C873" s="117"/>
      <c r="D873" s="116"/>
      <c r="E873" s="117"/>
      <c r="F873" s="140"/>
      <c r="G873" s="140"/>
      <c r="H873" s="140"/>
      <c r="I873" s="140"/>
      <c r="J873" s="140"/>
      <c r="K873" s="37"/>
      <c r="L873" s="71"/>
    </row>
    <row r="874" spans="1:12" s="36" customFormat="1" ht="12.75" x14ac:dyDescent="0.2">
      <c r="A874" s="71"/>
      <c r="B874" s="117"/>
      <c r="C874" s="117"/>
      <c r="D874" s="116"/>
      <c r="E874" s="117"/>
      <c r="F874" s="140"/>
      <c r="G874" s="140"/>
      <c r="H874" s="140"/>
      <c r="I874" s="140"/>
      <c r="J874" s="140"/>
      <c r="K874" s="37"/>
      <c r="L874" s="71"/>
    </row>
    <row r="875" spans="1:12" s="36" customFormat="1" ht="12.75" x14ac:dyDescent="0.2">
      <c r="A875" s="71"/>
      <c r="B875" s="117"/>
      <c r="C875" s="117"/>
      <c r="D875" s="116"/>
      <c r="E875" s="117"/>
      <c r="F875" s="140"/>
      <c r="G875" s="140"/>
      <c r="H875" s="140"/>
      <c r="I875" s="140"/>
      <c r="J875" s="140"/>
      <c r="K875" s="37"/>
      <c r="L875" s="71"/>
    </row>
    <row r="876" spans="1:12" s="36" customFormat="1" ht="12.75" x14ac:dyDescent="0.2">
      <c r="A876" s="71"/>
      <c r="B876" s="117"/>
      <c r="C876" s="117"/>
      <c r="D876" s="116"/>
      <c r="E876" s="117"/>
      <c r="F876" s="140"/>
      <c r="G876" s="140"/>
      <c r="H876" s="140"/>
      <c r="I876" s="140"/>
      <c r="J876" s="140"/>
      <c r="K876" s="37"/>
      <c r="L876" s="71"/>
    </row>
    <row r="877" spans="1:12" s="36" customFormat="1" ht="12.75" x14ac:dyDescent="0.2">
      <c r="A877" s="71"/>
      <c r="B877" s="117"/>
      <c r="C877" s="117"/>
      <c r="D877" s="116"/>
      <c r="E877" s="117"/>
      <c r="F877" s="140"/>
      <c r="G877" s="140"/>
      <c r="H877" s="140"/>
      <c r="I877" s="140"/>
      <c r="J877" s="140"/>
      <c r="K877" s="37"/>
      <c r="L877" s="71"/>
    </row>
    <row r="878" spans="1:12" s="36" customFormat="1" ht="12.75" x14ac:dyDescent="0.2">
      <c r="A878" s="71"/>
      <c r="B878" s="117"/>
      <c r="C878" s="117"/>
      <c r="D878" s="116"/>
      <c r="E878" s="117"/>
      <c r="F878" s="140"/>
      <c r="G878" s="140"/>
      <c r="H878" s="140"/>
      <c r="I878" s="140"/>
      <c r="J878" s="140"/>
      <c r="K878" s="37"/>
      <c r="L878" s="71"/>
    </row>
    <row r="879" spans="1:12" s="36" customFormat="1" ht="12.75" x14ac:dyDescent="0.2">
      <c r="A879" s="71"/>
      <c r="B879" s="117"/>
      <c r="C879" s="117"/>
      <c r="D879" s="116"/>
      <c r="E879" s="117"/>
      <c r="F879" s="140"/>
      <c r="G879" s="140"/>
      <c r="H879" s="140"/>
      <c r="I879" s="140"/>
      <c r="J879" s="140"/>
      <c r="K879" s="37"/>
      <c r="L879" s="71"/>
    </row>
    <row r="880" spans="1:12" s="36" customFormat="1" ht="12.75" x14ac:dyDescent="0.2">
      <c r="A880" s="71"/>
      <c r="B880" s="117"/>
      <c r="C880" s="117"/>
      <c r="D880" s="116"/>
      <c r="E880" s="117"/>
      <c r="F880" s="140"/>
      <c r="G880" s="140"/>
      <c r="H880" s="140"/>
      <c r="I880" s="140"/>
      <c r="J880" s="140"/>
      <c r="K880" s="37"/>
      <c r="L880" s="71"/>
    </row>
    <row r="881" spans="1:12" s="36" customFormat="1" ht="12.75" x14ac:dyDescent="0.2">
      <c r="A881" s="71"/>
      <c r="B881" s="117"/>
      <c r="C881" s="117"/>
      <c r="D881" s="116"/>
      <c r="E881" s="117"/>
      <c r="F881" s="140"/>
      <c r="G881" s="140"/>
      <c r="H881" s="140"/>
      <c r="I881" s="140"/>
      <c r="J881" s="140"/>
      <c r="K881" s="37"/>
      <c r="L881" s="71"/>
    </row>
    <row r="882" spans="1:12" s="36" customFormat="1" ht="12.75" x14ac:dyDescent="0.2">
      <c r="A882" s="71"/>
      <c r="B882" s="117"/>
      <c r="C882" s="117"/>
      <c r="D882" s="116"/>
      <c r="E882" s="117"/>
      <c r="F882" s="140"/>
      <c r="G882" s="140"/>
      <c r="H882" s="140"/>
      <c r="I882" s="140"/>
      <c r="J882" s="140"/>
      <c r="K882" s="37"/>
      <c r="L882" s="71"/>
    </row>
    <row r="883" spans="1:12" s="36" customFormat="1" ht="12.75" x14ac:dyDescent="0.2">
      <c r="A883" s="71"/>
      <c r="B883" s="117"/>
      <c r="C883" s="117"/>
      <c r="D883" s="116"/>
      <c r="E883" s="117"/>
      <c r="F883" s="140"/>
      <c r="G883" s="140"/>
      <c r="H883" s="140"/>
      <c r="I883" s="140"/>
      <c r="J883" s="140"/>
      <c r="K883" s="37"/>
      <c r="L883" s="71"/>
    </row>
    <row r="884" spans="1:12" s="36" customFormat="1" ht="12.75" x14ac:dyDescent="0.2">
      <c r="A884" s="71"/>
      <c r="B884" s="117"/>
      <c r="C884" s="117"/>
      <c r="D884" s="116"/>
      <c r="E884" s="117"/>
      <c r="F884" s="140"/>
      <c r="G884" s="140"/>
      <c r="H884" s="140"/>
      <c r="I884" s="140"/>
      <c r="J884" s="140"/>
      <c r="K884" s="37"/>
      <c r="L884" s="71"/>
    </row>
    <row r="885" spans="1:12" s="36" customFormat="1" ht="12.75" x14ac:dyDescent="0.2">
      <c r="A885" s="71"/>
      <c r="B885" s="117"/>
      <c r="C885" s="117"/>
      <c r="D885" s="116"/>
      <c r="E885" s="117"/>
      <c r="F885" s="140"/>
      <c r="G885" s="140"/>
      <c r="H885" s="140"/>
      <c r="I885" s="140"/>
      <c r="J885" s="140"/>
      <c r="K885" s="37"/>
      <c r="L885" s="71"/>
    </row>
    <row r="886" spans="1:12" s="36" customFormat="1" ht="12.75" x14ac:dyDescent="0.2">
      <c r="A886" s="71"/>
      <c r="B886" s="117"/>
      <c r="C886" s="117"/>
      <c r="D886" s="116"/>
      <c r="E886" s="117"/>
      <c r="F886" s="140"/>
      <c r="G886" s="140"/>
      <c r="H886" s="140"/>
      <c r="I886" s="140"/>
      <c r="J886" s="140"/>
      <c r="K886" s="37"/>
      <c r="L886" s="71"/>
    </row>
    <row r="887" spans="1:12" s="36" customFormat="1" ht="12.75" x14ac:dyDescent="0.2">
      <c r="A887" s="71"/>
      <c r="B887" s="117"/>
      <c r="C887" s="117"/>
      <c r="D887" s="116"/>
      <c r="E887" s="117"/>
      <c r="F887" s="140"/>
      <c r="G887" s="140"/>
      <c r="H887" s="140"/>
      <c r="I887" s="140"/>
      <c r="J887" s="140"/>
      <c r="K887" s="37"/>
      <c r="L887" s="71"/>
    </row>
    <row r="888" spans="1:12" s="36" customFormat="1" ht="12.75" x14ac:dyDescent="0.2">
      <c r="A888" s="71"/>
      <c r="B888" s="117"/>
      <c r="C888" s="117"/>
      <c r="D888" s="116"/>
      <c r="E888" s="117"/>
      <c r="F888" s="140"/>
      <c r="G888" s="140"/>
      <c r="H888" s="140"/>
      <c r="I888" s="140"/>
      <c r="J888" s="140"/>
      <c r="K888" s="37"/>
      <c r="L888" s="71"/>
    </row>
    <row r="889" spans="1:12" s="36" customFormat="1" ht="12.75" x14ac:dyDescent="0.2">
      <c r="A889" s="71"/>
      <c r="B889" s="117"/>
      <c r="C889" s="117"/>
      <c r="D889" s="116"/>
      <c r="E889" s="117"/>
      <c r="F889" s="140"/>
      <c r="G889" s="140"/>
      <c r="H889" s="140"/>
      <c r="I889" s="140"/>
      <c r="J889" s="140"/>
      <c r="K889" s="37"/>
      <c r="L889" s="71"/>
    </row>
    <row r="890" spans="1:12" s="36" customFormat="1" ht="12.75" x14ac:dyDescent="0.2">
      <c r="A890" s="71"/>
      <c r="B890" s="117"/>
      <c r="C890" s="117"/>
      <c r="D890" s="116"/>
      <c r="E890" s="117"/>
      <c r="F890" s="140"/>
      <c r="G890" s="140"/>
      <c r="H890" s="140"/>
      <c r="I890" s="140"/>
      <c r="J890" s="140"/>
      <c r="K890" s="37"/>
      <c r="L890" s="71"/>
    </row>
    <row r="891" spans="1:12" s="36" customFormat="1" ht="12.75" x14ac:dyDescent="0.2">
      <c r="A891" s="71"/>
      <c r="B891" s="117"/>
      <c r="C891" s="117"/>
      <c r="D891" s="116"/>
      <c r="E891" s="117"/>
      <c r="F891" s="140"/>
      <c r="G891" s="140"/>
      <c r="H891" s="140"/>
      <c r="I891" s="140"/>
      <c r="J891" s="140"/>
      <c r="K891" s="37"/>
      <c r="L891" s="71"/>
    </row>
    <row r="892" spans="1:12" s="36" customFormat="1" ht="12.75" x14ac:dyDescent="0.2">
      <c r="A892" s="71"/>
      <c r="B892" s="117"/>
      <c r="C892" s="117"/>
      <c r="D892" s="116"/>
      <c r="E892" s="117"/>
      <c r="F892" s="140"/>
      <c r="G892" s="140"/>
      <c r="H892" s="140"/>
      <c r="I892" s="140"/>
      <c r="J892" s="140"/>
      <c r="K892" s="37"/>
      <c r="L892" s="71"/>
    </row>
    <row r="893" spans="1:12" s="36" customFormat="1" ht="12.75" x14ac:dyDescent="0.2">
      <c r="A893" s="71"/>
      <c r="B893" s="117"/>
      <c r="C893" s="117"/>
      <c r="D893" s="116"/>
      <c r="E893" s="117"/>
      <c r="F893" s="140"/>
      <c r="G893" s="140"/>
      <c r="H893" s="140"/>
      <c r="I893" s="140"/>
      <c r="J893" s="140"/>
      <c r="K893" s="37"/>
      <c r="L893" s="71"/>
    </row>
    <row r="894" spans="1:12" s="36" customFormat="1" ht="12.75" x14ac:dyDescent="0.2">
      <c r="A894" s="71"/>
      <c r="B894" s="117"/>
      <c r="C894" s="117"/>
      <c r="D894" s="116"/>
      <c r="E894" s="117"/>
      <c r="F894" s="140"/>
      <c r="G894" s="140"/>
      <c r="H894" s="140"/>
      <c r="I894" s="140"/>
      <c r="J894" s="140"/>
      <c r="K894" s="37"/>
      <c r="L894" s="71"/>
    </row>
    <row r="895" spans="1:12" s="36" customFormat="1" ht="12.75" x14ac:dyDescent="0.2">
      <c r="A895" s="71"/>
      <c r="B895" s="117"/>
      <c r="C895" s="117"/>
      <c r="D895" s="116"/>
      <c r="E895" s="117"/>
      <c r="F895" s="140"/>
      <c r="G895" s="140"/>
      <c r="H895" s="140"/>
      <c r="I895" s="140"/>
      <c r="J895" s="140"/>
      <c r="K895" s="37"/>
      <c r="L895" s="71"/>
    </row>
    <row r="896" spans="1:12" s="36" customFormat="1" ht="12.75" x14ac:dyDescent="0.2">
      <c r="A896" s="71"/>
      <c r="B896" s="117"/>
      <c r="C896" s="117"/>
      <c r="D896" s="116"/>
      <c r="E896" s="117"/>
      <c r="F896" s="140"/>
      <c r="G896" s="140"/>
      <c r="H896" s="140"/>
      <c r="I896" s="140"/>
      <c r="J896" s="140"/>
      <c r="K896" s="37"/>
      <c r="L896" s="71"/>
    </row>
    <row r="897" spans="1:12" s="36" customFormat="1" ht="12.75" x14ac:dyDescent="0.2">
      <c r="A897" s="71"/>
      <c r="B897" s="117"/>
      <c r="C897" s="117"/>
      <c r="D897" s="116"/>
      <c r="E897" s="117"/>
      <c r="F897" s="140"/>
      <c r="G897" s="140"/>
      <c r="H897" s="140"/>
      <c r="I897" s="140"/>
      <c r="J897" s="140"/>
      <c r="K897" s="37"/>
      <c r="L897" s="71"/>
    </row>
    <row r="898" spans="1:12" s="36" customFormat="1" ht="12.75" x14ac:dyDescent="0.2">
      <c r="A898" s="71"/>
      <c r="B898" s="117"/>
      <c r="C898" s="117"/>
      <c r="D898" s="116"/>
      <c r="E898" s="117"/>
      <c r="F898" s="140"/>
      <c r="G898" s="140"/>
      <c r="H898" s="140"/>
      <c r="I898" s="140"/>
      <c r="J898" s="140"/>
      <c r="K898" s="37"/>
      <c r="L898" s="71"/>
    </row>
    <row r="899" spans="1:12" s="36" customFormat="1" ht="12.75" x14ac:dyDescent="0.2">
      <c r="A899" s="71"/>
      <c r="B899" s="117"/>
      <c r="C899" s="117"/>
      <c r="D899" s="116"/>
      <c r="E899" s="117"/>
      <c r="F899" s="140"/>
      <c r="G899" s="140"/>
      <c r="H899" s="140"/>
      <c r="I899" s="140"/>
      <c r="J899" s="140"/>
      <c r="K899" s="37"/>
      <c r="L899" s="71"/>
    </row>
    <row r="900" spans="1:12" s="36" customFormat="1" ht="12.75" x14ac:dyDescent="0.2">
      <c r="A900" s="71"/>
      <c r="B900" s="117"/>
      <c r="C900" s="117"/>
      <c r="D900" s="116"/>
      <c r="E900" s="117"/>
      <c r="F900" s="140"/>
      <c r="G900" s="140"/>
      <c r="H900" s="140"/>
      <c r="I900" s="140"/>
      <c r="J900" s="140"/>
      <c r="K900" s="37"/>
      <c r="L900" s="71"/>
    </row>
    <row r="901" spans="1:12" s="36" customFormat="1" ht="12.75" x14ac:dyDescent="0.2">
      <c r="A901" s="71"/>
      <c r="B901" s="117"/>
      <c r="C901" s="117"/>
      <c r="D901" s="116"/>
      <c r="E901" s="117"/>
      <c r="F901" s="140"/>
      <c r="G901" s="140"/>
      <c r="H901" s="140"/>
      <c r="I901" s="140"/>
      <c r="J901" s="140"/>
      <c r="K901" s="37"/>
      <c r="L901" s="71"/>
    </row>
    <row r="902" spans="1:12" s="36" customFormat="1" ht="12.75" x14ac:dyDescent="0.2">
      <c r="A902" s="71"/>
      <c r="B902" s="117"/>
      <c r="C902" s="117"/>
      <c r="D902" s="116"/>
      <c r="E902" s="117"/>
      <c r="F902" s="140"/>
      <c r="G902" s="140"/>
      <c r="H902" s="140"/>
      <c r="I902" s="140"/>
      <c r="J902" s="140"/>
      <c r="K902" s="37"/>
      <c r="L902" s="71"/>
    </row>
    <row r="903" spans="1:12" s="36" customFormat="1" ht="12.75" x14ac:dyDescent="0.2">
      <c r="A903" s="71"/>
      <c r="B903" s="117"/>
      <c r="C903" s="117"/>
      <c r="D903" s="116"/>
      <c r="E903" s="117"/>
      <c r="F903" s="140"/>
      <c r="G903" s="140"/>
      <c r="H903" s="140"/>
      <c r="I903" s="140"/>
      <c r="J903" s="140"/>
      <c r="K903" s="37"/>
      <c r="L903" s="71"/>
    </row>
    <row r="904" spans="1:12" s="36" customFormat="1" ht="12.75" x14ac:dyDescent="0.2">
      <c r="A904" s="71"/>
      <c r="B904" s="117"/>
      <c r="C904" s="117"/>
      <c r="D904" s="116"/>
      <c r="E904" s="117"/>
      <c r="F904" s="140"/>
      <c r="G904" s="140"/>
      <c r="H904" s="140"/>
      <c r="I904" s="140"/>
      <c r="J904" s="140"/>
      <c r="K904" s="37"/>
      <c r="L904" s="71"/>
    </row>
    <row r="905" spans="1:12" s="36" customFormat="1" ht="12.75" x14ac:dyDescent="0.2">
      <c r="A905" s="71"/>
      <c r="B905" s="117"/>
      <c r="C905" s="117"/>
      <c r="D905" s="116"/>
      <c r="E905" s="117"/>
      <c r="F905" s="140"/>
      <c r="G905" s="140"/>
      <c r="H905" s="140"/>
      <c r="I905" s="140"/>
      <c r="J905" s="140"/>
      <c r="K905" s="37"/>
      <c r="L905" s="71"/>
    </row>
    <row r="906" spans="1:12" s="36" customFormat="1" ht="12.75" x14ac:dyDescent="0.2">
      <c r="A906" s="71"/>
      <c r="B906" s="117"/>
      <c r="C906" s="117"/>
      <c r="D906" s="116"/>
      <c r="E906" s="117"/>
      <c r="F906" s="140"/>
      <c r="G906" s="140"/>
      <c r="H906" s="140"/>
      <c r="I906" s="140"/>
      <c r="J906" s="140"/>
      <c r="K906" s="37"/>
      <c r="L906" s="71"/>
    </row>
    <row r="907" spans="1:12" s="36" customFormat="1" ht="12.75" x14ac:dyDescent="0.2">
      <c r="A907" s="71"/>
      <c r="B907" s="117"/>
      <c r="C907" s="117"/>
      <c r="D907" s="116"/>
      <c r="E907" s="117"/>
      <c r="F907" s="140"/>
      <c r="G907" s="140"/>
      <c r="H907" s="140"/>
      <c r="I907" s="140"/>
      <c r="J907" s="140"/>
      <c r="K907" s="37"/>
      <c r="L907" s="71"/>
    </row>
    <row r="908" spans="1:12" s="36" customFormat="1" ht="12.75" x14ac:dyDescent="0.2">
      <c r="A908" s="71"/>
      <c r="B908" s="117"/>
      <c r="C908" s="117"/>
      <c r="D908" s="116"/>
      <c r="E908" s="117"/>
      <c r="F908" s="140"/>
      <c r="G908" s="140"/>
      <c r="H908" s="140"/>
      <c r="I908" s="140"/>
      <c r="J908" s="140"/>
      <c r="K908" s="37"/>
      <c r="L908" s="71"/>
    </row>
    <row r="909" spans="1:12" s="36" customFormat="1" ht="12.75" x14ac:dyDescent="0.2">
      <c r="A909" s="71"/>
      <c r="B909" s="117"/>
      <c r="C909" s="117"/>
      <c r="D909" s="116"/>
      <c r="E909" s="117"/>
      <c r="F909" s="140"/>
      <c r="G909" s="140"/>
      <c r="H909" s="140"/>
      <c r="I909" s="140"/>
      <c r="J909" s="140"/>
      <c r="K909" s="37"/>
      <c r="L909" s="71"/>
    </row>
    <row r="910" spans="1:12" s="36" customFormat="1" ht="12.75" x14ac:dyDescent="0.2">
      <c r="A910" s="71"/>
      <c r="B910" s="117"/>
      <c r="C910" s="117"/>
      <c r="D910" s="116"/>
      <c r="E910" s="117"/>
      <c r="F910" s="140"/>
      <c r="G910" s="140"/>
      <c r="H910" s="140"/>
      <c r="I910" s="140"/>
      <c r="J910" s="140"/>
      <c r="K910" s="37"/>
      <c r="L910" s="71"/>
    </row>
    <row r="911" spans="1:12" s="36" customFormat="1" ht="12.75" x14ac:dyDescent="0.2">
      <c r="A911" s="71"/>
      <c r="B911" s="117"/>
      <c r="C911" s="117"/>
      <c r="D911" s="116"/>
      <c r="E911" s="117"/>
      <c r="F911" s="140"/>
      <c r="G911" s="140"/>
      <c r="H911" s="140"/>
      <c r="I911" s="140"/>
      <c r="J911" s="140"/>
      <c r="K911" s="37"/>
      <c r="L911" s="71"/>
    </row>
    <row r="912" spans="1:12" s="36" customFormat="1" ht="12.75" x14ac:dyDescent="0.2">
      <c r="A912" s="71"/>
      <c r="B912" s="117"/>
      <c r="C912" s="117"/>
      <c r="D912" s="116"/>
      <c r="E912" s="117"/>
      <c r="F912" s="140"/>
      <c r="G912" s="140"/>
      <c r="H912" s="140"/>
      <c r="I912" s="140"/>
      <c r="J912" s="140"/>
      <c r="K912" s="37"/>
      <c r="L912" s="71"/>
    </row>
    <row r="913" spans="1:12" s="36" customFormat="1" ht="12.75" x14ac:dyDescent="0.2">
      <c r="A913" s="71"/>
      <c r="B913" s="117"/>
      <c r="C913" s="117"/>
      <c r="D913" s="116"/>
      <c r="E913" s="117"/>
      <c r="F913" s="140"/>
      <c r="G913" s="140"/>
      <c r="H913" s="140"/>
      <c r="I913" s="140"/>
      <c r="J913" s="140"/>
      <c r="K913" s="37"/>
      <c r="L913" s="71"/>
    </row>
    <row r="914" spans="1:12" s="36" customFormat="1" ht="12.75" x14ac:dyDescent="0.2">
      <c r="A914" s="71"/>
      <c r="B914" s="117"/>
      <c r="C914" s="117"/>
      <c r="D914" s="116"/>
      <c r="E914" s="117"/>
      <c r="F914" s="140"/>
      <c r="G914" s="140"/>
      <c r="H914" s="140"/>
      <c r="I914" s="140"/>
      <c r="J914" s="140"/>
      <c r="K914" s="37"/>
      <c r="L914" s="71"/>
    </row>
    <row r="915" spans="1:12" s="36" customFormat="1" ht="12.75" x14ac:dyDescent="0.2">
      <c r="A915" s="71"/>
      <c r="B915" s="117"/>
      <c r="C915" s="117"/>
      <c r="D915" s="116"/>
      <c r="E915" s="117"/>
      <c r="F915" s="140"/>
      <c r="G915" s="140"/>
      <c r="H915" s="140"/>
      <c r="I915" s="140"/>
      <c r="J915" s="140"/>
      <c r="K915" s="37"/>
      <c r="L915" s="71"/>
    </row>
    <row r="916" spans="1:12" s="36" customFormat="1" ht="12.75" x14ac:dyDescent="0.2">
      <c r="A916" s="71"/>
      <c r="B916" s="117"/>
      <c r="C916" s="117"/>
      <c r="D916" s="116"/>
      <c r="E916" s="117"/>
      <c r="F916" s="140"/>
      <c r="G916" s="140"/>
      <c r="H916" s="140"/>
      <c r="I916" s="140"/>
      <c r="J916" s="140"/>
      <c r="K916" s="37"/>
      <c r="L916" s="71"/>
    </row>
    <row r="917" spans="1:12" s="36" customFormat="1" ht="12.75" x14ac:dyDescent="0.2">
      <c r="A917" s="71"/>
      <c r="B917" s="117"/>
      <c r="C917" s="117"/>
      <c r="D917" s="116"/>
      <c r="E917" s="117"/>
      <c r="F917" s="140"/>
      <c r="G917" s="140"/>
      <c r="H917" s="140"/>
      <c r="I917" s="140"/>
      <c r="J917" s="140"/>
      <c r="K917" s="37"/>
      <c r="L917" s="71"/>
    </row>
    <row r="918" spans="1:12" s="36" customFormat="1" ht="12.75" x14ac:dyDescent="0.2">
      <c r="A918" s="71"/>
      <c r="B918" s="117"/>
      <c r="C918" s="117"/>
      <c r="D918" s="116"/>
      <c r="E918" s="117"/>
      <c r="F918" s="140"/>
      <c r="G918" s="140"/>
      <c r="H918" s="140"/>
      <c r="I918" s="140"/>
      <c r="J918" s="140"/>
      <c r="K918" s="37"/>
      <c r="L918" s="71"/>
    </row>
    <row r="919" spans="1:12" s="36" customFormat="1" ht="12.75" x14ac:dyDescent="0.2">
      <c r="A919" s="71"/>
      <c r="B919" s="117"/>
      <c r="C919" s="117"/>
      <c r="D919" s="116"/>
      <c r="E919" s="117"/>
      <c r="F919" s="140"/>
      <c r="G919" s="140"/>
      <c r="H919" s="140"/>
      <c r="I919" s="140"/>
      <c r="J919" s="140"/>
      <c r="K919" s="37"/>
      <c r="L919" s="71"/>
    </row>
    <row r="920" spans="1:12" s="36" customFormat="1" ht="12.75" x14ac:dyDescent="0.2">
      <c r="A920" s="71"/>
      <c r="B920" s="117"/>
      <c r="C920" s="117"/>
      <c r="D920" s="116"/>
      <c r="E920" s="117"/>
      <c r="F920" s="140"/>
      <c r="G920" s="140"/>
      <c r="H920" s="140"/>
      <c r="I920" s="140"/>
      <c r="J920" s="140"/>
      <c r="K920" s="37"/>
      <c r="L920" s="71"/>
    </row>
    <row r="921" spans="1:12" s="36" customFormat="1" ht="12.75" x14ac:dyDescent="0.2">
      <c r="A921" s="71"/>
      <c r="B921" s="117"/>
      <c r="C921" s="117"/>
      <c r="D921" s="116"/>
      <c r="E921" s="117"/>
      <c r="F921" s="140"/>
      <c r="G921" s="140"/>
      <c r="H921" s="140"/>
      <c r="I921" s="140"/>
      <c r="J921" s="140"/>
      <c r="K921" s="37"/>
      <c r="L921" s="71"/>
    </row>
    <row r="922" spans="1:12" s="36" customFormat="1" ht="12.75" x14ac:dyDescent="0.2">
      <c r="A922" s="71"/>
      <c r="B922" s="117"/>
      <c r="C922" s="117"/>
      <c r="D922" s="116"/>
      <c r="E922" s="117"/>
      <c r="F922" s="140"/>
      <c r="G922" s="140"/>
      <c r="H922" s="140"/>
      <c r="I922" s="140"/>
      <c r="J922" s="140"/>
      <c r="K922" s="37"/>
      <c r="L922" s="71"/>
    </row>
    <row r="923" spans="1:12" s="36" customFormat="1" ht="12.75" x14ac:dyDescent="0.2">
      <c r="A923" s="71"/>
      <c r="B923" s="117"/>
      <c r="C923" s="117"/>
      <c r="D923" s="116"/>
      <c r="E923" s="117"/>
      <c r="F923" s="140"/>
      <c r="G923" s="140"/>
      <c r="H923" s="140"/>
      <c r="I923" s="140"/>
      <c r="J923" s="140"/>
      <c r="K923" s="37"/>
      <c r="L923" s="71"/>
    </row>
    <row r="924" spans="1:12" s="36" customFormat="1" ht="12.75" x14ac:dyDescent="0.2">
      <c r="A924" s="71"/>
      <c r="B924" s="117"/>
      <c r="C924" s="117"/>
      <c r="D924" s="116"/>
      <c r="E924" s="117"/>
      <c r="F924" s="140"/>
      <c r="G924" s="140"/>
      <c r="H924" s="140"/>
      <c r="I924" s="140"/>
      <c r="J924" s="140"/>
      <c r="K924" s="37"/>
      <c r="L924" s="71"/>
    </row>
    <row r="925" spans="1:12" s="36" customFormat="1" ht="12.75" x14ac:dyDescent="0.2">
      <c r="A925" s="71"/>
      <c r="B925" s="117"/>
      <c r="C925" s="117"/>
      <c r="D925" s="116"/>
      <c r="E925" s="117"/>
      <c r="F925" s="140"/>
      <c r="G925" s="140"/>
      <c r="H925" s="140"/>
      <c r="I925" s="140"/>
      <c r="J925" s="140"/>
      <c r="K925" s="37"/>
      <c r="L925" s="71"/>
    </row>
    <row r="926" spans="1:12" s="36" customFormat="1" ht="12.75" x14ac:dyDescent="0.2">
      <c r="A926" s="71"/>
      <c r="B926" s="117"/>
      <c r="C926" s="117"/>
      <c r="D926" s="116"/>
      <c r="E926" s="117"/>
      <c r="F926" s="140"/>
      <c r="G926" s="140"/>
      <c r="H926" s="140"/>
      <c r="I926" s="140"/>
      <c r="J926" s="140"/>
      <c r="K926" s="37"/>
      <c r="L926" s="71"/>
    </row>
    <row r="927" spans="1:12" s="36" customFormat="1" ht="12.75" x14ac:dyDescent="0.2">
      <c r="A927" s="71"/>
      <c r="B927" s="117"/>
      <c r="C927" s="117"/>
      <c r="D927" s="116"/>
      <c r="E927" s="117"/>
      <c r="F927" s="140"/>
      <c r="G927" s="140"/>
      <c r="H927" s="140"/>
      <c r="I927" s="140"/>
      <c r="J927" s="140"/>
      <c r="K927" s="37"/>
      <c r="L927" s="71"/>
    </row>
    <row r="928" spans="1:12" s="36" customFormat="1" ht="12.75" x14ac:dyDescent="0.2">
      <c r="A928" s="71"/>
      <c r="B928" s="117"/>
      <c r="C928" s="117"/>
      <c r="D928" s="116"/>
      <c r="E928" s="117"/>
      <c r="F928" s="140"/>
      <c r="G928" s="140"/>
      <c r="H928" s="140"/>
      <c r="I928" s="140"/>
      <c r="J928" s="140"/>
      <c r="K928" s="37"/>
      <c r="L928" s="71"/>
    </row>
    <row r="929" spans="1:12" s="36" customFormat="1" ht="12.75" x14ac:dyDescent="0.2">
      <c r="A929" s="71"/>
      <c r="B929" s="117"/>
      <c r="C929" s="117"/>
      <c r="D929" s="116"/>
      <c r="E929" s="117"/>
      <c r="F929" s="140"/>
      <c r="G929" s="140"/>
      <c r="H929" s="140"/>
      <c r="I929" s="140"/>
      <c r="J929" s="140"/>
      <c r="K929" s="37"/>
      <c r="L929" s="71"/>
    </row>
    <row r="930" spans="1:12" s="36" customFormat="1" ht="12.75" x14ac:dyDescent="0.2">
      <c r="A930" s="71"/>
      <c r="B930" s="117"/>
      <c r="C930" s="117"/>
      <c r="D930" s="116"/>
      <c r="E930" s="117"/>
      <c r="F930" s="140"/>
      <c r="G930" s="140"/>
      <c r="H930" s="140"/>
      <c r="I930" s="140"/>
      <c r="J930" s="140"/>
      <c r="K930" s="37"/>
      <c r="L930" s="71"/>
    </row>
    <row r="931" spans="1:12" s="36" customFormat="1" ht="12.75" x14ac:dyDescent="0.2">
      <c r="A931" s="71"/>
      <c r="B931" s="117"/>
      <c r="C931" s="117"/>
      <c r="D931" s="116"/>
      <c r="E931" s="117"/>
      <c r="F931" s="140"/>
      <c r="G931" s="140"/>
      <c r="H931" s="140"/>
      <c r="I931" s="140"/>
      <c r="J931" s="140"/>
      <c r="K931" s="37"/>
      <c r="L931" s="71"/>
    </row>
    <row r="932" spans="1:12" s="36" customFormat="1" ht="12.75" x14ac:dyDescent="0.2">
      <c r="A932" s="71"/>
      <c r="B932" s="117"/>
      <c r="C932" s="117"/>
      <c r="D932" s="116"/>
      <c r="E932" s="117"/>
      <c r="F932" s="140"/>
      <c r="G932" s="140"/>
      <c r="H932" s="140"/>
      <c r="I932" s="140"/>
      <c r="J932" s="140"/>
      <c r="K932" s="37"/>
      <c r="L932" s="71"/>
    </row>
    <row r="933" spans="1:12" s="36" customFormat="1" ht="12.75" x14ac:dyDescent="0.2">
      <c r="A933" s="71"/>
      <c r="B933" s="117"/>
      <c r="C933" s="117"/>
      <c r="D933" s="116"/>
      <c r="E933" s="117"/>
      <c r="F933" s="140"/>
      <c r="G933" s="140"/>
      <c r="H933" s="140"/>
      <c r="I933" s="140"/>
      <c r="J933" s="140"/>
      <c r="K933" s="37"/>
      <c r="L933" s="71"/>
    </row>
    <row r="934" spans="1:12" s="36" customFormat="1" ht="12.75" x14ac:dyDescent="0.2">
      <c r="A934" s="71"/>
      <c r="B934" s="117"/>
      <c r="C934" s="117"/>
      <c r="D934" s="116"/>
      <c r="E934" s="117"/>
      <c r="F934" s="140"/>
      <c r="G934" s="140"/>
      <c r="H934" s="140"/>
      <c r="I934" s="140"/>
      <c r="J934" s="140"/>
      <c r="K934" s="37"/>
      <c r="L934" s="71"/>
    </row>
    <row r="935" spans="1:12" s="36" customFormat="1" ht="12.75" x14ac:dyDescent="0.2">
      <c r="A935" s="71"/>
      <c r="B935" s="117"/>
      <c r="C935" s="117"/>
      <c r="D935" s="116"/>
      <c r="E935" s="117"/>
      <c r="F935" s="140"/>
      <c r="G935" s="140"/>
      <c r="H935" s="140"/>
      <c r="I935" s="140"/>
      <c r="J935" s="140"/>
      <c r="K935" s="37"/>
      <c r="L935" s="71"/>
    </row>
    <row r="936" spans="1:12" s="36" customFormat="1" ht="12.75" x14ac:dyDescent="0.2">
      <c r="A936" s="71"/>
      <c r="B936" s="117"/>
      <c r="C936" s="117"/>
      <c r="D936" s="116"/>
      <c r="E936" s="117"/>
      <c r="F936" s="140"/>
      <c r="G936" s="140"/>
      <c r="H936" s="140"/>
      <c r="I936" s="140"/>
      <c r="J936" s="140"/>
      <c r="K936" s="37"/>
      <c r="L936" s="71"/>
    </row>
    <row r="937" spans="1:12" s="36" customFormat="1" ht="12.75" x14ac:dyDescent="0.2">
      <c r="A937" s="71"/>
      <c r="B937" s="117"/>
      <c r="C937" s="117"/>
      <c r="D937" s="116"/>
      <c r="E937" s="117"/>
      <c r="F937" s="140"/>
      <c r="G937" s="140"/>
      <c r="H937" s="140"/>
      <c r="I937" s="140"/>
      <c r="J937" s="140"/>
      <c r="K937" s="37"/>
      <c r="L937" s="71"/>
    </row>
    <row r="938" spans="1:12" s="36" customFormat="1" ht="12.75" x14ac:dyDescent="0.2">
      <c r="A938" s="71"/>
      <c r="B938" s="117"/>
      <c r="C938" s="117"/>
      <c r="D938" s="116"/>
      <c r="E938" s="117"/>
      <c r="F938" s="140"/>
      <c r="G938" s="140"/>
      <c r="H938" s="140"/>
      <c r="I938" s="140"/>
      <c r="J938" s="140"/>
      <c r="K938" s="37"/>
      <c r="L938" s="71"/>
    </row>
    <row r="939" spans="1:12" s="36" customFormat="1" ht="12.75" x14ac:dyDescent="0.2">
      <c r="A939" s="71"/>
      <c r="B939" s="117"/>
      <c r="C939" s="117"/>
      <c r="D939" s="116"/>
      <c r="E939" s="117"/>
      <c r="F939" s="140"/>
      <c r="G939" s="140"/>
      <c r="H939" s="140"/>
      <c r="I939" s="140"/>
      <c r="J939" s="140"/>
      <c r="K939" s="37"/>
      <c r="L939" s="71"/>
    </row>
    <row r="940" spans="1:12" s="36" customFormat="1" ht="12.75" x14ac:dyDescent="0.2">
      <c r="A940" s="71"/>
      <c r="B940" s="117"/>
      <c r="C940" s="117"/>
      <c r="D940" s="116"/>
      <c r="E940" s="117"/>
      <c r="F940" s="140"/>
      <c r="G940" s="140"/>
      <c r="H940" s="140"/>
      <c r="I940" s="140"/>
      <c r="J940" s="140"/>
      <c r="K940" s="37"/>
      <c r="L940" s="71"/>
    </row>
    <row r="941" spans="1:12" s="36" customFormat="1" ht="12.75" x14ac:dyDescent="0.2">
      <c r="A941" s="71"/>
      <c r="B941" s="117"/>
      <c r="C941" s="117"/>
      <c r="D941" s="116"/>
      <c r="E941" s="117"/>
      <c r="F941" s="140"/>
      <c r="G941" s="140"/>
      <c r="H941" s="140"/>
      <c r="I941" s="140"/>
      <c r="J941" s="140"/>
      <c r="K941" s="37"/>
      <c r="L941" s="71"/>
    </row>
    <row r="942" spans="1:12" s="36" customFormat="1" ht="12.75" x14ac:dyDescent="0.2">
      <c r="A942" s="71"/>
      <c r="B942" s="117"/>
      <c r="C942" s="117"/>
      <c r="D942" s="116"/>
      <c r="E942" s="117"/>
      <c r="F942" s="140"/>
      <c r="G942" s="140"/>
      <c r="H942" s="140"/>
      <c r="I942" s="140"/>
      <c r="J942" s="140"/>
      <c r="K942" s="37"/>
      <c r="L942" s="71"/>
    </row>
    <row r="943" spans="1:12" s="36" customFormat="1" ht="12.75" x14ac:dyDescent="0.2">
      <c r="A943" s="71"/>
      <c r="B943" s="117"/>
      <c r="C943" s="117"/>
      <c r="D943" s="116"/>
      <c r="E943" s="117"/>
      <c r="F943" s="140"/>
      <c r="G943" s="140"/>
      <c r="H943" s="140"/>
      <c r="I943" s="140"/>
      <c r="J943" s="140"/>
      <c r="K943" s="37"/>
      <c r="L943" s="71"/>
    </row>
    <row r="944" spans="1:12" s="36" customFormat="1" ht="12.75" x14ac:dyDescent="0.2">
      <c r="A944" s="71"/>
      <c r="B944" s="117"/>
      <c r="C944" s="117"/>
      <c r="D944" s="116"/>
      <c r="E944" s="117"/>
      <c r="F944" s="140"/>
      <c r="G944" s="140"/>
      <c r="H944" s="140"/>
      <c r="I944" s="140"/>
      <c r="J944" s="140"/>
      <c r="K944" s="37"/>
      <c r="L944" s="71"/>
    </row>
    <row r="945" spans="1:12" s="36" customFormat="1" ht="12.75" x14ac:dyDescent="0.2">
      <c r="A945" s="71"/>
      <c r="B945" s="117"/>
      <c r="C945" s="117"/>
      <c r="D945" s="116"/>
      <c r="E945" s="117"/>
      <c r="F945" s="140"/>
      <c r="G945" s="140"/>
      <c r="H945" s="140"/>
      <c r="I945" s="140"/>
      <c r="J945" s="140"/>
      <c r="K945" s="37"/>
      <c r="L945" s="71"/>
    </row>
    <row r="946" spans="1:12" s="36" customFormat="1" ht="12.75" x14ac:dyDescent="0.2">
      <c r="A946" s="71"/>
      <c r="B946" s="117"/>
      <c r="C946" s="117"/>
      <c r="D946" s="116"/>
      <c r="E946" s="117"/>
      <c r="F946" s="140"/>
      <c r="G946" s="140"/>
      <c r="H946" s="140"/>
      <c r="I946" s="140"/>
      <c r="J946" s="140"/>
      <c r="K946" s="37"/>
      <c r="L946" s="71"/>
    </row>
    <row r="947" spans="1:12" s="36" customFormat="1" ht="12.75" x14ac:dyDescent="0.2">
      <c r="A947" s="71"/>
      <c r="B947" s="117"/>
      <c r="C947" s="117"/>
      <c r="D947" s="116"/>
      <c r="E947" s="117"/>
      <c r="F947" s="140"/>
      <c r="G947" s="140"/>
      <c r="H947" s="140"/>
      <c r="I947" s="140"/>
      <c r="J947" s="140"/>
      <c r="K947" s="37"/>
      <c r="L947" s="71"/>
    </row>
    <row r="948" spans="1:12" s="36" customFormat="1" ht="12.75" x14ac:dyDescent="0.2">
      <c r="A948" s="71"/>
      <c r="B948" s="117"/>
      <c r="C948" s="117"/>
      <c r="D948" s="116"/>
      <c r="E948" s="117"/>
      <c r="F948" s="140"/>
      <c r="G948" s="140"/>
      <c r="H948" s="140"/>
      <c r="I948" s="140"/>
      <c r="J948" s="140"/>
      <c r="K948" s="37"/>
      <c r="L948" s="71"/>
    </row>
    <row r="949" spans="1:12" s="36" customFormat="1" ht="12.75" x14ac:dyDescent="0.2">
      <c r="A949" s="71"/>
      <c r="B949" s="117"/>
      <c r="C949" s="117"/>
      <c r="D949" s="116"/>
      <c r="E949" s="117"/>
      <c r="F949" s="140"/>
      <c r="G949" s="140"/>
      <c r="H949" s="140"/>
      <c r="I949" s="140"/>
      <c r="J949" s="140"/>
      <c r="K949" s="37"/>
      <c r="L949" s="71"/>
    </row>
    <row r="950" spans="1:12" s="36" customFormat="1" ht="12.75" x14ac:dyDescent="0.2">
      <c r="A950" s="71"/>
      <c r="B950" s="117"/>
      <c r="C950" s="117"/>
      <c r="D950" s="116"/>
      <c r="E950" s="117"/>
      <c r="F950" s="140"/>
      <c r="G950" s="140"/>
      <c r="H950" s="140"/>
      <c r="I950" s="140"/>
      <c r="J950" s="140"/>
      <c r="K950" s="37"/>
      <c r="L950" s="71"/>
    </row>
    <row r="951" spans="1:12" s="36" customFormat="1" ht="12.75" x14ac:dyDescent="0.2">
      <c r="A951" s="71"/>
      <c r="B951" s="117"/>
      <c r="C951" s="117"/>
      <c r="D951" s="116"/>
      <c r="E951" s="117"/>
      <c r="F951" s="140"/>
      <c r="G951" s="140"/>
      <c r="H951" s="140"/>
      <c r="I951" s="140"/>
      <c r="J951" s="140"/>
      <c r="K951" s="37"/>
      <c r="L951" s="71"/>
    </row>
    <row r="952" spans="1:12" s="36" customFormat="1" ht="12.75" x14ac:dyDescent="0.2">
      <c r="A952" s="71"/>
      <c r="B952" s="117"/>
      <c r="C952" s="117"/>
      <c r="D952" s="116"/>
      <c r="E952" s="117"/>
      <c r="F952" s="140"/>
      <c r="G952" s="140"/>
      <c r="H952" s="140"/>
      <c r="I952" s="140"/>
      <c r="J952" s="140"/>
      <c r="K952" s="37"/>
      <c r="L952" s="71"/>
    </row>
    <row r="953" spans="1:12" s="36" customFormat="1" ht="12.75" x14ac:dyDescent="0.2">
      <c r="A953" s="71"/>
      <c r="B953" s="117"/>
      <c r="C953" s="117"/>
      <c r="D953" s="116"/>
      <c r="E953" s="117"/>
      <c r="F953" s="140"/>
      <c r="G953" s="140"/>
      <c r="H953" s="140"/>
      <c r="I953" s="140"/>
      <c r="J953" s="140"/>
      <c r="K953" s="37"/>
      <c r="L953" s="71"/>
    </row>
    <row r="954" spans="1:12" s="36" customFormat="1" ht="12.75" x14ac:dyDescent="0.2">
      <c r="A954" s="71"/>
      <c r="B954" s="117"/>
      <c r="C954" s="117"/>
      <c r="D954" s="116"/>
      <c r="E954" s="117"/>
      <c r="F954" s="140"/>
      <c r="G954" s="140"/>
      <c r="H954" s="140"/>
      <c r="I954" s="140"/>
      <c r="J954" s="140"/>
      <c r="K954" s="37"/>
      <c r="L954" s="71"/>
    </row>
    <row r="955" spans="1:12" s="36" customFormat="1" ht="12.75" x14ac:dyDescent="0.2">
      <c r="A955" s="71"/>
      <c r="B955" s="117"/>
      <c r="C955" s="117"/>
      <c r="D955" s="116"/>
      <c r="E955" s="117"/>
      <c r="F955" s="140"/>
      <c r="G955" s="140"/>
      <c r="H955" s="140"/>
      <c r="I955" s="140"/>
      <c r="J955" s="140"/>
      <c r="K955" s="37"/>
      <c r="L955" s="71"/>
    </row>
    <row r="956" spans="1:12" s="36" customFormat="1" ht="12.75" x14ac:dyDescent="0.2">
      <c r="A956" s="71"/>
      <c r="B956" s="117"/>
      <c r="C956" s="117"/>
      <c r="D956" s="116"/>
      <c r="E956" s="117"/>
      <c r="F956" s="140"/>
      <c r="G956" s="140"/>
      <c r="H956" s="140"/>
      <c r="I956" s="140"/>
      <c r="J956" s="140"/>
      <c r="K956" s="37"/>
      <c r="L956" s="71"/>
    </row>
    <row r="957" spans="1:12" s="36" customFormat="1" ht="12.75" x14ac:dyDescent="0.2">
      <c r="A957" s="71"/>
      <c r="B957" s="117"/>
      <c r="C957" s="117"/>
      <c r="D957" s="116"/>
      <c r="E957" s="117"/>
      <c r="F957" s="140"/>
      <c r="G957" s="140"/>
      <c r="H957" s="140"/>
      <c r="I957" s="140"/>
      <c r="J957" s="140"/>
      <c r="K957" s="37"/>
      <c r="L957" s="71"/>
    </row>
    <row r="958" spans="1:12" s="36" customFormat="1" ht="12.75" x14ac:dyDescent="0.2">
      <c r="A958" s="71"/>
      <c r="B958" s="117"/>
      <c r="C958" s="117"/>
      <c r="D958" s="116"/>
      <c r="E958" s="117"/>
      <c r="F958" s="140"/>
      <c r="G958" s="140"/>
      <c r="H958" s="140"/>
      <c r="I958" s="140"/>
      <c r="J958" s="140"/>
      <c r="K958" s="37"/>
      <c r="L958" s="71"/>
    </row>
    <row r="959" spans="1:12" s="36" customFormat="1" ht="12.75" x14ac:dyDescent="0.2">
      <c r="A959" s="71"/>
      <c r="B959" s="117"/>
      <c r="C959" s="117"/>
      <c r="D959" s="116"/>
      <c r="E959" s="117"/>
      <c r="F959" s="140"/>
      <c r="G959" s="140"/>
      <c r="H959" s="140"/>
      <c r="I959" s="140"/>
      <c r="J959" s="140"/>
      <c r="K959" s="37"/>
      <c r="L959" s="71"/>
    </row>
    <row r="960" spans="1:12" s="36" customFormat="1" ht="12.75" x14ac:dyDescent="0.2">
      <c r="A960" s="71"/>
      <c r="B960" s="117"/>
      <c r="C960" s="117"/>
      <c r="D960" s="116"/>
      <c r="E960" s="117"/>
      <c r="F960" s="140"/>
      <c r="G960" s="140"/>
      <c r="H960" s="140"/>
      <c r="I960" s="140"/>
      <c r="J960" s="140"/>
      <c r="K960" s="37"/>
      <c r="L960" s="71"/>
    </row>
    <row r="961" spans="1:12" s="36" customFormat="1" ht="12.75" x14ac:dyDescent="0.2">
      <c r="A961" s="71"/>
      <c r="B961" s="117"/>
      <c r="C961" s="117"/>
      <c r="D961" s="116"/>
      <c r="E961" s="117"/>
      <c r="F961" s="140"/>
      <c r="G961" s="140"/>
      <c r="H961" s="140"/>
      <c r="I961" s="140"/>
      <c r="J961" s="140"/>
      <c r="K961" s="37"/>
      <c r="L961" s="71"/>
    </row>
    <row r="962" spans="1:12" s="36" customFormat="1" ht="12.75" x14ac:dyDescent="0.2">
      <c r="A962" s="71"/>
      <c r="B962" s="117"/>
      <c r="C962" s="117"/>
      <c r="D962" s="116"/>
      <c r="E962" s="117"/>
      <c r="F962" s="140"/>
      <c r="G962" s="140"/>
      <c r="H962" s="140"/>
      <c r="I962" s="140"/>
      <c r="J962" s="140"/>
      <c r="K962" s="37"/>
      <c r="L962" s="71"/>
    </row>
    <row r="963" spans="1:12" s="36" customFormat="1" ht="12.75" x14ac:dyDescent="0.2">
      <c r="A963" s="71"/>
      <c r="B963" s="117"/>
      <c r="C963" s="117"/>
      <c r="D963" s="116"/>
      <c r="E963" s="117"/>
      <c r="F963" s="140"/>
      <c r="G963" s="140"/>
      <c r="H963" s="140"/>
      <c r="I963" s="140"/>
      <c r="J963" s="140"/>
      <c r="K963" s="37"/>
      <c r="L963" s="71"/>
    </row>
    <row r="964" spans="1:12" s="36" customFormat="1" ht="12.75" x14ac:dyDescent="0.2">
      <c r="A964" s="71"/>
      <c r="B964" s="117"/>
      <c r="C964" s="117"/>
      <c r="D964" s="116"/>
      <c r="E964" s="117"/>
      <c r="F964" s="140"/>
      <c r="G964" s="140"/>
      <c r="H964" s="140"/>
      <c r="I964" s="140"/>
      <c r="J964" s="140"/>
      <c r="K964" s="37"/>
      <c r="L964" s="71"/>
    </row>
    <row r="965" spans="1:12" s="36" customFormat="1" ht="12.75" x14ac:dyDescent="0.2">
      <c r="A965" s="71"/>
      <c r="B965" s="117"/>
      <c r="C965" s="117"/>
      <c r="D965" s="116"/>
      <c r="E965" s="117"/>
      <c r="F965" s="140"/>
      <c r="G965" s="140"/>
      <c r="H965" s="140"/>
      <c r="I965" s="140"/>
      <c r="J965" s="140"/>
      <c r="K965" s="37"/>
      <c r="L965" s="71"/>
    </row>
    <row r="966" spans="1:12" s="36" customFormat="1" ht="12.75" x14ac:dyDescent="0.2">
      <c r="A966" s="71"/>
      <c r="B966" s="117"/>
      <c r="C966" s="117"/>
      <c r="D966" s="116"/>
      <c r="E966" s="117"/>
      <c r="F966" s="140"/>
      <c r="G966" s="140"/>
      <c r="H966" s="140"/>
      <c r="I966" s="140"/>
      <c r="J966" s="140"/>
      <c r="K966" s="37"/>
      <c r="L966" s="71"/>
    </row>
    <row r="967" spans="1:12" s="36" customFormat="1" ht="12.75" x14ac:dyDescent="0.2">
      <c r="A967" s="71"/>
      <c r="B967" s="117"/>
      <c r="C967" s="117"/>
      <c r="D967" s="116"/>
      <c r="E967" s="117"/>
      <c r="F967" s="140"/>
      <c r="G967" s="140"/>
      <c r="H967" s="140"/>
      <c r="I967" s="140"/>
      <c r="J967" s="140"/>
      <c r="K967" s="37"/>
      <c r="L967" s="71"/>
    </row>
    <row r="968" spans="1:12" s="36" customFormat="1" ht="12.75" x14ac:dyDescent="0.2">
      <c r="A968" s="71"/>
      <c r="B968" s="117"/>
      <c r="C968" s="117"/>
      <c r="D968" s="116"/>
      <c r="E968" s="117"/>
      <c r="F968" s="140"/>
      <c r="G968" s="140"/>
      <c r="H968" s="140"/>
      <c r="I968" s="140"/>
      <c r="J968" s="140"/>
      <c r="K968" s="37"/>
      <c r="L968" s="71"/>
    </row>
    <row r="969" spans="1:12" s="36" customFormat="1" ht="12.75" x14ac:dyDescent="0.2">
      <c r="A969" s="71"/>
      <c r="B969" s="117"/>
      <c r="C969" s="117"/>
      <c r="D969" s="116"/>
      <c r="E969" s="117"/>
      <c r="F969" s="140"/>
      <c r="G969" s="140"/>
      <c r="H969" s="140"/>
      <c r="I969" s="140"/>
      <c r="J969" s="140"/>
      <c r="K969" s="37"/>
      <c r="L969" s="71"/>
    </row>
    <row r="970" spans="1:12" s="36" customFormat="1" ht="12.75" x14ac:dyDescent="0.2">
      <c r="A970" s="71"/>
      <c r="B970" s="117"/>
      <c r="C970" s="117"/>
      <c r="D970" s="116"/>
      <c r="E970" s="117"/>
      <c r="F970" s="140"/>
      <c r="G970" s="140"/>
      <c r="H970" s="140"/>
      <c r="I970" s="140"/>
      <c r="J970" s="140"/>
      <c r="K970" s="37"/>
      <c r="L970" s="71"/>
    </row>
    <row r="971" spans="1:12" s="36" customFormat="1" ht="12.75" x14ac:dyDescent="0.2">
      <c r="A971" s="71"/>
      <c r="B971" s="117"/>
      <c r="C971" s="117"/>
      <c r="D971" s="116"/>
      <c r="E971" s="117"/>
      <c r="F971" s="140"/>
      <c r="G971" s="140"/>
      <c r="H971" s="140"/>
      <c r="I971" s="140"/>
      <c r="J971" s="140"/>
      <c r="K971" s="37"/>
      <c r="L971" s="71"/>
    </row>
    <row r="972" spans="1:12" s="36" customFormat="1" ht="12.75" x14ac:dyDescent="0.2">
      <c r="A972" s="71"/>
      <c r="B972" s="117"/>
      <c r="C972" s="117"/>
      <c r="D972" s="116"/>
      <c r="E972" s="117"/>
      <c r="F972" s="140"/>
      <c r="G972" s="140"/>
      <c r="H972" s="140"/>
      <c r="I972" s="140"/>
      <c r="J972" s="140"/>
      <c r="K972" s="37"/>
      <c r="L972" s="71"/>
    </row>
    <row r="973" spans="1:12" s="36" customFormat="1" ht="12.75" x14ac:dyDescent="0.2">
      <c r="A973" s="71"/>
      <c r="B973" s="117"/>
      <c r="C973" s="117"/>
      <c r="D973" s="116"/>
      <c r="E973" s="117"/>
      <c r="F973" s="140"/>
      <c r="G973" s="140"/>
      <c r="H973" s="140"/>
      <c r="I973" s="140"/>
      <c r="J973" s="140"/>
      <c r="K973" s="37"/>
      <c r="L973" s="71"/>
    </row>
    <row r="974" spans="1:12" s="36" customFormat="1" ht="12.75" x14ac:dyDescent="0.2">
      <c r="A974" s="71"/>
      <c r="B974" s="117"/>
      <c r="C974" s="117"/>
      <c r="D974" s="116"/>
      <c r="E974" s="117"/>
      <c r="F974" s="140"/>
      <c r="G974" s="140"/>
      <c r="H974" s="140"/>
      <c r="I974" s="140"/>
      <c r="J974" s="140"/>
      <c r="K974" s="37"/>
      <c r="L974" s="71"/>
    </row>
    <row r="975" spans="1:12" s="36" customFormat="1" ht="12.75" x14ac:dyDescent="0.2">
      <c r="A975" s="71"/>
      <c r="B975" s="117"/>
      <c r="C975" s="117"/>
      <c r="D975" s="116"/>
      <c r="E975" s="117"/>
      <c r="F975" s="140"/>
      <c r="G975" s="140"/>
      <c r="H975" s="140"/>
      <c r="I975" s="140"/>
      <c r="J975" s="140"/>
      <c r="K975" s="37"/>
      <c r="L975" s="71"/>
    </row>
    <row r="976" spans="1:12" s="36" customFormat="1" ht="12.75" x14ac:dyDescent="0.2">
      <c r="A976" s="71"/>
      <c r="B976" s="117"/>
      <c r="C976" s="117"/>
      <c r="D976" s="116"/>
      <c r="E976" s="117"/>
      <c r="F976" s="140"/>
      <c r="G976" s="140"/>
      <c r="H976" s="140"/>
      <c r="I976" s="140"/>
      <c r="J976" s="140"/>
      <c r="K976" s="37"/>
      <c r="L976" s="71"/>
    </row>
    <row r="977" spans="1:12" s="36" customFormat="1" ht="12.75" x14ac:dyDescent="0.2">
      <c r="A977" s="71"/>
      <c r="B977" s="117"/>
      <c r="C977" s="117"/>
      <c r="D977" s="116"/>
      <c r="E977" s="117"/>
      <c r="F977" s="140"/>
      <c r="G977" s="140"/>
      <c r="H977" s="140"/>
      <c r="I977" s="140"/>
      <c r="J977" s="140"/>
      <c r="K977" s="37"/>
      <c r="L977" s="71"/>
    </row>
    <row r="978" spans="1:12" s="36" customFormat="1" ht="12.75" x14ac:dyDescent="0.2">
      <c r="A978" s="71"/>
      <c r="B978" s="117"/>
      <c r="C978" s="117"/>
      <c r="D978" s="116"/>
      <c r="E978" s="117"/>
      <c r="F978" s="140"/>
      <c r="G978" s="140"/>
      <c r="H978" s="140"/>
      <c r="I978" s="140"/>
      <c r="J978" s="140"/>
      <c r="K978" s="37"/>
      <c r="L978" s="71"/>
    </row>
    <row r="979" spans="1:12" s="36" customFormat="1" ht="12.75" x14ac:dyDescent="0.2">
      <c r="A979" s="71"/>
      <c r="B979" s="117"/>
      <c r="C979" s="117"/>
      <c r="D979" s="116"/>
      <c r="E979" s="117"/>
      <c r="F979" s="140"/>
      <c r="G979" s="140"/>
      <c r="H979" s="140"/>
      <c r="I979" s="140"/>
      <c r="J979" s="140"/>
      <c r="K979" s="37"/>
      <c r="L979" s="71"/>
    </row>
    <row r="980" spans="1:12" s="36" customFormat="1" ht="12.75" x14ac:dyDescent="0.2">
      <c r="A980" s="71"/>
      <c r="B980" s="117"/>
      <c r="C980" s="117"/>
      <c r="D980" s="116"/>
      <c r="E980" s="117"/>
      <c r="F980" s="140"/>
      <c r="G980" s="140"/>
      <c r="H980" s="140"/>
      <c r="I980" s="140"/>
      <c r="J980" s="140"/>
      <c r="K980" s="37"/>
      <c r="L980" s="71"/>
    </row>
    <row r="981" spans="1:12" s="36" customFormat="1" ht="12.75" x14ac:dyDescent="0.2">
      <c r="A981" s="71"/>
      <c r="B981" s="117"/>
      <c r="C981" s="117"/>
      <c r="D981" s="116"/>
      <c r="E981" s="117"/>
      <c r="F981" s="140"/>
      <c r="G981" s="140"/>
      <c r="H981" s="140"/>
      <c r="I981" s="140"/>
      <c r="J981" s="140"/>
      <c r="K981" s="37"/>
      <c r="L981" s="71"/>
    </row>
    <row r="982" spans="1:12" s="36" customFormat="1" ht="12.75" x14ac:dyDescent="0.2">
      <c r="A982" s="71"/>
      <c r="B982" s="117"/>
      <c r="C982" s="117"/>
      <c r="D982" s="116"/>
      <c r="E982" s="117"/>
      <c r="F982" s="140"/>
      <c r="G982" s="140"/>
      <c r="H982" s="140"/>
      <c r="I982" s="140"/>
      <c r="J982" s="140"/>
      <c r="K982" s="37"/>
      <c r="L982" s="71"/>
    </row>
    <row r="983" spans="1:12" s="36" customFormat="1" ht="12.75" x14ac:dyDescent="0.2">
      <c r="A983" s="71"/>
      <c r="B983" s="117"/>
      <c r="C983" s="117"/>
      <c r="D983" s="116"/>
      <c r="E983" s="117"/>
      <c r="F983" s="140"/>
      <c r="G983" s="140"/>
      <c r="H983" s="140"/>
      <c r="I983" s="140"/>
      <c r="J983" s="140"/>
      <c r="K983" s="37"/>
      <c r="L983" s="71"/>
    </row>
    <row r="984" spans="1:12" s="36" customFormat="1" ht="12.75" x14ac:dyDescent="0.2">
      <c r="A984" s="71"/>
      <c r="B984" s="117"/>
      <c r="C984" s="117"/>
      <c r="D984" s="116"/>
      <c r="E984" s="117"/>
      <c r="F984" s="140"/>
      <c r="G984" s="140"/>
      <c r="H984" s="140"/>
      <c r="I984" s="140"/>
      <c r="J984" s="140"/>
      <c r="K984" s="37"/>
      <c r="L984" s="71"/>
    </row>
    <row r="985" spans="1:12" s="36" customFormat="1" ht="12.75" x14ac:dyDescent="0.2">
      <c r="A985" s="71"/>
      <c r="B985" s="117"/>
      <c r="C985" s="117"/>
      <c r="D985" s="116"/>
      <c r="E985" s="117"/>
      <c r="F985" s="140"/>
      <c r="G985" s="140"/>
      <c r="H985" s="140"/>
      <c r="I985" s="140"/>
      <c r="J985" s="140"/>
      <c r="K985" s="37"/>
      <c r="L985" s="71"/>
    </row>
    <row r="986" spans="1:12" s="36" customFormat="1" ht="12.75" x14ac:dyDescent="0.2">
      <c r="A986" s="71"/>
      <c r="B986" s="117"/>
      <c r="C986" s="117"/>
      <c r="D986" s="116"/>
      <c r="E986" s="117"/>
      <c r="F986" s="140"/>
      <c r="G986" s="140"/>
      <c r="H986" s="140"/>
      <c r="I986" s="140"/>
      <c r="J986" s="140"/>
      <c r="K986" s="37"/>
      <c r="L986" s="71"/>
    </row>
    <row r="987" spans="1:12" s="36" customFormat="1" ht="12.75" x14ac:dyDescent="0.2">
      <c r="A987" s="71"/>
      <c r="B987" s="117"/>
      <c r="C987" s="117"/>
      <c r="D987" s="116"/>
      <c r="E987" s="117"/>
      <c r="F987" s="140"/>
      <c r="G987" s="140"/>
      <c r="H987" s="140"/>
      <c r="I987" s="140"/>
      <c r="J987" s="140"/>
      <c r="K987" s="37"/>
      <c r="L987" s="71"/>
    </row>
    <row r="988" spans="1:12" s="36" customFormat="1" ht="12.75" x14ac:dyDescent="0.2">
      <c r="A988" s="71"/>
      <c r="B988" s="117"/>
      <c r="C988" s="117"/>
      <c r="D988" s="116"/>
      <c r="E988" s="117"/>
      <c r="F988" s="140"/>
      <c r="G988" s="140"/>
      <c r="H988" s="140"/>
      <c r="I988" s="140"/>
      <c r="J988" s="140"/>
      <c r="K988" s="37"/>
      <c r="L988" s="71"/>
    </row>
    <row r="989" spans="1:12" s="36" customFormat="1" ht="12.75" x14ac:dyDescent="0.2">
      <c r="A989" s="71"/>
      <c r="B989" s="117"/>
      <c r="C989" s="117"/>
      <c r="D989" s="116"/>
      <c r="E989" s="117"/>
      <c r="F989" s="140"/>
      <c r="G989" s="140"/>
      <c r="H989" s="140"/>
      <c r="I989" s="140"/>
      <c r="J989" s="140"/>
      <c r="K989" s="37"/>
      <c r="L989" s="71"/>
    </row>
    <row r="990" spans="1:12" s="36" customFormat="1" ht="12.75" x14ac:dyDescent="0.2">
      <c r="A990" s="71"/>
      <c r="B990" s="117"/>
      <c r="C990" s="117"/>
      <c r="D990" s="116"/>
      <c r="E990" s="117"/>
      <c r="F990" s="140"/>
      <c r="G990" s="140"/>
      <c r="H990" s="140"/>
      <c r="I990" s="140"/>
      <c r="J990" s="140"/>
      <c r="K990" s="37"/>
      <c r="L990" s="71"/>
    </row>
    <row r="991" spans="1:12" s="36" customFormat="1" ht="12.75" x14ac:dyDescent="0.2">
      <c r="A991" s="71"/>
      <c r="B991" s="117"/>
      <c r="C991" s="117"/>
      <c r="D991" s="116"/>
      <c r="E991" s="117"/>
      <c r="F991" s="140"/>
      <c r="G991" s="140"/>
      <c r="H991" s="140"/>
      <c r="I991" s="140"/>
      <c r="J991" s="140"/>
      <c r="K991" s="37"/>
      <c r="L991" s="71"/>
    </row>
    <row r="992" spans="1:12" s="36" customFormat="1" ht="12.75" x14ac:dyDescent="0.2">
      <c r="A992" s="71"/>
      <c r="B992" s="117"/>
      <c r="C992" s="117"/>
      <c r="D992" s="116"/>
      <c r="E992" s="117"/>
      <c r="F992" s="140"/>
      <c r="G992" s="140"/>
      <c r="H992" s="140"/>
      <c r="I992" s="140"/>
      <c r="J992" s="140"/>
      <c r="K992" s="37"/>
      <c r="L992" s="71"/>
    </row>
    <row r="993" spans="1:12" s="36" customFormat="1" ht="12.75" x14ac:dyDescent="0.2">
      <c r="A993" s="71"/>
      <c r="B993" s="117"/>
      <c r="C993" s="117"/>
      <c r="D993" s="116"/>
      <c r="E993" s="117"/>
      <c r="F993" s="140"/>
      <c r="G993" s="140"/>
      <c r="H993" s="140"/>
      <c r="I993" s="140"/>
      <c r="J993" s="140"/>
      <c r="K993" s="37"/>
      <c r="L993" s="71"/>
    </row>
    <row r="994" spans="1:12" s="36" customFormat="1" ht="12.75" x14ac:dyDescent="0.2">
      <c r="A994" s="71"/>
      <c r="B994" s="117"/>
      <c r="C994" s="117"/>
      <c r="D994" s="116"/>
      <c r="E994" s="117"/>
      <c r="F994" s="140"/>
      <c r="G994" s="140"/>
      <c r="H994" s="140"/>
      <c r="I994" s="140"/>
      <c r="J994" s="140"/>
      <c r="K994" s="37"/>
      <c r="L994" s="71"/>
    </row>
    <row r="995" spans="1:12" s="36" customFormat="1" ht="12.75" x14ac:dyDescent="0.2">
      <c r="A995" s="71"/>
      <c r="B995" s="117"/>
      <c r="C995" s="117"/>
      <c r="D995" s="116"/>
      <c r="E995" s="117"/>
      <c r="F995" s="140"/>
      <c r="G995" s="140"/>
      <c r="H995" s="140"/>
      <c r="I995" s="140"/>
      <c r="J995" s="140"/>
      <c r="K995" s="37"/>
      <c r="L995" s="71"/>
    </row>
    <row r="996" spans="1:12" s="36" customFormat="1" ht="12.75" x14ac:dyDescent="0.2">
      <c r="A996" s="71"/>
      <c r="B996" s="117"/>
      <c r="C996" s="117"/>
      <c r="D996" s="116"/>
      <c r="E996" s="117"/>
      <c r="F996" s="140"/>
      <c r="G996" s="140"/>
      <c r="H996" s="140"/>
      <c r="I996" s="140"/>
      <c r="J996" s="140"/>
      <c r="K996" s="37"/>
      <c r="L996" s="71"/>
    </row>
    <row r="997" spans="1:12" s="36" customFormat="1" ht="12.75" x14ac:dyDescent="0.2">
      <c r="A997" s="71"/>
      <c r="B997" s="117"/>
      <c r="C997" s="117"/>
      <c r="D997" s="116"/>
      <c r="E997" s="117"/>
      <c r="F997" s="140"/>
      <c r="G997" s="140"/>
      <c r="H997" s="140"/>
      <c r="I997" s="140"/>
      <c r="J997" s="140"/>
      <c r="K997" s="37"/>
      <c r="L997" s="71"/>
    </row>
    <row r="998" spans="1:12" s="36" customFormat="1" ht="12.75" x14ac:dyDescent="0.2">
      <c r="A998" s="71"/>
      <c r="B998" s="117"/>
      <c r="C998" s="117"/>
      <c r="D998" s="116"/>
      <c r="E998" s="117"/>
      <c r="F998" s="140"/>
      <c r="G998" s="140"/>
      <c r="H998" s="140"/>
      <c r="I998" s="140"/>
      <c r="J998" s="140"/>
      <c r="K998" s="37"/>
      <c r="L998" s="71"/>
    </row>
    <row r="999" spans="1:12" s="36" customFormat="1" ht="12.75" x14ac:dyDescent="0.2">
      <c r="A999" s="71"/>
      <c r="B999" s="117"/>
      <c r="C999" s="117"/>
      <c r="D999" s="116"/>
      <c r="E999" s="117"/>
      <c r="F999" s="140"/>
      <c r="G999" s="140"/>
      <c r="H999" s="140"/>
      <c r="I999" s="140"/>
      <c r="J999" s="140"/>
      <c r="K999" s="37"/>
      <c r="L999" s="71"/>
    </row>
    <row r="1000" spans="1:12" s="36" customFormat="1" ht="12.75" x14ac:dyDescent="0.2">
      <c r="A1000" s="71"/>
      <c r="B1000" s="117"/>
      <c r="C1000" s="117"/>
      <c r="D1000" s="116"/>
      <c r="E1000" s="117"/>
      <c r="F1000" s="140"/>
      <c r="G1000" s="140"/>
      <c r="H1000" s="140"/>
      <c r="I1000" s="140"/>
      <c r="J1000" s="140"/>
      <c r="K1000" s="37"/>
      <c r="L1000" s="71"/>
    </row>
    <row r="1001" spans="1:12" s="36" customFormat="1" ht="12.75" x14ac:dyDescent="0.2">
      <c r="A1001" s="71"/>
      <c r="B1001" s="117"/>
      <c r="C1001" s="117"/>
      <c r="D1001" s="116"/>
      <c r="E1001" s="117"/>
      <c r="F1001" s="140"/>
      <c r="G1001" s="140"/>
      <c r="H1001" s="140"/>
      <c r="I1001" s="140"/>
      <c r="J1001" s="140"/>
      <c r="K1001" s="37"/>
      <c r="L1001" s="71"/>
    </row>
    <row r="1002" spans="1:12" s="36" customFormat="1" ht="12.75" x14ac:dyDescent="0.2">
      <c r="A1002" s="71"/>
      <c r="B1002" s="117"/>
      <c r="C1002" s="117"/>
      <c r="D1002" s="116"/>
      <c r="E1002" s="117"/>
      <c r="F1002" s="140"/>
      <c r="G1002" s="140"/>
      <c r="H1002" s="140"/>
      <c r="I1002" s="140"/>
      <c r="J1002" s="140"/>
      <c r="K1002" s="37"/>
      <c r="L1002" s="71"/>
    </row>
    <row r="1003" spans="1:12" s="36" customFormat="1" ht="12.75" x14ac:dyDescent="0.2">
      <c r="A1003" s="71"/>
      <c r="B1003" s="117"/>
      <c r="C1003" s="117"/>
      <c r="D1003" s="116"/>
      <c r="E1003" s="117"/>
      <c r="F1003" s="140"/>
      <c r="G1003" s="140"/>
      <c r="H1003" s="140"/>
      <c r="I1003" s="140"/>
      <c r="J1003" s="140"/>
      <c r="K1003" s="37"/>
      <c r="L1003" s="71"/>
    </row>
    <row r="1004" spans="1:12" s="36" customFormat="1" ht="12.75" x14ac:dyDescent="0.2">
      <c r="A1004" s="71"/>
      <c r="B1004" s="117"/>
      <c r="C1004" s="117"/>
      <c r="D1004" s="116"/>
      <c r="E1004" s="117"/>
      <c r="F1004" s="140"/>
      <c r="G1004" s="140"/>
      <c r="H1004" s="140"/>
      <c r="I1004" s="140"/>
      <c r="J1004" s="140"/>
      <c r="K1004" s="37"/>
      <c r="L1004" s="71"/>
    </row>
    <row r="1005" spans="1:12" s="36" customFormat="1" ht="12.75" x14ac:dyDescent="0.2">
      <c r="A1005" s="71"/>
      <c r="B1005" s="117"/>
      <c r="C1005" s="117"/>
      <c r="D1005" s="116"/>
      <c r="E1005" s="117"/>
      <c r="F1005" s="140"/>
      <c r="G1005" s="140"/>
      <c r="H1005" s="140"/>
      <c r="I1005" s="140"/>
      <c r="J1005" s="140"/>
      <c r="K1005" s="37"/>
      <c r="L1005" s="71"/>
    </row>
    <row r="1006" spans="1:12" s="36" customFormat="1" ht="12.75" x14ac:dyDescent="0.2">
      <c r="A1006" s="71"/>
      <c r="B1006" s="117"/>
      <c r="C1006" s="117"/>
      <c r="D1006" s="116"/>
      <c r="E1006" s="117"/>
      <c r="F1006" s="140"/>
      <c r="G1006" s="140"/>
      <c r="H1006" s="140"/>
      <c r="I1006" s="140"/>
      <c r="J1006" s="140"/>
      <c r="K1006" s="37"/>
      <c r="L1006" s="71"/>
    </row>
    <row r="1007" spans="1:12" s="36" customFormat="1" ht="12.75" x14ac:dyDescent="0.2">
      <c r="A1007" s="71"/>
      <c r="B1007" s="117"/>
      <c r="C1007" s="117"/>
      <c r="D1007" s="116"/>
      <c r="E1007" s="117"/>
      <c r="F1007" s="140"/>
      <c r="G1007" s="140"/>
      <c r="H1007" s="140"/>
      <c r="I1007" s="140"/>
      <c r="J1007" s="140"/>
      <c r="K1007" s="37"/>
      <c r="L1007" s="71"/>
    </row>
    <row r="1008" spans="1:12" s="36" customFormat="1" ht="12.75" x14ac:dyDescent="0.2">
      <c r="A1008" s="71"/>
      <c r="B1008" s="117"/>
      <c r="C1008" s="117"/>
      <c r="D1008" s="116"/>
      <c r="E1008" s="117"/>
      <c r="F1008" s="140"/>
      <c r="G1008" s="140"/>
      <c r="H1008" s="140"/>
      <c r="I1008" s="140"/>
      <c r="J1008" s="140"/>
      <c r="K1008" s="37"/>
      <c r="L1008" s="71"/>
    </row>
    <row r="1009" spans="1:12" s="36" customFormat="1" ht="12.75" x14ac:dyDescent="0.2">
      <c r="A1009" s="71"/>
      <c r="B1009" s="117"/>
      <c r="C1009" s="117"/>
      <c r="D1009" s="116"/>
      <c r="E1009" s="117"/>
      <c r="F1009" s="140"/>
      <c r="G1009" s="140"/>
      <c r="H1009" s="140"/>
      <c r="I1009" s="140"/>
      <c r="J1009" s="140"/>
      <c r="K1009" s="37"/>
      <c r="L1009" s="71"/>
    </row>
    <row r="1010" spans="1:12" s="36" customFormat="1" ht="12.75" x14ac:dyDescent="0.2">
      <c r="A1010" s="71"/>
      <c r="B1010" s="117"/>
      <c r="C1010" s="117"/>
      <c r="D1010" s="116"/>
      <c r="E1010" s="117"/>
      <c r="F1010" s="140"/>
      <c r="G1010" s="140"/>
      <c r="H1010" s="140"/>
      <c r="I1010" s="140"/>
      <c r="J1010" s="140"/>
      <c r="K1010" s="37"/>
      <c r="L1010" s="71"/>
    </row>
    <row r="1011" spans="1:12" s="36" customFormat="1" ht="12.75" x14ac:dyDescent="0.2">
      <c r="A1011" s="71"/>
      <c r="B1011" s="117"/>
      <c r="C1011" s="117"/>
      <c r="D1011" s="116"/>
      <c r="E1011" s="117"/>
      <c r="F1011" s="140"/>
      <c r="G1011" s="140"/>
      <c r="H1011" s="140"/>
      <c r="I1011" s="140"/>
      <c r="J1011" s="140"/>
      <c r="K1011" s="37"/>
      <c r="L1011" s="71"/>
    </row>
    <row r="1012" spans="1:12" s="36" customFormat="1" ht="12.75" x14ac:dyDescent="0.2">
      <c r="A1012" s="71"/>
      <c r="B1012" s="117"/>
      <c r="C1012" s="117"/>
      <c r="D1012" s="116"/>
      <c r="E1012" s="117"/>
      <c r="F1012" s="140"/>
      <c r="G1012" s="140"/>
      <c r="H1012" s="140"/>
      <c r="I1012" s="140"/>
      <c r="J1012" s="140"/>
      <c r="K1012" s="37"/>
      <c r="L1012" s="71"/>
    </row>
    <row r="1013" spans="1:12" s="36" customFormat="1" ht="12.75" x14ac:dyDescent="0.2">
      <c r="A1013" s="71"/>
      <c r="B1013" s="117"/>
      <c r="C1013" s="117"/>
      <c r="D1013" s="116"/>
      <c r="E1013" s="117"/>
      <c r="F1013" s="140"/>
      <c r="G1013" s="140"/>
      <c r="H1013" s="140"/>
      <c r="I1013" s="140"/>
      <c r="J1013" s="140"/>
      <c r="K1013" s="37"/>
      <c r="L1013" s="71"/>
    </row>
    <row r="1014" spans="1:12" s="36" customFormat="1" ht="12.75" x14ac:dyDescent="0.2">
      <c r="A1014" s="71"/>
      <c r="B1014" s="117"/>
      <c r="C1014" s="117"/>
      <c r="D1014" s="116"/>
      <c r="E1014" s="117"/>
      <c r="F1014" s="140"/>
      <c r="G1014" s="140"/>
      <c r="H1014" s="140"/>
      <c r="I1014" s="140"/>
      <c r="J1014" s="140"/>
      <c r="K1014" s="37"/>
      <c r="L1014" s="71"/>
    </row>
    <row r="1015" spans="1:12" s="36" customFormat="1" ht="12.75" x14ac:dyDescent="0.2">
      <c r="A1015" s="71"/>
      <c r="B1015" s="117"/>
      <c r="C1015" s="117"/>
      <c r="D1015" s="116"/>
      <c r="E1015" s="117"/>
      <c r="F1015" s="140"/>
      <c r="G1015" s="140"/>
      <c r="H1015" s="140"/>
      <c r="I1015" s="140"/>
      <c r="J1015" s="140"/>
      <c r="K1015" s="37"/>
      <c r="L1015" s="71"/>
    </row>
    <row r="1016" spans="1:12" s="36" customFormat="1" ht="12.75" x14ac:dyDescent="0.2">
      <c r="A1016" s="71"/>
      <c r="B1016" s="117"/>
      <c r="C1016" s="117"/>
      <c r="D1016" s="116"/>
      <c r="E1016" s="117"/>
      <c r="F1016" s="140"/>
      <c r="G1016" s="140"/>
      <c r="H1016" s="140"/>
      <c r="I1016" s="140"/>
      <c r="J1016" s="140"/>
      <c r="K1016" s="37"/>
      <c r="L1016" s="71"/>
    </row>
    <row r="1017" spans="1:12" s="36" customFormat="1" ht="12.75" x14ac:dyDescent="0.2">
      <c r="A1017" s="71"/>
      <c r="B1017" s="117"/>
      <c r="C1017" s="117"/>
      <c r="D1017" s="116"/>
      <c r="E1017" s="117"/>
      <c r="F1017" s="140"/>
      <c r="G1017" s="140"/>
      <c r="H1017" s="140"/>
      <c r="I1017" s="140"/>
      <c r="J1017" s="140"/>
      <c r="K1017" s="37"/>
      <c r="L1017" s="71"/>
    </row>
    <row r="1018" spans="1:12" s="36" customFormat="1" ht="12.75" x14ac:dyDescent="0.2">
      <c r="A1018" s="71"/>
      <c r="B1018" s="117"/>
      <c r="C1018" s="117"/>
      <c r="D1018" s="116"/>
      <c r="E1018" s="117"/>
      <c r="F1018" s="140"/>
      <c r="G1018" s="140"/>
      <c r="H1018" s="140"/>
      <c r="I1018" s="140"/>
      <c r="J1018" s="140"/>
      <c r="K1018" s="37"/>
      <c r="L1018" s="71"/>
    </row>
    <row r="1019" spans="1:12" s="36" customFormat="1" ht="12.75" x14ac:dyDescent="0.2">
      <c r="A1019" s="71"/>
      <c r="B1019" s="117"/>
      <c r="C1019" s="117"/>
      <c r="D1019" s="116"/>
      <c r="E1019" s="117"/>
      <c r="F1019" s="140"/>
      <c r="G1019" s="140"/>
      <c r="H1019" s="140"/>
      <c r="I1019" s="140"/>
      <c r="J1019" s="140"/>
      <c r="K1019" s="37"/>
      <c r="L1019" s="71"/>
    </row>
    <row r="1020" spans="1:12" s="36" customFormat="1" ht="12.75" x14ac:dyDescent="0.2">
      <c r="A1020" s="71"/>
      <c r="B1020" s="117"/>
      <c r="C1020" s="117"/>
      <c r="D1020" s="116"/>
      <c r="E1020" s="117"/>
      <c r="F1020" s="140"/>
      <c r="G1020" s="140"/>
      <c r="H1020" s="140"/>
      <c r="I1020" s="140"/>
      <c r="J1020" s="140"/>
      <c r="K1020" s="37"/>
      <c r="L1020" s="71"/>
    </row>
    <row r="1021" spans="1:12" s="36" customFormat="1" ht="12.75" x14ac:dyDescent="0.2">
      <c r="A1021" s="71"/>
      <c r="B1021" s="117"/>
      <c r="C1021" s="117"/>
      <c r="D1021" s="116"/>
      <c r="E1021" s="117"/>
      <c r="F1021" s="140"/>
      <c r="G1021" s="140"/>
      <c r="H1021" s="140"/>
      <c r="I1021" s="140"/>
      <c r="J1021" s="140"/>
      <c r="K1021" s="37"/>
      <c r="L1021" s="71"/>
    </row>
    <row r="1022" spans="1:12" s="36" customFormat="1" ht="12.75" x14ac:dyDescent="0.2">
      <c r="A1022" s="71"/>
      <c r="B1022" s="117"/>
      <c r="C1022" s="117"/>
      <c r="D1022" s="116"/>
      <c r="E1022" s="117"/>
      <c r="F1022" s="140"/>
      <c r="G1022" s="140"/>
      <c r="H1022" s="140"/>
      <c r="I1022" s="140"/>
      <c r="J1022" s="140"/>
      <c r="K1022" s="37"/>
      <c r="L1022" s="71"/>
    </row>
    <row r="1023" spans="1:12" s="36" customFormat="1" ht="12.75" x14ac:dyDescent="0.2">
      <c r="A1023" s="71"/>
      <c r="B1023" s="117"/>
      <c r="C1023" s="117"/>
      <c r="D1023" s="116"/>
      <c r="E1023" s="117"/>
      <c r="F1023" s="140"/>
      <c r="G1023" s="140"/>
      <c r="H1023" s="140"/>
      <c r="I1023" s="140"/>
      <c r="J1023" s="140"/>
      <c r="K1023" s="37"/>
      <c r="L1023" s="71"/>
    </row>
    <row r="1024" spans="1:12" s="36" customFormat="1" ht="12.75" x14ac:dyDescent="0.2">
      <c r="A1024" s="71"/>
      <c r="B1024" s="117"/>
      <c r="C1024" s="117"/>
      <c r="D1024" s="116"/>
      <c r="E1024" s="117"/>
      <c r="F1024" s="140"/>
      <c r="G1024" s="140"/>
      <c r="H1024" s="140"/>
      <c r="I1024" s="140"/>
      <c r="J1024" s="140"/>
      <c r="K1024" s="37"/>
      <c r="L1024" s="71"/>
    </row>
    <row r="1025" spans="1:12" s="36" customFormat="1" ht="12.75" x14ac:dyDescent="0.2">
      <c r="A1025" s="71"/>
      <c r="B1025" s="117"/>
      <c r="C1025" s="117"/>
      <c r="D1025" s="116"/>
      <c r="E1025" s="117"/>
      <c r="F1025" s="140"/>
      <c r="G1025" s="140"/>
      <c r="H1025" s="140"/>
      <c r="I1025" s="140"/>
      <c r="J1025" s="140"/>
      <c r="K1025" s="37"/>
      <c r="L1025" s="71"/>
    </row>
    <row r="1026" spans="1:12" s="36" customFormat="1" ht="12.75" x14ac:dyDescent="0.2">
      <c r="A1026" s="71"/>
      <c r="B1026" s="117"/>
      <c r="C1026" s="117"/>
      <c r="D1026" s="116"/>
      <c r="E1026" s="117"/>
      <c r="F1026" s="140"/>
      <c r="G1026" s="140"/>
      <c r="H1026" s="140"/>
      <c r="I1026" s="140"/>
      <c r="J1026" s="140"/>
      <c r="K1026" s="37"/>
      <c r="L1026" s="71"/>
    </row>
    <row r="1027" spans="1:12" s="36" customFormat="1" ht="12.75" x14ac:dyDescent="0.2">
      <c r="A1027" s="71"/>
      <c r="B1027" s="117"/>
      <c r="C1027" s="117"/>
      <c r="D1027" s="116"/>
      <c r="E1027" s="117"/>
      <c r="F1027" s="140"/>
      <c r="G1027" s="140"/>
      <c r="H1027" s="140"/>
      <c r="I1027" s="140"/>
      <c r="J1027" s="140"/>
      <c r="K1027" s="37"/>
      <c r="L1027" s="71"/>
    </row>
    <row r="1028" spans="1:12" s="36" customFormat="1" ht="12.75" x14ac:dyDescent="0.2">
      <c r="A1028" s="71"/>
      <c r="B1028" s="117"/>
      <c r="C1028" s="117"/>
      <c r="D1028" s="116"/>
      <c r="E1028" s="117"/>
      <c r="F1028" s="140"/>
      <c r="G1028" s="140"/>
      <c r="H1028" s="140"/>
      <c r="I1028" s="140"/>
      <c r="J1028" s="140"/>
      <c r="K1028" s="37"/>
      <c r="L1028" s="71"/>
    </row>
    <row r="1029" spans="1:12" s="36" customFormat="1" ht="12.75" x14ac:dyDescent="0.2">
      <c r="A1029" s="71"/>
      <c r="B1029" s="117"/>
      <c r="C1029" s="117"/>
      <c r="D1029" s="116"/>
      <c r="E1029" s="117"/>
      <c r="F1029" s="140"/>
      <c r="G1029" s="140"/>
      <c r="H1029" s="140"/>
      <c r="I1029" s="140"/>
      <c r="J1029" s="140"/>
      <c r="K1029" s="37"/>
      <c r="L1029" s="71"/>
    </row>
    <row r="1030" spans="1:12" s="36" customFormat="1" ht="12.75" x14ac:dyDescent="0.2">
      <c r="A1030" s="71"/>
      <c r="B1030" s="117"/>
      <c r="C1030" s="117"/>
      <c r="D1030" s="116"/>
      <c r="E1030" s="117"/>
      <c r="F1030" s="140"/>
      <c r="G1030" s="140"/>
      <c r="H1030" s="140"/>
      <c r="I1030" s="140"/>
      <c r="J1030" s="140"/>
      <c r="K1030" s="37"/>
      <c r="L1030" s="71"/>
    </row>
    <row r="1031" spans="1:12" s="36" customFormat="1" ht="12.75" x14ac:dyDescent="0.2">
      <c r="A1031" s="71"/>
      <c r="B1031" s="117"/>
      <c r="C1031" s="117"/>
      <c r="D1031" s="116"/>
      <c r="E1031" s="117"/>
      <c r="F1031" s="140"/>
      <c r="G1031" s="140"/>
      <c r="H1031" s="140"/>
      <c r="I1031" s="140"/>
      <c r="J1031" s="140"/>
      <c r="K1031" s="37"/>
      <c r="L1031" s="71"/>
    </row>
    <row r="1032" spans="1:12" s="36" customFormat="1" ht="12.75" x14ac:dyDescent="0.2">
      <c r="A1032" s="71"/>
      <c r="B1032" s="117"/>
      <c r="C1032" s="117"/>
      <c r="D1032" s="116"/>
      <c r="E1032" s="117"/>
      <c r="F1032" s="140"/>
      <c r="G1032" s="140"/>
      <c r="H1032" s="140"/>
      <c r="I1032" s="140"/>
      <c r="J1032" s="140"/>
      <c r="K1032" s="37"/>
      <c r="L1032" s="71"/>
    </row>
    <row r="1033" spans="1:12" s="36" customFormat="1" ht="12.75" x14ac:dyDescent="0.2">
      <c r="A1033" s="71"/>
      <c r="B1033" s="117"/>
      <c r="C1033" s="117"/>
      <c r="D1033" s="116"/>
      <c r="E1033" s="117"/>
      <c r="F1033" s="140"/>
      <c r="G1033" s="140"/>
      <c r="H1033" s="140"/>
      <c r="I1033" s="140"/>
      <c r="J1033" s="140"/>
      <c r="K1033" s="37"/>
      <c r="L1033" s="71"/>
    </row>
    <row r="1034" spans="1:12" s="36" customFormat="1" ht="12.75" x14ac:dyDescent="0.2">
      <c r="A1034" s="71"/>
      <c r="B1034" s="117"/>
      <c r="C1034" s="117"/>
      <c r="D1034" s="116"/>
      <c r="E1034" s="117"/>
      <c r="F1034" s="140"/>
      <c r="G1034" s="140"/>
      <c r="H1034" s="140"/>
      <c r="I1034" s="140"/>
      <c r="J1034" s="140"/>
      <c r="K1034" s="37"/>
      <c r="L1034" s="71"/>
    </row>
    <row r="1035" spans="1:12" s="36" customFormat="1" ht="12.75" x14ac:dyDescent="0.2">
      <c r="A1035" s="71"/>
      <c r="B1035" s="117"/>
      <c r="C1035" s="117"/>
      <c r="D1035" s="116"/>
      <c r="E1035" s="117"/>
      <c r="F1035" s="140"/>
      <c r="G1035" s="140"/>
      <c r="H1035" s="140"/>
      <c r="I1035" s="140"/>
      <c r="J1035" s="140"/>
      <c r="K1035" s="37"/>
      <c r="L1035" s="71"/>
    </row>
    <row r="1036" spans="1:12" s="36" customFormat="1" ht="12.75" x14ac:dyDescent="0.2">
      <c r="A1036" s="71"/>
      <c r="B1036" s="117"/>
      <c r="C1036" s="117"/>
      <c r="D1036" s="116"/>
      <c r="E1036" s="117"/>
      <c r="F1036" s="140"/>
      <c r="G1036" s="140"/>
      <c r="H1036" s="140"/>
      <c r="I1036" s="140"/>
      <c r="J1036" s="140"/>
      <c r="K1036" s="37"/>
      <c r="L1036" s="71"/>
    </row>
    <row r="1037" spans="1:12" s="36" customFormat="1" ht="12.75" x14ac:dyDescent="0.2">
      <c r="A1037" s="71"/>
      <c r="B1037" s="117"/>
      <c r="C1037" s="117"/>
      <c r="D1037" s="116"/>
      <c r="E1037" s="117"/>
      <c r="F1037" s="140"/>
      <c r="G1037" s="140"/>
      <c r="H1037" s="140"/>
      <c r="I1037" s="140"/>
      <c r="J1037" s="140"/>
      <c r="K1037" s="37"/>
      <c r="L1037" s="71"/>
    </row>
    <row r="1038" spans="1:12" s="36" customFormat="1" ht="12.75" x14ac:dyDescent="0.2">
      <c r="A1038" s="71"/>
      <c r="B1038" s="117"/>
      <c r="C1038" s="117"/>
      <c r="D1038" s="116"/>
      <c r="E1038" s="117"/>
      <c r="F1038" s="140"/>
      <c r="G1038" s="140"/>
      <c r="H1038" s="140"/>
      <c r="I1038" s="140"/>
      <c r="J1038" s="140"/>
      <c r="K1038" s="37"/>
      <c r="L1038" s="71"/>
    </row>
    <row r="1039" spans="1:12" s="36" customFormat="1" ht="12.75" x14ac:dyDescent="0.2">
      <c r="A1039" s="71"/>
      <c r="B1039" s="117"/>
      <c r="C1039" s="117"/>
      <c r="D1039" s="116"/>
      <c r="E1039" s="117"/>
      <c r="F1039" s="140"/>
      <c r="G1039" s="140"/>
      <c r="H1039" s="140"/>
      <c r="I1039" s="140"/>
      <c r="J1039" s="140"/>
      <c r="K1039" s="37"/>
      <c r="L1039" s="71"/>
    </row>
    <row r="1040" spans="1:12" s="36" customFormat="1" ht="12.75" x14ac:dyDescent="0.2">
      <c r="A1040" s="71"/>
      <c r="B1040" s="117"/>
      <c r="C1040" s="117"/>
      <c r="D1040" s="116"/>
      <c r="E1040" s="117"/>
      <c r="F1040" s="140"/>
      <c r="G1040" s="140"/>
      <c r="H1040" s="140"/>
      <c r="I1040" s="140"/>
      <c r="J1040" s="140"/>
      <c r="K1040" s="37"/>
      <c r="L1040" s="71"/>
    </row>
    <row r="1041" spans="1:12" s="36" customFormat="1" ht="12.75" x14ac:dyDescent="0.2">
      <c r="A1041" s="71"/>
      <c r="B1041" s="117"/>
      <c r="C1041" s="117"/>
      <c r="D1041" s="116"/>
      <c r="E1041" s="117"/>
      <c r="F1041" s="140"/>
      <c r="G1041" s="140"/>
      <c r="H1041" s="140"/>
      <c r="I1041" s="140"/>
      <c r="J1041" s="140"/>
      <c r="K1041" s="37"/>
      <c r="L1041" s="71"/>
    </row>
    <row r="1042" spans="1:12" s="36" customFormat="1" ht="12.75" x14ac:dyDescent="0.2">
      <c r="A1042" s="71"/>
      <c r="B1042" s="117"/>
      <c r="C1042" s="117"/>
      <c r="D1042" s="116"/>
      <c r="E1042" s="117"/>
      <c r="F1042" s="140"/>
      <c r="G1042" s="140"/>
      <c r="H1042" s="140"/>
      <c r="I1042" s="140"/>
      <c r="J1042" s="140"/>
      <c r="K1042" s="37"/>
      <c r="L1042" s="71"/>
    </row>
    <row r="1043" spans="1:12" s="36" customFormat="1" ht="12.75" x14ac:dyDescent="0.2">
      <c r="A1043" s="71"/>
      <c r="B1043" s="117"/>
      <c r="C1043" s="117"/>
      <c r="D1043" s="116"/>
      <c r="E1043" s="117"/>
      <c r="F1043" s="140"/>
      <c r="G1043" s="140"/>
      <c r="H1043" s="140"/>
      <c r="I1043" s="140"/>
      <c r="J1043" s="140"/>
      <c r="K1043" s="37"/>
      <c r="L1043" s="71"/>
    </row>
    <row r="1044" spans="1:12" s="36" customFormat="1" ht="12.75" x14ac:dyDescent="0.2">
      <c r="A1044" s="71"/>
      <c r="B1044" s="117"/>
      <c r="C1044" s="117"/>
      <c r="D1044" s="116"/>
      <c r="E1044" s="117"/>
      <c r="F1044" s="140"/>
      <c r="G1044" s="140"/>
      <c r="H1044" s="140"/>
      <c r="I1044" s="140"/>
      <c r="J1044" s="140"/>
      <c r="K1044" s="37"/>
      <c r="L1044" s="71"/>
    </row>
    <row r="1045" spans="1:12" s="36" customFormat="1" ht="12.75" x14ac:dyDescent="0.2">
      <c r="A1045" s="71"/>
      <c r="B1045" s="117"/>
      <c r="C1045" s="117"/>
      <c r="D1045" s="116"/>
      <c r="E1045" s="117"/>
      <c r="F1045" s="140"/>
      <c r="G1045" s="140"/>
      <c r="H1045" s="140"/>
      <c r="I1045" s="140"/>
      <c r="J1045" s="140"/>
      <c r="K1045" s="37"/>
      <c r="L1045" s="71"/>
    </row>
    <row r="1046" spans="1:12" s="36" customFormat="1" ht="12.75" x14ac:dyDescent="0.2">
      <c r="A1046" s="71"/>
      <c r="B1046" s="117"/>
      <c r="C1046" s="117"/>
      <c r="D1046" s="116"/>
      <c r="E1046" s="117"/>
      <c r="F1046" s="140"/>
      <c r="G1046" s="140"/>
      <c r="H1046" s="140"/>
      <c r="I1046" s="140"/>
      <c r="J1046" s="140"/>
      <c r="K1046" s="37"/>
      <c r="L1046" s="71"/>
    </row>
    <row r="1047" spans="1:12" s="36" customFormat="1" ht="12.75" x14ac:dyDescent="0.2">
      <c r="A1047" s="71"/>
      <c r="B1047" s="117"/>
      <c r="C1047" s="117"/>
      <c r="D1047" s="116"/>
      <c r="E1047" s="117"/>
      <c r="F1047" s="140"/>
      <c r="G1047" s="140"/>
      <c r="H1047" s="140"/>
      <c r="I1047" s="140"/>
      <c r="J1047" s="140"/>
      <c r="K1047" s="37"/>
      <c r="L1047" s="71"/>
    </row>
    <row r="1048" spans="1:12" s="36" customFormat="1" ht="12.75" x14ac:dyDescent="0.2">
      <c r="A1048" s="71"/>
      <c r="B1048" s="117"/>
      <c r="C1048" s="117"/>
      <c r="D1048" s="116"/>
      <c r="E1048" s="117"/>
      <c r="F1048" s="140"/>
      <c r="G1048" s="140"/>
      <c r="H1048" s="140"/>
      <c r="I1048" s="140"/>
      <c r="J1048" s="140"/>
      <c r="K1048" s="37"/>
      <c r="L1048" s="71"/>
    </row>
    <row r="1049" spans="1:12" s="36" customFormat="1" ht="12.75" x14ac:dyDescent="0.2">
      <c r="A1049" s="71"/>
      <c r="B1049" s="117"/>
      <c r="C1049" s="117"/>
      <c r="D1049" s="116"/>
      <c r="E1049" s="117"/>
      <c r="F1049" s="140"/>
      <c r="G1049" s="140"/>
      <c r="H1049" s="140"/>
      <c r="I1049" s="140"/>
      <c r="J1049" s="140"/>
      <c r="K1049" s="37"/>
      <c r="L1049" s="71"/>
    </row>
    <row r="1050" spans="1:12" s="36" customFormat="1" ht="12.75" x14ac:dyDescent="0.2">
      <c r="A1050" s="71"/>
      <c r="B1050" s="117"/>
      <c r="C1050" s="117"/>
      <c r="D1050" s="116"/>
      <c r="E1050" s="117"/>
      <c r="F1050" s="140"/>
      <c r="G1050" s="140"/>
      <c r="H1050" s="140"/>
      <c r="I1050" s="140"/>
      <c r="J1050" s="140"/>
      <c r="K1050" s="37"/>
      <c r="L1050" s="71"/>
    </row>
    <row r="1051" spans="1:12" s="36" customFormat="1" ht="12.75" x14ac:dyDescent="0.2">
      <c r="A1051" s="71"/>
      <c r="B1051" s="117"/>
      <c r="C1051" s="117"/>
      <c r="D1051" s="116"/>
      <c r="E1051" s="117"/>
      <c r="F1051" s="140"/>
      <c r="G1051" s="140"/>
      <c r="H1051" s="140"/>
      <c r="I1051" s="140"/>
      <c r="J1051" s="140"/>
      <c r="K1051" s="37"/>
      <c r="L1051" s="71"/>
    </row>
    <row r="1052" spans="1:12" s="36" customFormat="1" ht="12.75" x14ac:dyDescent="0.2">
      <c r="A1052" s="71"/>
      <c r="B1052" s="117"/>
      <c r="C1052" s="117"/>
      <c r="D1052" s="116"/>
      <c r="E1052" s="117"/>
      <c r="F1052" s="140"/>
      <c r="G1052" s="140"/>
      <c r="H1052" s="140"/>
      <c r="I1052" s="140"/>
      <c r="J1052" s="140"/>
      <c r="K1052" s="37"/>
      <c r="L1052" s="71"/>
    </row>
    <row r="1053" spans="1:12" s="36" customFormat="1" ht="12.75" x14ac:dyDescent="0.2">
      <c r="A1053" s="71"/>
      <c r="B1053" s="117"/>
      <c r="C1053" s="117"/>
      <c r="D1053" s="116"/>
      <c r="E1053" s="117"/>
      <c r="F1053" s="140"/>
      <c r="G1053" s="140"/>
      <c r="H1053" s="140"/>
      <c r="I1053" s="140"/>
      <c r="J1053" s="140"/>
      <c r="K1053" s="37"/>
      <c r="L1053" s="71"/>
    </row>
    <row r="1054" spans="1:12" s="36" customFormat="1" ht="12.75" x14ac:dyDescent="0.2">
      <c r="A1054" s="71"/>
      <c r="B1054" s="117"/>
      <c r="C1054" s="117"/>
      <c r="D1054" s="116"/>
      <c r="E1054" s="117"/>
      <c r="F1054" s="140"/>
      <c r="G1054" s="140"/>
      <c r="H1054" s="140"/>
      <c r="I1054" s="140"/>
      <c r="J1054" s="140"/>
      <c r="K1054" s="37"/>
      <c r="L1054" s="71"/>
    </row>
    <row r="1055" spans="1:12" s="36" customFormat="1" ht="12.75" x14ac:dyDescent="0.2">
      <c r="A1055" s="71"/>
      <c r="B1055" s="117"/>
      <c r="C1055" s="117"/>
      <c r="D1055" s="116"/>
      <c r="E1055" s="117"/>
      <c r="F1055" s="140"/>
      <c r="G1055" s="140"/>
      <c r="H1055" s="140"/>
      <c r="I1055" s="140"/>
      <c r="J1055" s="140"/>
      <c r="K1055" s="37"/>
      <c r="L1055" s="71"/>
    </row>
    <row r="1056" spans="1:12" s="36" customFormat="1" ht="12.75" x14ac:dyDescent="0.2">
      <c r="A1056" s="71"/>
      <c r="B1056" s="117"/>
      <c r="C1056" s="117"/>
      <c r="D1056" s="116"/>
      <c r="E1056" s="117"/>
      <c r="F1056" s="140"/>
      <c r="G1056" s="140"/>
      <c r="H1056" s="140"/>
      <c r="I1056" s="140"/>
      <c r="J1056" s="140"/>
      <c r="K1056" s="37"/>
      <c r="L1056" s="71"/>
    </row>
    <row r="1057" spans="1:12" s="36" customFormat="1" ht="12.75" x14ac:dyDescent="0.2">
      <c r="A1057" s="71"/>
      <c r="B1057" s="117"/>
      <c r="C1057" s="117"/>
      <c r="D1057" s="116"/>
      <c r="E1057" s="117"/>
      <c r="F1057" s="140"/>
      <c r="G1057" s="140"/>
      <c r="H1057" s="140"/>
      <c r="I1057" s="140"/>
      <c r="J1057" s="140"/>
      <c r="K1057" s="37"/>
      <c r="L1057" s="71"/>
    </row>
    <row r="1058" spans="1:12" s="36" customFormat="1" ht="12.75" x14ac:dyDescent="0.2">
      <c r="A1058" s="71"/>
      <c r="B1058" s="117"/>
      <c r="C1058" s="117"/>
      <c r="D1058" s="116"/>
      <c r="E1058" s="117"/>
      <c r="F1058" s="140"/>
      <c r="G1058" s="140"/>
      <c r="H1058" s="140"/>
      <c r="I1058" s="140"/>
      <c r="J1058" s="140"/>
      <c r="K1058" s="37"/>
      <c r="L1058" s="71"/>
    </row>
    <row r="1059" spans="1:12" s="36" customFormat="1" ht="12.75" x14ac:dyDescent="0.2">
      <c r="A1059" s="71"/>
      <c r="B1059" s="117"/>
      <c r="C1059" s="117"/>
      <c r="D1059" s="116"/>
      <c r="E1059" s="117"/>
      <c r="F1059" s="140"/>
      <c r="G1059" s="140"/>
      <c r="H1059" s="140"/>
      <c r="I1059" s="140"/>
      <c r="J1059" s="140"/>
      <c r="K1059" s="37"/>
      <c r="L1059" s="71"/>
    </row>
    <row r="1060" spans="1:12" s="36" customFormat="1" ht="12.75" x14ac:dyDescent="0.2">
      <c r="A1060" s="71"/>
      <c r="B1060" s="117"/>
      <c r="C1060" s="117"/>
      <c r="D1060" s="116"/>
      <c r="E1060" s="117"/>
      <c r="F1060" s="140"/>
      <c r="G1060" s="140"/>
      <c r="H1060" s="140"/>
      <c r="I1060" s="140"/>
      <c r="J1060" s="140"/>
      <c r="K1060" s="37"/>
      <c r="L1060" s="71"/>
    </row>
    <row r="1061" spans="1:12" s="36" customFormat="1" ht="12.75" x14ac:dyDescent="0.2">
      <c r="A1061" s="71"/>
      <c r="B1061" s="117"/>
      <c r="C1061" s="117"/>
      <c r="D1061" s="116"/>
      <c r="E1061" s="117"/>
      <c r="F1061" s="140"/>
      <c r="G1061" s="140"/>
      <c r="H1061" s="140"/>
      <c r="I1061" s="140"/>
      <c r="J1061" s="140"/>
      <c r="K1061" s="37"/>
      <c r="L1061" s="71"/>
    </row>
    <row r="1062" spans="1:12" s="36" customFormat="1" ht="12.75" x14ac:dyDescent="0.2">
      <c r="A1062" s="71"/>
      <c r="B1062" s="117"/>
      <c r="C1062" s="117"/>
      <c r="D1062" s="116"/>
      <c r="E1062" s="117"/>
      <c r="F1062" s="140"/>
      <c r="G1062" s="140"/>
      <c r="H1062" s="140"/>
      <c r="I1062" s="140"/>
      <c r="J1062" s="140"/>
      <c r="K1062" s="37"/>
      <c r="L1062" s="71"/>
    </row>
    <row r="1063" spans="1:12" s="36" customFormat="1" ht="12.75" x14ac:dyDescent="0.2">
      <c r="A1063" s="71"/>
      <c r="B1063" s="117"/>
      <c r="C1063" s="117"/>
      <c r="D1063" s="116"/>
      <c r="E1063" s="117"/>
      <c r="F1063" s="140"/>
      <c r="G1063" s="140"/>
      <c r="H1063" s="140"/>
      <c r="I1063" s="140"/>
      <c r="J1063" s="140"/>
      <c r="K1063" s="37"/>
      <c r="L1063" s="71"/>
    </row>
    <row r="1064" spans="1:12" s="36" customFormat="1" ht="12.75" x14ac:dyDescent="0.2">
      <c r="A1064" s="71"/>
      <c r="B1064" s="117"/>
      <c r="C1064" s="117"/>
      <c r="D1064" s="116"/>
      <c r="E1064" s="117"/>
      <c r="F1064" s="140"/>
      <c r="G1064" s="140"/>
      <c r="H1064" s="140"/>
      <c r="I1064" s="140"/>
      <c r="J1064" s="140"/>
      <c r="K1064" s="37"/>
      <c r="L1064" s="71"/>
    </row>
    <row r="1065" spans="1:12" s="36" customFormat="1" ht="12.75" x14ac:dyDescent="0.2">
      <c r="A1065" s="71"/>
      <c r="B1065" s="117"/>
      <c r="C1065" s="117"/>
      <c r="D1065" s="116"/>
      <c r="E1065" s="117"/>
      <c r="F1065" s="140"/>
      <c r="G1065" s="140"/>
      <c r="H1065" s="140"/>
      <c r="I1065" s="140"/>
      <c r="J1065" s="140"/>
      <c r="K1065" s="37"/>
      <c r="L1065" s="71"/>
    </row>
    <row r="1066" spans="1:12" s="36" customFormat="1" ht="12.75" x14ac:dyDescent="0.2">
      <c r="A1066" s="71"/>
      <c r="B1066" s="117"/>
      <c r="C1066" s="117"/>
      <c r="D1066" s="116"/>
      <c r="E1066" s="117"/>
      <c r="F1066" s="140"/>
      <c r="G1066" s="140"/>
      <c r="H1066" s="140"/>
      <c r="I1066" s="140"/>
      <c r="J1066" s="140"/>
      <c r="K1066" s="37"/>
      <c r="L1066" s="71"/>
    </row>
    <row r="1067" spans="1:12" s="36" customFormat="1" ht="12.75" x14ac:dyDescent="0.2">
      <c r="A1067" s="71"/>
      <c r="B1067" s="117"/>
      <c r="C1067" s="117"/>
      <c r="D1067" s="116"/>
      <c r="E1067" s="117"/>
      <c r="F1067" s="140"/>
      <c r="G1067" s="140"/>
      <c r="H1067" s="140"/>
      <c r="I1067" s="140"/>
      <c r="J1067" s="140"/>
      <c r="K1067" s="37"/>
      <c r="L1067" s="71"/>
    </row>
    <row r="1068" spans="1:12" s="36" customFormat="1" ht="12.75" x14ac:dyDescent="0.2">
      <c r="A1068" s="71"/>
      <c r="B1068" s="117"/>
      <c r="C1068" s="117"/>
      <c r="D1068" s="116"/>
      <c r="E1068" s="117"/>
      <c r="F1068" s="140"/>
      <c r="G1068" s="140"/>
      <c r="H1068" s="140"/>
      <c r="I1068" s="140"/>
      <c r="J1068" s="140"/>
      <c r="K1068" s="37"/>
      <c r="L1068" s="71"/>
    </row>
    <row r="1069" spans="1:12" s="36" customFormat="1" ht="12.75" x14ac:dyDescent="0.2">
      <c r="A1069" s="71"/>
      <c r="B1069" s="117"/>
      <c r="C1069" s="117"/>
      <c r="D1069" s="116"/>
      <c r="E1069" s="117"/>
      <c r="F1069" s="140"/>
      <c r="G1069" s="140"/>
      <c r="H1069" s="140"/>
      <c r="I1069" s="140"/>
      <c r="J1069" s="140"/>
      <c r="K1069" s="37"/>
      <c r="L1069" s="71"/>
    </row>
    <row r="1070" spans="1:12" s="36" customFormat="1" ht="12.75" x14ac:dyDescent="0.2">
      <c r="A1070" s="71"/>
      <c r="B1070" s="117"/>
      <c r="C1070" s="117"/>
      <c r="D1070" s="116"/>
      <c r="E1070" s="117"/>
      <c r="F1070" s="140"/>
      <c r="G1070" s="140"/>
      <c r="H1070" s="140"/>
      <c r="I1070" s="140"/>
      <c r="J1070" s="140"/>
      <c r="K1070" s="37"/>
      <c r="L1070" s="71"/>
    </row>
    <row r="1071" spans="1:12" s="36" customFormat="1" ht="12.75" x14ac:dyDescent="0.2">
      <c r="A1071" s="71"/>
      <c r="B1071" s="117"/>
      <c r="C1071" s="117"/>
      <c r="D1071" s="116"/>
      <c r="E1071" s="117"/>
      <c r="F1071" s="140"/>
      <c r="G1071" s="140"/>
      <c r="H1071" s="140"/>
      <c r="I1071" s="140"/>
      <c r="J1071" s="140"/>
      <c r="K1071" s="37"/>
      <c r="L1071" s="71"/>
    </row>
    <row r="1072" spans="1:12" s="36" customFormat="1" ht="12.75" x14ac:dyDescent="0.2">
      <c r="A1072" s="71"/>
      <c r="B1072" s="117"/>
      <c r="C1072" s="117"/>
      <c r="D1072" s="116"/>
      <c r="E1072" s="117"/>
      <c r="F1072" s="140"/>
      <c r="G1072" s="140"/>
      <c r="H1072" s="140"/>
      <c r="I1072" s="140"/>
      <c r="J1072" s="140"/>
      <c r="K1072" s="37"/>
      <c r="L1072" s="71"/>
    </row>
    <row r="1073" spans="1:12" s="36" customFormat="1" ht="12.75" x14ac:dyDescent="0.2">
      <c r="A1073" s="71"/>
      <c r="B1073" s="117"/>
      <c r="C1073" s="117"/>
      <c r="D1073" s="116"/>
      <c r="E1073" s="117"/>
      <c r="F1073" s="140"/>
      <c r="G1073" s="140"/>
      <c r="H1073" s="140"/>
      <c r="I1073" s="140"/>
      <c r="J1073" s="140"/>
      <c r="K1073" s="37"/>
      <c r="L1073" s="71"/>
    </row>
    <row r="1074" spans="1:12" s="36" customFormat="1" ht="12.75" x14ac:dyDescent="0.2">
      <c r="A1074" s="71"/>
      <c r="B1074" s="117"/>
      <c r="C1074" s="117"/>
      <c r="D1074" s="116"/>
      <c r="E1074" s="117"/>
      <c r="F1074" s="140"/>
      <c r="G1074" s="140"/>
      <c r="H1074" s="140"/>
      <c r="I1074" s="140"/>
      <c r="J1074" s="140"/>
      <c r="K1074" s="37"/>
      <c r="L1074" s="71"/>
    </row>
    <row r="1075" spans="1:12" s="36" customFormat="1" ht="12.75" x14ac:dyDescent="0.2">
      <c r="A1075" s="71"/>
      <c r="B1075" s="117"/>
      <c r="C1075" s="117"/>
      <c r="D1075" s="116"/>
      <c r="E1075" s="117"/>
      <c r="F1075" s="140"/>
      <c r="G1075" s="140"/>
      <c r="H1075" s="140"/>
      <c r="I1075" s="140"/>
      <c r="J1075" s="140"/>
      <c r="K1075" s="37"/>
      <c r="L1075" s="71"/>
    </row>
    <row r="1076" spans="1:12" s="36" customFormat="1" ht="12.75" x14ac:dyDescent="0.2">
      <c r="A1076" s="71"/>
      <c r="B1076" s="117"/>
      <c r="C1076" s="117"/>
      <c r="D1076" s="116"/>
      <c r="E1076" s="117"/>
      <c r="F1076" s="140"/>
      <c r="G1076" s="140"/>
      <c r="H1076" s="140"/>
      <c r="I1076" s="140"/>
      <c r="J1076" s="140"/>
      <c r="K1076" s="37"/>
      <c r="L1076" s="71"/>
    </row>
    <row r="1077" spans="1:12" s="36" customFormat="1" ht="12.75" x14ac:dyDescent="0.2">
      <c r="A1077" s="71"/>
      <c r="B1077" s="117"/>
      <c r="C1077" s="117"/>
      <c r="D1077" s="116"/>
      <c r="E1077" s="117"/>
      <c r="F1077" s="140"/>
      <c r="G1077" s="140"/>
      <c r="H1077" s="140"/>
      <c r="I1077" s="140"/>
      <c r="J1077" s="140"/>
      <c r="K1077" s="37"/>
      <c r="L1077" s="71"/>
    </row>
    <row r="1078" spans="1:12" s="36" customFormat="1" ht="12.75" x14ac:dyDescent="0.2">
      <c r="A1078" s="71"/>
      <c r="B1078" s="117"/>
      <c r="C1078" s="117"/>
      <c r="D1078" s="116"/>
      <c r="E1078" s="117"/>
      <c r="F1078" s="140"/>
      <c r="G1078" s="140"/>
      <c r="H1078" s="140"/>
      <c r="I1078" s="140"/>
      <c r="J1078" s="140"/>
      <c r="K1078" s="37"/>
      <c r="L1078" s="71"/>
    </row>
    <row r="1079" spans="1:12" s="36" customFormat="1" ht="12.75" x14ac:dyDescent="0.2">
      <c r="A1079" s="71"/>
      <c r="B1079" s="117"/>
      <c r="C1079" s="117"/>
      <c r="D1079" s="116"/>
      <c r="E1079" s="117"/>
      <c r="F1079" s="140"/>
      <c r="G1079" s="140"/>
      <c r="H1079" s="140"/>
      <c r="I1079" s="140"/>
      <c r="J1079" s="140"/>
      <c r="K1079" s="37"/>
      <c r="L1079" s="71"/>
    </row>
    <row r="1080" spans="1:12" s="36" customFormat="1" ht="12.75" x14ac:dyDescent="0.2">
      <c r="A1080" s="71"/>
      <c r="B1080" s="117"/>
      <c r="C1080" s="117"/>
      <c r="D1080" s="116"/>
      <c r="E1080" s="117"/>
      <c r="F1080" s="140"/>
      <c r="G1080" s="140"/>
      <c r="H1080" s="140"/>
      <c r="I1080" s="140"/>
      <c r="J1080" s="140"/>
      <c r="K1080" s="37"/>
      <c r="L1080" s="71"/>
    </row>
    <row r="1081" spans="1:12" s="36" customFormat="1" ht="12.75" x14ac:dyDescent="0.2">
      <c r="A1081" s="71"/>
      <c r="B1081" s="117"/>
      <c r="C1081" s="117"/>
      <c r="D1081" s="116"/>
      <c r="E1081" s="117"/>
      <c r="F1081" s="140"/>
      <c r="G1081" s="140"/>
      <c r="H1081" s="140"/>
      <c r="I1081" s="140"/>
      <c r="J1081" s="140"/>
      <c r="K1081" s="37"/>
      <c r="L1081" s="71"/>
    </row>
    <row r="1082" spans="1:12" s="36" customFormat="1" ht="12.75" x14ac:dyDescent="0.2">
      <c r="A1082" s="71"/>
      <c r="B1082" s="117"/>
      <c r="C1082" s="117"/>
      <c r="D1082" s="116"/>
      <c r="E1082" s="117"/>
      <c r="F1082" s="140"/>
      <c r="G1082" s="140"/>
      <c r="H1082" s="140"/>
      <c r="I1082" s="140"/>
      <c r="J1082" s="140"/>
      <c r="K1082" s="37"/>
      <c r="L1082" s="71"/>
    </row>
    <row r="1083" spans="1:12" s="36" customFormat="1" ht="12.75" x14ac:dyDescent="0.2">
      <c r="A1083" s="71"/>
      <c r="B1083" s="117"/>
      <c r="C1083" s="117"/>
      <c r="D1083" s="116"/>
      <c r="E1083" s="117"/>
      <c r="F1083" s="140"/>
      <c r="G1083" s="140"/>
      <c r="H1083" s="140"/>
      <c r="I1083" s="140"/>
      <c r="J1083" s="140"/>
      <c r="K1083" s="37"/>
      <c r="L1083" s="71"/>
    </row>
    <row r="1084" spans="1:12" s="36" customFormat="1" ht="12.75" x14ac:dyDescent="0.2">
      <c r="A1084" s="71"/>
      <c r="B1084" s="117"/>
      <c r="C1084" s="117"/>
      <c r="D1084" s="116"/>
      <c r="E1084" s="117"/>
      <c r="F1084" s="140"/>
      <c r="G1084" s="140"/>
      <c r="H1084" s="140"/>
      <c r="I1084" s="140"/>
      <c r="J1084" s="140"/>
      <c r="K1084" s="37"/>
      <c r="L1084" s="71"/>
    </row>
    <row r="1085" spans="1:12" s="36" customFormat="1" ht="12.75" x14ac:dyDescent="0.2">
      <c r="A1085" s="71"/>
      <c r="B1085" s="117"/>
      <c r="C1085" s="117"/>
      <c r="D1085" s="116"/>
      <c r="E1085" s="117"/>
      <c r="F1085" s="140"/>
      <c r="G1085" s="140"/>
      <c r="H1085" s="140"/>
      <c r="I1085" s="140"/>
      <c r="J1085" s="140"/>
      <c r="K1085" s="37"/>
      <c r="L1085" s="71"/>
    </row>
    <row r="1086" spans="1:12" s="36" customFormat="1" ht="12.75" x14ac:dyDescent="0.2">
      <c r="A1086" s="71"/>
      <c r="B1086" s="117"/>
      <c r="C1086" s="117"/>
      <c r="D1086" s="116"/>
      <c r="E1086" s="117"/>
      <c r="F1086" s="140"/>
      <c r="G1086" s="140"/>
      <c r="H1086" s="140"/>
      <c r="I1086" s="140"/>
      <c r="J1086" s="140"/>
      <c r="K1086" s="37"/>
      <c r="L1086" s="71"/>
    </row>
    <row r="1087" spans="1:12" s="36" customFormat="1" ht="12.75" x14ac:dyDescent="0.2">
      <c r="A1087" s="71"/>
      <c r="B1087" s="117"/>
      <c r="C1087" s="117"/>
      <c r="D1087" s="116"/>
      <c r="E1087" s="117"/>
      <c r="F1087" s="140"/>
      <c r="G1087" s="140"/>
      <c r="H1087" s="140"/>
      <c r="I1087" s="140"/>
      <c r="J1087" s="140"/>
      <c r="K1087" s="37"/>
      <c r="L1087" s="71"/>
    </row>
    <row r="1088" spans="1:12" s="36" customFormat="1" ht="12.75" x14ac:dyDescent="0.2">
      <c r="A1088" s="71"/>
      <c r="B1088" s="117"/>
      <c r="C1088" s="117"/>
      <c r="D1088" s="116"/>
      <c r="E1088" s="117"/>
      <c r="F1088" s="140"/>
      <c r="G1088" s="140"/>
      <c r="H1088" s="140"/>
      <c r="I1088" s="140"/>
      <c r="J1088" s="140"/>
      <c r="K1088" s="37"/>
      <c r="L1088" s="71"/>
    </row>
    <row r="1089" spans="1:12" s="36" customFormat="1" ht="12.75" x14ac:dyDescent="0.2">
      <c r="A1089" s="71"/>
      <c r="B1089" s="117"/>
      <c r="C1089" s="117"/>
      <c r="D1089" s="116"/>
      <c r="E1089" s="117"/>
      <c r="F1089" s="140"/>
      <c r="G1089" s="140"/>
      <c r="H1089" s="140"/>
      <c r="I1089" s="140"/>
      <c r="J1089" s="140"/>
      <c r="K1089" s="37"/>
      <c r="L1089" s="71"/>
    </row>
    <row r="1090" spans="1:12" s="36" customFormat="1" ht="12.75" x14ac:dyDescent="0.2">
      <c r="A1090" s="71"/>
      <c r="B1090" s="117"/>
      <c r="C1090" s="117"/>
      <c r="D1090" s="116"/>
      <c r="E1090" s="117"/>
      <c r="F1090" s="140"/>
      <c r="G1090" s="140"/>
      <c r="H1090" s="140"/>
      <c r="I1090" s="140"/>
      <c r="J1090" s="140"/>
      <c r="K1090" s="37"/>
      <c r="L1090" s="71"/>
    </row>
    <row r="1091" spans="1:12" s="36" customFormat="1" ht="12.75" x14ac:dyDescent="0.2">
      <c r="A1091" s="71"/>
      <c r="B1091" s="117"/>
      <c r="C1091" s="117"/>
      <c r="D1091" s="116"/>
      <c r="E1091" s="117"/>
      <c r="F1091" s="140"/>
      <c r="G1091" s="140"/>
      <c r="H1091" s="140"/>
      <c r="I1091" s="140"/>
      <c r="J1091" s="140"/>
      <c r="K1091" s="37"/>
      <c r="L1091" s="71"/>
    </row>
    <row r="1092" spans="1:12" s="36" customFormat="1" ht="12.75" x14ac:dyDescent="0.2">
      <c r="A1092" s="71"/>
      <c r="B1092" s="117"/>
      <c r="C1092" s="117"/>
      <c r="D1092" s="116"/>
      <c r="E1092" s="117"/>
      <c r="F1092" s="140"/>
      <c r="G1092" s="140"/>
      <c r="H1092" s="140"/>
      <c r="I1092" s="140"/>
      <c r="J1092" s="140"/>
      <c r="K1092" s="37"/>
      <c r="L1092" s="71"/>
    </row>
    <row r="1093" spans="1:12" s="36" customFormat="1" ht="12.75" x14ac:dyDescent="0.2">
      <c r="A1093" s="71"/>
      <c r="B1093" s="117"/>
      <c r="C1093" s="117"/>
      <c r="D1093" s="116"/>
      <c r="E1093" s="117"/>
      <c r="F1093" s="140"/>
      <c r="G1093" s="140"/>
      <c r="H1093" s="140"/>
      <c r="I1093" s="140"/>
      <c r="J1093" s="140"/>
      <c r="K1093" s="37"/>
      <c r="L1093" s="71"/>
    </row>
    <row r="1094" spans="1:12" s="36" customFormat="1" ht="12.75" x14ac:dyDescent="0.2">
      <c r="A1094" s="71"/>
      <c r="B1094" s="117"/>
      <c r="C1094" s="117"/>
      <c r="D1094" s="116"/>
      <c r="E1094" s="117"/>
      <c r="F1094" s="140"/>
      <c r="G1094" s="140"/>
      <c r="H1094" s="140"/>
      <c r="I1094" s="140"/>
      <c r="J1094" s="140"/>
      <c r="K1094" s="37"/>
      <c r="L1094" s="71"/>
    </row>
    <row r="1095" spans="1:12" s="36" customFormat="1" ht="12.75" x14ac:dyDescent="0.2">
      <c r="A1095" s="71"/>
      <c r="B1095" s="117"/>
      <c r="C1095" s="117"/>
      <c r="D1095" s="116"/>
      <c r="E1095" s="117"/>
      <c r="F1095" s="140"/>
      <c r="G1095" s="140"/>
      <c r="H1095" s="140"/>
      <c r="I1095" s="140"/>
      <c r="J1095" s="140"/>
      <c r="K1095" s="37"/>
      <c r="L1095" s="71"/>
    </row>
    <row r="1096" spans="1:12" s="36" customFormat="1" ht="12.75" x14ac:dyDescent="0.2">
      <c r="A1096" s="71"/>
      <c r="B1096" s="117"/>
      <c r="C1096" s="117"/>
      <c r="D1096" s="116"/>
      <c r="E1096" s="117"/>
      <c r="F1096" s="140"/>
      <c r="G1096" s="140"/>
      <c r="H1096" s="140"/>
      <c r="I1096" s="140"/>
      <c r="J1096" s="140"/>
      <c r="K1096" s="37"/>
      <c r="L1096" s="71"/>
    </row>
    <row r="1097" spans="1:12" s="36" customFormat="1" ht="12.75" x14ac:dyDescent="0.2">
      <c r="A1097" s="71"/>
      <c r="B1097" s="117"/>
      <c r="C1097" s="117"/>
      <c r="D1097" s="116"/>
      <c r="E1097" s="117"/>
      <c r="F1097" s="140"/>
      <c r="G1097" s="140"/>
      <c r="H1097" s="140"/>
      <c r="I1097" s="140"/>
      <c r="J1097" s="140"/>
      <c r="K1097" s="37"/>
      <c r="L1097" s="71"/>
    </row>
    <row r="1098" spans="1:12" s="36" customFormat="1" ht="12.75" x14ac:dyDescent="0.2">
      <c r="A1098" s="71"/>
      <c r="B1098" s="117"/>
      <c r="C1098" s="117"/>
      <c r="D1098" s="116"/>
      <c r="E1098" s="117"/>
      <c r="F1098" s="140"/>
      <c r="G1098" s="140"/>
      <c r="H1098" s="140"/>
      <c r="I1098" s="140"/>
      <c r="J1098" s="140"/>
      <c r="K1098" s="37"/>
      <c r="L1098" s="71"/>
    </row>
    <row r="1099" spans="1:12" s="36" customFormat="1" ht="12.75" x14ac:dyDescent="0.2">
      <c r="A1099" s="71"/>
      <c r="B1099" s="117"/>
      <c r="C1099" s="117"/>
      <c r="D1099" s="116"/>
      <c r="E1099" s="117"/>
      <c r="F1099" s="140"/>
      <c r="G1099" s="140"/>
      <c r="H1099" s="140"/>
      <c r="I1099" s="140"/>
      <c r="J1099" s="140"/>
      <c r="K1099" s="37"/>
      <c r="L1099" s="71"/>
    </row>
    <row r="1100" spans="1:12" s="36" customFormat="1" ht="12.75" x14ac:dyDescent="0.2">
      <c r="A1100" s="71"/>
      <c r="B1100" s="117"/>
      <c r="C1100" s="117"/>
      <c r="D1100" s="116"/>
      <c r="E1100" s="117"/>
      <c r="F1100" s="140"/>
      <c r="G1100" s="140"/>
      <c r="H1100" s="140"/>
      <c r="I1100" s="140"/>
      <c r="J1100" s="140"/>
      <c r="K1100" s="37"/>
      <c r="L1100" s="71"/>
    </row>
    <row r="1101" spans="1:12" s="36" customFormat="1" ht="12.75" x14ac:dyDescent="0.2">
      <c r="A1101" s="71"/>
      <c r="B1101" s="117"/>
      <c r="C1101" s="117"/>
      <c r="D1101" s="116"/>
      <c r="E1101" s="117"/>
      <c r="F1101" s="140"/>
      <c r="G1101" s="140"/>
      <c r="H1101" s="140"/>
      <c r="I1101" s="140"/>
      <c r="J1101" s="140"/>
      <c r="K1101" s="37"/>
      <c r="L1101" s="71"/>
    </row>
    <row r="1102" spans="1:12" s="36" customFormat="1" ht="12.75" x14ac:dyDescent="0.2">
      <c r="A1102" s="71"/>
      <c r="B1102" s="117"/>
      <c r="C1102" s="117"/>
      <c r="D1102" s="116"/>
      <c r="E1102" s="117"/>
      <c r="F1102" s="140"/>
      <c r="G1102" s="140"/>
      <c r="H1102" s="140"/>
      <c r="I1102" s="140"/>
      <c r="J1102" s="140"/>
      <c r="K1102" s="37"/>
      <c r="L1102" s="71"/>
    </row>
    <row r="1103" spans="1:12" s="36" customFormat="1" ht="12.75" x14ac:dyDescent="0.2">
      <c r="A1103" s="71"/>
      <c r="B1103" s="117"/>
      <c r="C1103" s="117"/>
      <c r="D1103" s="116"/>
      <c r="E1103" s="117"/>
      <c r="F1103" s="140"/>
      <c r="G1103" s="140"/>
      <c r="H1103" s="140"/>
      <c r="I1103" s="140"/>
      <c r="J1103" s="140"/>
      <c r="K1103" s="37"/>
      <c r="L1103" s="71"/>
    </row>
    <row r="1104" spans="1:12" s="36" customFormat="1" ht="12.75" x14ac:dyDescent="0.2">
      <c r="A1104" s="71"/>
      <c r="B1104" s="117"/>
      <c r="C1104" s="117"/>
      <c r="D1104" s="116"/>
      <c r="E1104" s="117"/>
      <c r="F1104" s="140"/>
      <c r="G1104" s="140"/>
      <c r="H1104" s="140"/>
      <c r="I1104" s="140"/>
      <c r="J1104" s="140"/>
      <c r="K1104" s="37"/>
      <c r="L1104" s="71"/>
    </row>
    <row r="1105" spans="1:12" s="36" customFormat="1" ht="12.75" x14ac:dyDescent="0.2">
      <c r="A1105" s="71"/>
      <c r="B1105" s="117"/>
      <c r="C1105" s="117"/>
      <c r="D1105" s="116"/>
      <c r="E1105" s="117"/>
      <c r="F1105" s="140"/>
      <c r="G1105" s="140"/>
      <c r="H1105" s="140"/>
      <c r="I1105" s="140"/>
      <c r="J1105" s="140"/>
      <c r="K1105" s="37"/>
      <c r="L1105" s="71"/>
    </row>
    <row r="1106" spans="1:12" s="36" customFormat="1" ht="12.75" x14ac:dyDescent="0.2">
      <c r="A1106" s="71"/>
      <c r="B1106" s="117"/>
      <c r="C1106" s="117"/>
      <c r="D1106" s="116"/>
      <c r="E1106" s="117"/>
      <c r="F1106" s="140"/>
      <c r="G1106" s="140"/>
      <c r="H1106" s="140"/>
      <c r="I1106" s="140"/>
      <c r="J1106" s="140"/>
      <c r="K1106" s="37"/>
      <c r="L1106" s="71"/>
    </row>
    <row r="1107" spans="1:12" s="36" customFormat="1" ht="12.75" x14ac:dyDescent="0.2">
      <c r="A1107" s="71"/>
      <c r="B1107" s="117"/>
      <c r="C1107" s="117"/>
      <c r="D1107" s="116"/>
      <c r="E1107" s="117"/>
      <c r="F1107" s="140"/>
      <c r="G1107" s="140"/>
      <c r="H1107" s="140"/>
      <c r="I1107" s="140"/>
      <c r="J1107" s="140"/>
      <c r="K1107" s="37"/>
      <c r="L1107" s="71"/>
    </row>
    <row r="1108" spans="1:12" s="36" customFormat="1" ht="12.75" x14ac:dyDescent="0.2">
      <c r="A1108" s="71"/>
      <c r="B1108" s="117"/>
      <c r="C1108" s="117"/>
      <c r="D1108" s="116"/>
      <c r="E1108" s="117"/>
      <c r="F1108" s="140"/>
      <c r="G1108" s="140"/>
      <c r="H1108" s="140"/>
      <c r="I1108" s="140"/>
      <c r="J1108" s="140"/>
      <c r="K1108" s="37"/>
      <c r="L1108" s="71"/>
    </row>
    <row r="1109" spans="1:12" s="36" customFormat="1" ht="12.75" x14ac:dyDescent="0.2">
      <c r="A1109" s="71"/>
      <c r="B1109" s="117"/>
      <c r="C1109" s="117"/>
      <c r="D1109" s="116"/>
      <c r="E1109" s="117"/>
      <c r="F1109" s="140"/>
      <c r="G1109" s="140"/>
      <c r="H1109" s="140"/>
      <c r="I1109" s="140"/>
      <c r="J1109" s="140"/>
      <c r="K1109" s="37"/>
      <c r="L1109" s="71"/>
    </row>
    <row r="1110" spans="1:12" s="36" customFormat="1" ht="12.75" x14ac:dyDescent="0.2">
      <c r="A1110" s="71"/>
      <c r="B1110" s="117"/>
      <c r="C1110" s="117"/>
      <c r="D1110" s="116"/>
      <c r="E1110" s="117"/>
      <c r="F1110" s="140"/>
      <c r="G1110" s="140"/>
      <c r="H1110" s="140"/>
      <c r="I1110" s="140"/>
      <c r="J1110" s="140"/>
      <c r="K1110" s="37"/>
      <c r="L1110" s="71"/>
    </row>
    <row r="1111" spans="1:12" s="36" customFormat="1" ht="12.75" x14ac:dyDescent="0.2">
      <c r="A1111" s="71"/>
      <c r="B1111" s="117"/>
      <c r="C1111" s="117"/>
      <c r="D1111" s="116"/>
      <c r="E1111" s="117"/>
      <c r="F1111" s="140"/>
      <c r="G1111" s="140"/>
      <c r="H1111" s="140"/>
      <c r="I1111" s="140"/>
      <c r="J1111" s="140"/>
      <c r="K1111" s="37"/>
      <c r="L1111" s="71"/>
    </row>
    <row r="1112" spans="1:12" s="36" customFormat="1" ht="12.75" x14ac:dyDescent="0.2">
      <c r="A1112" s="71"/>
      <c r="B1112" s="117"/>
      <c r="C1112" s="117"/>
      <c r="D1112" s="116"/>
      <c r="E1112" s="117"/>
      <c r="F1112" s="140"/>
      <c r="G1112" s="140"/>
      <c r="H1112" s="140"/>
      <c r="I1112" s="140"/>
      <c r="J1112" s="140"/>
      <c r="K1112" s="37"/>
      <c r="L1112" s="71"/>
    </row>
    <row r="1113" spans="1:12" s="36" customFormat="1" ht="12.75" x14ac:dyDescent="0.2">
      <c r="A1113" s="71"/>
      <c r="B1113" s="117"/>
      <c r="C1113" s="117"/>
      <c r="D1113" s="116"/>
      <c r="E1113" s="117"/>
      <c r="F1113" s="140"/>
      <c r="G1113" s="140"/>
      <c r="H1113" s="140"/>
      <c r="I1113" s="140"/>
      <c r="J1113" s="140"/>
      <c r="K1113" s="37"/>
      <c r="L1113" s="71"/>
    </row>
    <row r="1114" spans="1:12" s="36" customFormat="1" ht="12.75" x14ac:dyDescent="0.2">
      <c r="A1114" s="71"/>
      <c r="B1114" s="117"/>
      <c r="C1114" s="117"/>
      <c r="D1114" s="116"/>
      <c r="E1114" s="117"/>
      <c r="F1114" s="140"/>
      <c r="G1114" s="140"/>
      <c r="H1114" s="140"/>
      <c r="I1114" s="140"/>
      <c r="J1114" s="140"/>
      <c r="K1114" s="37"/>
      <c r="L1114" s="71"/>
    </row>
    <row r="1115" spans="1:12" s="36" customFormat="1" ht="12.75" x14ac:dyDescent="0.2">
      <c r="A1115" s="71"/>
      <c r="B1115" s="117"/>
      <c r="C1115" s="117"/>
      <c r="D1115" s="116"/>
      <c r="E1115" s="117"/>
      <c r="F1115" s="140"/>
      <c r="G1115" s="140"/>
      <c r="H1115" s="140"/>
      <c r="I1115" s="140"/>
      <c r="J1115" s="140"/>
      <c r="K1115" s="37"/>
      <c r="L1115" s="71"/>
    </row>
    <row r="1116" spans="1:12" s="36" customFormat="1" ht="12.75" x14ac:dyDescent="0.2">
      <c r="A1116" s="71"/>
      <c r="B1116" s="117"/>
      <c r="C1116" s="117"/>
      <c r="D1116" s="116"/>
      <c r="E1116" s="117"/>
      <c r="F1116" s="140"/>
      <c r="G1116" s="140"/>
      <c r="H1116" s="140"/>
      <c r="I1116" s="140"/>
      <c r="J1116" s="140"/>
      <c r="K1116" s="37"/>
      <c r="L1116" s="71"/>
    </row>
    <row r="1117" spans="1:12" s="36" customFormat="1" ht="12.75" x14ac:dyDescent="0.2">
      <c r="A1117" s="71"/>
      <c r="B1117" s="117"/>
      <c r="C1117" s="117"/>
      <c r="D1117" s="116"/>
      <c r="E1117" s="117"/>
      <c r="F1117" s="140"/>
      <c r="G1117" s="140"/>
      <c r="H1117" s="140"/>
      <c r="I1117" s="140"/>
      <c r="J1117" s="140"/>
      <c r="K1117" s="37"/>
      <c r="L1117" s="71"/>
    </row>
    <row r="1118" spans="1:12" s="36" customFormat="1" ht="12.75" x14ac:dyDescent="0.2">
      <c r="A1118" s="71"/>
      <c r="B1118" s="117"/>
      <c r="C1118" s="117"/>
      <c r="D1118" s="116"/>
      <c r="E1118" s="117"/>
      <c r="F1118" s="140"/>
      <c r="G1118" s="140"/>
      <c r="H1118" s="140"/>
      <c r="I1118" s="140"/>
      <c r="J1118" s="140"/>
      <c r="K1118" s="37"/>
      <c r="L1118" s="71"/>
    </row>
    <row r="1119" spans="1:12" s="36" customFormat="1" ht="12.75" x14ac:dyDescent="0.2">
      <c r="A1119" s="71"/>
      <c r="B1119" s="117"/>
      <c r="C1119" s="117"/>
      <c r="D1119" s="116"/>
      <c r="E1119" s="117"/>
      <c r="F1119" s="140"/>
      <c r="G1119" s="140"/>
      <c r="H1119" s="140"/>
      <c r="I1119" s="140"/>
      <c r="J1119" s="140"/>
      <c r="K1119" s="37"/>
      <c r="L1119" s="71"/>
    </row>
    <row r="1120" spans="1:12" s="36" customFormat="1" ht="12.75" x14ac:dyDescent="0.2">
      <c r="A1120" s="71"/>
      <c r="B1120" s="117"/>
      <c r="C1120" s="117"/>
      <c r="D1120" s="116"/>
      <c r="E1120" s="117"/>
      <c r="F1120" s="140"/>
      <c r="G1120" s="140"/>
      <c r="H1120" s="140"/>
      <c r="I1120" s="140"/>
      <c r="J1120" s="140"/>
      <c r="K1120" s="37"/>
      <c r="L1120" s="71"/>
    </row>
    <row r="1121" spans="1:12" s="36" customFormat="1" ht="12.75" x14ac:dyDescent="0.2">
      <c r="A1121" s="71"/>
      <c r="B1121" s="117"/>
      <c r="C1121" s="117"/>
      <c r="D1121" s="116"/>
      <c r="E1121" s="117"/>
      <c r="F1121" s="140"/>
      <c r="G1121" s="140"/>
      <c r="H1121" s="140"/>
      <c r="I1121" s="140"/>
      <c r="J1121" s="140"/>
      <c r="K1121" s="37"/>
      <c r="L1121" s="71"/>
    </row>
    <row r="1122" spans="1:12" s="36" customFormat="1" ht="12.75" x14ac:dyDescent="0.2">
      <c r="A1122" s="71"/>
      <c r="B1122" s="117"/>
      <c r="C1122" s="117"/>
      <c r="D1122" s="116"/>
      <c r="E1122" s="117"/>
      <c r="F1122" s="140"/>
      <c r="G1122" s="140"/>
      <c r="H1122" s="140"/>
      <c r="I1122" s="140"/>
      <c r="J1122" s="140"/>
      <c r="K1122" s="37"/>
      <c r="L1122" s="71"/>
    </row>
    <row r="1123" spans="1:12" s="36" customFormat="1" ht="12.75" x14ac:dyDescent="0.2">
      <c r="A1123" s="71"/>
      <c r="B1123" s="117"/>
      <c r="C1123" s="117"/>
      <c r="D1123" s="116"/>
      <c r="E1123" s="117"/>
      <c r="F1123" s="140"/>
      <c r="G1123" s="140"/>
      <c r="H1123" s="140"/>
      <c r="I1123" s="140"/>
      <c r="J1123" s="140"/>
      <c r="K1123" s="37"/>
      <c r="L1123" s="71"/>
    </row>
    <row r="1124" spans="1:12" s="36" customFormat="1" ht="12.75" x14ac:dyDescent="0.2">
      <c r="A1124" s="71"/>
      <c r="B1124" s="117"/>
      <c r="C1124" s="117"/>
      <c r="D1124" s="116"/>
      <c r="E1124" s="117"/>
      <c r="F1124" s="140"/>
      <c r="G1124" s="140"/>
      <c r="H1124" s="140"/>
      <c r="I1124" s="140"/>
      <c r="J1124" s="140"/>
      <c r="K1124" s="37"/>
      <c r="L1124" s="71"/>
    </row>
    <row r="1125" spans="1:12" s="36" customFormat="1" ht="12.75" x14ac:dyDescent="0.2">
      <c r="A1125" s="71"/>
      <c r="B1125" s="117"/>
      <c r="C1125" s="117"/>
      <c r="D1125" s="116"/>
      <c r="E1125" s="117"/>
      <c r="F1125" s="140"/>
      <c r="G1125" s="140"/>
      <c r="H1125" s="140"/>
      <c r="I1125" s="140"/>
      <c r="J1125" s="140"/>
      <c r="K1125" s="37"/>
      <c r="L1125" s="71"/>
    </row>
    <row r="1126" spans="1:12" s="36" customFormat="1" ht="12.75" x14ac:dyDescent="0.2">
      <c r="A1126" s="71"/>
      <c r="B1126" s="117"/>
      <c r="C1126" s="117"/>
      <c r="D1126" s="116"/>
      <c r="E1126" s="117"/>
      <c r="F1126" s="140"/>
      <c r="G1126" s="140"/>
      <c r="H1126" s="140"/>
      <c r="I1126" s="140"/>
      <c r="J1126" s="140"/>
      <c r="K1126" s="37"/>
      <c r="L1126" s="71"/>
    </row>
    <row r="1127" spans="1:12" s="36" customFormat="1" ht="12.75" x14ac:dyDescent="0.2">
      <c r="A1127" s="71"/>
      <c r="B1127" s="117"/>
      <c r="C1127" s="117"/>
      <c r="D1127" s="116"/>
      <c r="E1127" s="117"/>
      <c r="F1127" s="140"/>
      <c r="G1127" s="140"/>
      <c r="H1127" s="140"/>
      <c r="I1127" s="140"/>
      <c r="J1127" s="140"/>
      <c r="K1127" s="37"/>
      <c r="L1127" s="71"/>
    </row>
    <row r="1128" spans="1:12" s="36" customFormat="1" ht="12.75" x14ac:dyDescent="0.2">
      <c r="A1128" s="71"/>
      <c r="B1128" s="117"/>
      <c r="C1128" s="117"/>
      <c r="D1128" s="116"/>
      <c r="E1128" s="117"/>
      <c r="F1128" s="140"/>
      <c r="G1128" s="140"/>
      <c r="H1128" s="140"/>
      <c r="I1128" s="140"/>
      <c r="J1128" s="140"/>
      <c r="K1128" s="37"/>
      <c r="L1128" s="71"/>
    </row>
    <row r="1129" spans="1:12" s="36" customFormat="1" ht="12.75" x14ac:dyDescent="0.2">
      <c r="A1129" s="71"/>
      <c r="B1129" s="117"/>
      <c r="C1129" s="117"/>
      <c r="D1129" s="116"/>
      <c r="E1129" s="117"/>
      <c r="F1129" s="140"/>
      <c r="G1129" s="140"/>
      <c r="H1129" s="140"/>
      <c r="I1129" s="140"/>
      <c r="J1129" s="140"/>
      <c r="K1129" s="37"/>
      <c r="L1129" s="71"/>
    </row>
    <row r="1130" spans="1:12" s="36" customFormat="1" ht="12.75" x14ac:dyDescent="0.2">
      <c r="A1130" s="71"/>
      <c r="B1130" s="117"/>
      <c r="C1130" s="117"/>
      <c r="D1130" s="116"/>
      <c r="E1130" s="117"/>
      <c r="F1130" s="140"/>
      <c r="G1130" s="140"/>
      <c r="H1130" s="140"/>
      <c r="I1130" s="140"/>
      <c r="J1130" s="140"/>
      <c r="K1130" s="37"/>
      <c r="L1130" s="71"/>
    </row>
    <row r="1131" spans="1:12" s="36" customFormat="1" ht="12.75" x14ac:dyDescent="0.2">
      <c r="A1131" s="71"/>
      <c r="B1131" s="117"/>
      <c r="C1131" s="117"/>
      <c r="D1131" s="116"/>
      <c r="E1131" s="117"/>
      <c r="F1131" s="140"/>
      <c r="G1131" s="140"/>
      <c r="H1131" s="140"/>
      <c r="I1131" s="140"/>
      <c r="J1131" s="140"/>
      <c r="K1131" s="37"/>
      <c r="L1131" s="71"/>
    </row>
    <row r="1132" spans="1:12" s="36" customFormat="1" ht="12.75" x14ac:dyDescent="0.2">
      <c r="A1132" s="71"/>
      <c r="B1132" s="117"/>
      <c r="C1132" s="117"/>
      <c r="D1132" s="116"/>
      <c r="E1132" s="117"/>
      <c r="F1132" s="140"/>
      <c r="G1132" s="140"/>
      <c r="H1132" s="140"/>
      <c r="I1132" s="140"/>
      <c r="J1132" s="140"/>
      <c r="K1132" s="37"/>
      <c r="L1132" s="71"/>
    </row>
    <row r="1133" spans="1:12" s="36" customFormat="1" ht="12.75" x14ac:dyDescent="0.2">
      <c r="A1133" s="71"/>
      <c r="B1133" s="117"/>
      <c r="C1133" s="117"/>
      <c r="D1133" s="116"/>
      <c r="E1133" s="117"/>
      <c r="F1133" s="140"/>
      <c r="G1133" s="140"/>
      <c r="H1133" s="140"/>
      <c r="I1133" s="140"/>
      <c r="J1133" s="140"/>
      <c r="K1133" s="37"/>
      <c r="L1133" s="71"/>
    </row>
    <row r="1134" spans="1:12" s="36" customFormat="1" ht="12.75" x14ac:dyDescent="0.2">
      <c r="A1134" s="71"/>
      <c r="B1134" s="117"/>
      <c r="C1134" s="117"/>
      <c r="D1134" s="116"/>
      <c r="E1134" s="117"/>
      <c r="F1134" s="140"/>
      <c r="G1134" s="140"/>
      <c r="H1134" s="140"/>
      <c r="I1134" s="140"/>
      <c r="J1134" s="140"/>
      <c r="K1134" s="37"/>
      <c r="L1134" s="71"/>
    </row>
    <row r="1135" spans="1:12" s="36" customFormat="1" ht="12.75" x14ac:dyDescent="0.2">
      <c r="A1135" s="71"/>
      <c r="B1135" s="117"/>
      <c r="C1135" s="117"/>
      <c r="D1135" s="116"/>
      <c r="E1135" s="117"/>
      <c r="F1135" s="140"/>
      <c r="G1135" s="140"/>
      <c r="H1135" s="140"/>
      <c r="I1135" s="140"/>
      <c r="J1135" s="140"/>
      <c r="K1135" s="37"/>
      <c r="L1135" s="71"/>
    </row>
    <row r="1136" spans="1:12" s="36" customFormat="1" ht="12.75" x14ac:dyDescent="0.2">
      <c r="A1136" s="71"/>
      <c r="B1136" s="117"/>
      <c r="C1136" s="117"/>
      <c r="D1136" s="116"/>
      <c r="E1136" s="117"/>
      <c r="F1136" s="140"/>
      <c r="G1136" s="140"/>
      <c r="H1136" s="140"/>
      <c r="I1136" s="140"/>
      <c r="J1136" s="140"/>
      <c r="K1136" s="37"/>
      <c r="L1136" s="71"/>
    </row>
    <row r="1137" spans="1:12" s="36" customFormat="1" ht="12.75" x14ac:dyDescent="0.2">
      <c r="A1137" s="71"/>
      <c r="B1137" s="117"/>
      <c r="C1137" s="117"/>
      <c r="D1137" s="116"/>
      <c r="E1137" s="117"/>
      <c r="F1137" s="140"/>
      <c r="G1137" s="140"/>
      <c r="H1137" s="140"/>
      <c r="I1137" s="140"/>
      <c r="J1137" s="140"/>
      <c r="K1137" s="37"/>
      <c r="L1137" s="71"/>
    </row>
    <row r="1138" spans="1:12" s="36" customFormat="1" ht="12.75" x14ac:dyDescent="0.2">
      <c r="A1138" s="71"/>
      <c r="B1138" s="117"/>
      <c r="C1138" s="117"/>
      <c r="D1138" s="116"/>
      <c r="E1138" s="117"/>
      <c r="F1138" s="140"/>
      <c r="G1138" s="140"/>
      <c r="H1138" s="140"/>
      <c r="I1138" s="140"/>
      <c r="J1138" s="140"/>
      <c r="K1138" s="37"/>
      <c r="L1138" s="71"/>
    </row>
    <row r="1139" spans="1:12" s="36" customFormat="1" ht="12.75" x14ac:dyDescent="0.2">
      <c r="A1139" s="71"/>
      <c r="B1139" s="117"/>
      <c r="C1139" s="117"/>
      <c r="D1139" s="116"/>
      <c r="E1139" s="117"/>
      <c r="F1139" s="140"/>
      <c r="G1139" s="140"/>
      <c r="H1139" s="140"/>
      <c r="I1139" s="140"/>
      <c r="J1139" s="140"/>
      <c r="K1139" s="37"/>
      <c r="L1139" s="71"/>
    </row>
    <row r="1140" spans="1:12" s="36" customFormat="1" ht="12.75" x14ac:dyDescent="0.2">
      <c r="A1140" s="71"/>
      <c r="B1140" s="117"/>
      <c r="C1140" s="117"/>
      <c r="D1140" s="116"/>
      <c r="E1140" s="117"/>
      <c r="F1140" s="140"/>
      <c r="G1140" s="140"/>
      <c r="H1140" s="140"/>
      <c r="I1140" s="140"/>
      <c r="J1140" s="140"/>
      <c r="K1140" s="37"/>
      <c r="L1140" s="71"/>
    </row>
    <row r="1141" spans="1:12" s="36" customFormat="1" ht="12.75" x14ac:dyDescent="0.2">
      <c r="A1141" s="71"/>
      <c r="B1141" s="117"/>
      <c r="C1141" s="117"/>
      <c r="D1141" s="116"/>
      <c r="E1141" s="117"/>
      <c r="F1141" s="140"/>
      <c r="G1141" s="140"/>
      <c r="H1141" s="140"/>
      <c r="I1141" s="140"/>
      <c r="J1141" s="140"/>
      <c r="K1141" s="37"/>
      <c r="L1141" s="71"/>
    </row>
    <row r="1142" spans="1:12" s="36" customFormat="1" ht="12.75" x14ac:dyDescent="0.2">
      <c r="A1142" s="71"/>
      <c r="B1142" s="117"/>
      <c r="C1142" s="117"/>
      <c r="D1142" s="116"/>
      <c r="E1142" s="117"/>
      <c r="F1142" s="140"/>
      <c r="G1142" s="140"/>
      <c r="H1142" s="140"/>
      <c r="I1142" s="140"/>
      <c r="J1142" s="140"/>
      <c r="K1142" s="37"/>
      <c r="L1142" s="71"/>
    </row>
    <row r="1143" spans="1:12" s="36" customFormat="1" ht="12.75" x14ac:dyDescent="0.2">
      <c r="A1143" s="71"/>
      <c r="B1143" s="117"/>
      <c r="C1143" s="117"/>
      <c r="D1143" s="116"/>
      <c r="E1143" s="117"/>
      <c r="F1143" s="140"/>
      <c r="G1143" s="140"/>
      <c r="H1143" s="140"/>
      <c r="I1143" s="140"/>
      <c r="J1143" s="140"/>
      <c r="K1143" s="37"/>
      <c r="L1143" s="71"/>
    </row>
    <row r="1144" spans="1:12" s="36" customFormat="1" ht="12.75" x14ac:dyDescent="0.2">
      <c r="A1144" s="71"/>
      <c r="B1144" s="117"/>
      <c r="C1144" s="117"/>
      <c r="D1144" s="116"/>
      <c r="E1144" s="117"/>
      <c r="F1144" s="140"/>
      <c r="G1144" s="140"/>
      <c r="H1144" s="140"/>
      <c r="I1144" s="140"/>
      <c r="J1144" s="140"/>
      <c r="K1144" s="37"/>
      <c r="L1144" s="71"/>
    </row>
    <row r="1145" spans="1:12" s="36" customFormat="1" ht="12.75" x14ac:dyDescent="0.2">
      <c r="A1145" s="71"/>
      <c r="B1145" s="117"/>
      <c r="C1145" s="117"/>
      <c r="D1145" s="116"/>
      <c r="E1145" s="117"/>
      <c r="F1145" s="140"/>
      <c r="G1145" s="140"/>
      <c r="H1145" s="140"/>
      <c r="I1145" s="140"/>
      <c r="J1145" s="140"/>
      <c r="K1145" s="37"/>
      <c r="L1145" s="71"/>
    </row>
    <row r="1146" spans="1:12" s="36" customFormat="1" ht="12.75" x14ac:dyDescent="0.2">
      <c r="A1146" s="71"/>
      <c r="B1146" s="117"/>
      <c r="C1146" s="117"/>
      <c r="D1146" s="116"/>
      <c r="E1146" s="117"/>
      <c r="F1146" s="140"/>
      <c r="G1146" s="140"/>
      <c r="H1146" s="140"/>
      <c r="I1146" s="140"/>
      <c r="J1146" s="140"/>
      <c r="K1146" s="37"/>
      <c r="L1146" s="71"/>
    </row>
    <row r="1147" spans="1:12" s="36" customFormat="1" ht="12.75" x14ac:dyDescent="0.2">
      <c r="A1147" s="71"/>
      <c r="B1147" s="117"/>
      <c r="C1147" s="117"/>
      <c r="D1147" s="116"/>
      <c r="E1147" s="117"/>
      <c r="F1147" s="140"/>
      <c r="G1147" s="140"/>
      <c r="H1147" s="140"/>
      <c r="I1147" s="140"/>
      <c r="J1147" s="140"/>
      <c r="K1147" s="37"/>
      <c r="L1147" s="71"/>
    </row>
    <row r="1148" spans="1:12" s="36" customFormat="1" ht="12.75" x14ac:dyDescent="0.2">
      <c r="A1148" s="71"/>
      <c r="B1148" s="117"/>
      <c r="C1148" s="117"/>
      <c r="D1148" s="116"/>
      <c r="E1148" s="117"/>
      <c r="F1148" s="140"/>
      <c r="G1148" s="140"/>
      <c r="H1148" s="140"/>
      <c r="I1148" s="140"/>
      <c r="J1148" s="140"/>
      <c r="K1148" s="37"/>
      <c r="L1148" s="71"/>
    </row>
    <row r="1149" spans="1:12" s="36" customFormat="1" ht="12.75" x14ac:dyDescent="0.2">
      <c r="A1149" s="71"/>
      <c r="B1149" s="117"/>
      <c r="C1149" s="117"/>
      <c r="D1149" s="116"/>
      <c r="E1149" s="117"/>
      <c r="F1149" s="140"/>
      <c r="G1149" s="140"/>
      <c r="H1149" s="140"/>
      <c r="I1149" s="140"/>
      <c r="J1149" s="140"/>
      <c r="K1149" s="37"/>
      <c r="L1149" s="71"/>
    </row>
    <row r="1150" spans="1:12" s="36" customFormat="1" ht="12.75" x14ac:dyDescent="0.2">
      <c r="A1150" s="71"/>
      <c r="B1150" s="117"/>
      <c r="C1150" s="117"/>
      <c r="D1150" s="116"/>
      <c r="E1150" s="117"/>
      <c r="F1150" s="140"/>
      <c r="G1150" s="140"/>
      <c r="H1150" s="140"/>
      <c r="I1150" s="140"/>
      <c r="J1150" s="140"/>
      <c r="K1150" s="37"/>
      <c r="L1150" s="71"/>
    </row>
    <row r="1151" spans="1:12" s="36" customFormat="1" ht="12.75" x14ac:dyDescent="0.2">
      <c r="A1151" s="71"/>
      <c r="B1151" s="117"/>
      <c r="C1151" s="117"/>
      <c r="D1151" s="116"/>
      <c r="E1151" s="117"/>
      <c r="F1151" s="140"/>
      <c r="G1151" s="140"/>
      <c r="H1151" s="140"/>
      <c r="I1151" s="140"/>
      <c r="J1151" s="140"/>
      <c r="K1151" s="37"/>
      <c r="L1151" s="71"/>
    </row>
    <row r="1152" spans="1:12" s="36" customFormat="1" ht="12.75" x14ac:dyDescent="0.2">
      <c r="A1152" s="71"/>
      <c r="B1152" s="117"/>
      <c r="C1152" s="117"/>
      <c r="D1152" s="116"/>
      <c r="E1152" s="117"/>
      <c r="F1152" s="140"/>
      <c r="G1152" s="140"/>
      <c r="H1152" s="140"/>
      <c r="I1152" s="140"/>
      <c r="J1152" s="140"/>
      <c r="K1152" s="37"/>
      <c r="L1152" s="71"/>
    </row>
    <row r="1153" spans="1:12" s="36" customFormat="1" ht="12.75" x14ac:dyDescent="0.2">
      <c r="A1153" s="71"/>
      <c r="B1153" s="117"/>
      <c r="C1153" s="117"/>
      <c r="D1153" s="116"/>
      <c r="E1153" s="117"/>
      <c r="F1153" s="140"/>
      <c r="G1153" s="140"/>
      <c r="H1153" s="140"/>
      <c r="I1153" s="140"/>
      <c r="J1153" s="140"/>
      <c r="K1153" s="37"/>
      <c r="L1153" s="71"/>
    </row>
    <row r="1154" spans="1:12" s="36" customFormat="1" ht="12.75" x14ac:dyDescent="0.2">
      <c r="A1154" s="71"/>
      <c r="B1154" s="117"/>
      <c r="C1154" s="117"/>
      <c r="D1154" s="116"/>
      <c r="E1154" s="117"/>
      <c r="F1154" s="140"/>
      <c r="G1154" s="140"/>
      <c r="H1154" s="140"/>
      <c r="I1154" s="140"/>
      <c r="J1154" s="140"/>
      <c r="K1154" s="37"/>
      <c r="L1154" s="71"/>
    </row>
    <row r="1155" spans="1:12" s="36" customFormat="1" ht="12.75" x14ac:dyDescent="0.2">
      <c r="A1155" s="71"/>
      <c r="B1155" s="117"/>
      <c r="C1155" s="117"/>
      <c r="D1155" s="116"/>
      <c r="E1155" s="117"/>
      <c r="F1155" s="140"/>
      <c r="G1155" s="140"/>
      <c r="H1155" s="140"/>
      <c r="I1155" s="140"/>
      <c r="J1155" s="140"/>
      <c r="K1155" s="37"/>
      <c r="L1155" s="71"/>
    </row>
    <row r="1156" spans="1:12" s="36" customFormat="1" ht="12.75" x14ac:dyDescent="0.2">
      <c r="A1156" s="71"/>
      <c r="B1156" s="117"/>
      <c r="C1156" s="117"/>
      <c r="D1156" s="116"/>
      <c r="E1156" s="117"/>
      <c r="F1156" s="140"/>
      <c r="G1156" s="140"/>
      <c r="H1156" s="140"/>
      <c r="I1156" s="140"/>
      <c r="J1156" s="140"/>
      <c r="K1156" s="37"/>
      <c r="L1156" s="71"/>
    </row>
    <row r="1157" spans="1:12" s="36" customFormat="1" ht="12.75" x14ac:dyDescent="0.2">
      <c r="A1157" s="71"/>
      <c r="B1157" s="117"/>
      <c r="C1157" s="117"/>
      <c r="D1157" s="116"/>
      <c r="E1157" s="117"/>
      <c r="F1157" s="140"/>
      <c r="G1157" s="140"/>
      <c r="H1157" s="140"/>
      <c r="I1157" s="140"/>
      <c r="J1157" s="140"/>
      <c r="K1157" s="37"/>
      <c r="L1157" s="71"/>
    </row>
    <row r="1158" spans="1:12" s="36" customFormat="1" ht="12.75" x14ac:dyDescent="0.2">
      <c r="A1158" s="71"/>
      <c r="B1158" s="117"/>
      <c r="C1158" s="117"/>
      <c r="D1158" s="116"/>
      <c r="E1158" s="117"/>
      <c r="F1158" s="140"/>
      <c r="G1158" s="140"/>
      <c r="H1158" s="140"/>
      <c r="I1158" s="140"/>
      <c r="J1158" s="140"/>
      <c r="K1158" s="37"/>
      <c r="L1158" s="71"/>
    </row>
    <row r="1159" spans="1:12" s="36" customFormat="1" ht="12.75" x14ac:dyDescent="0.2">
      <c r="A1159" s="71"/>
      <c r="B1159" s="117"/>
      <c r="C1159" s="117"/>
      <c r="D1159" s="116"/>
      <c r="E1159" s="117"/>
      <c r="F1159" s="140"/>
      <c r="G1159" s="140"/>
      <c r="H1159" s="140"/>
      <c r="I1159" s="140"/>
      <c r="J1159" s="140"/>
      <c r="K1159" s="37"/>
      <c r="L1159" s="71"/>
    </row>
    <row r="1160" spans="1:12" s="36" customFormat="1" ht="12.75" x14ac:dyDescent="0.2">
      <c r="A1160" s="71"/>
      <c r="B1160" s="117"/>
      <c r="C1160" s="117"/>
      <c r="D1160" s="116"/>
      <c r="E1160" s="117"/>
      <c r="F1160" s="140"/>
      <c r="G1160" s="140"/>
      <c r="H1160" s="140"/>
      <c r="I1160" s="140"/>
      <c r="J1160" s="140"/>
      <c r="K1160" s="37"/>
      <c r="L1160" s="71"/>
    </row>
    <row r="1161" spans="1:12" s="36" customFormat="1" ht="12.75" x14ac:dyDescent="0.2">
      <c r="A1161" s="71"/>
      <c r="B1161" s="117"/>
      <c r="C1161" s="117"/>
      <c r="D1161" s="116"/>
      <c r="E1161" s="117"/>
      <c r="F1161" s="140"/>
      <c r="G1161" s="140"/>
      <c r="H1161" s="140"/>
      <c r="I1161" s="140"/>
      <c r="J1161" s="140"/>
      <c r="K1161" s="37"/>
      <c r="L1161" s="71"/>
    </row>
    <row r="1162" spans="1:12" s="36" customFormat="1" ht="12.75" x14ac:dyDescent="0.2">
      <c r="A1162" s="71"/>
      <c r="B1162" s="117"/>
      <c r="C1162" s="117"/>
      <c r="D1162" s="116"/>
      <c r="E1162" s="117"/>
      <c r="F1162" s="140"/>
      <c r="G1162" s="140"/>
      <c r="H1162" s="140"/>
      <c r="I1162" s="140"/>
      <c r="J1162" s="140"/>
      <c r="K1162" s="37"/>
      <c r="L1162" s="71"/>
    </row>
    <row r="1163" spans="1:12" s="36" customFormat="1" ht="12.75" x14ac:dyDescent="0.2">
      <c r="A1163" s="71"/>
      <c r="B1163" s="117"/>
      <c r="C1163" s="117"/>
      <c r="D1163" s="116"/>
      <c r="E1163" s="117"/>
      <c r="F1163" s="140"/>
      <c r="G1163" s="140"/>
      <c r="H1163" s="140"/>
      <c r="I1163" s="140"/>
      <c r="J1163" s="140"/>
      <c r="K1163" s="37"/>
      <c r="L1163" s="71"/>
    </row>
    <row r="1164" spans="1:12" s="36" customFormat="1" ht="12.75" x14ac:dyDescent="0.2">
      <c r="A1164" s="71"/>
      <c r="B1164" s="117"/>
      <c r="C1164" s="117"/>
      <c r="D1164" s="116"/>
      <c r="E1164" s="117"/>
      <c r="F1164" s="140"/>
      <c r="G1164" s="140"/>
      <c r="H1164" s="140"/>
      <c r="I1164" s="140"/>
      <c r="J1164" s="140"/>
      <c r="K1164" s="37"/>
      <c r="L1164" s="71"/>
    </row>
    <row r="1165" spans="1:12" s="36" customFormat="1" ht="12.75" x14ac:dyDescent="0.2">
      <c r="A1165" s="71"/>
      <c r="B1165" s="117"/>
      <c r="C1165" s="117"/>
      <c r="D1165" s="116"/>
      <c r="E1165" s="117"/>
      <c r="F1165" s="140"/>
      <c r="G1165" s="140"/>
      <c r="H1165" s="140"/>
      <c r="I1165" s="140"/>
      <c r="J1165" s="140"/>
      <c r="K1165" s="37"/>
      <c r="L1165" s="71"/>
    </row>
    <row r="1166" spans="1:12" s="36" customFormat="1" ht="12.75" x14ac:dyDescent="0.2">
      <c r="A1166" s="71"/>
      <c r="B1166" s="117"/>
      <c r="C1166" s="117"/>
      <c r="D1166" s="116"/>
      <c r="E1166" s="117"/>
      <c r="F1166" s="140"/>
      <c r="G1166" s="140"/>
      <c r="H1166" s="140"/>
      <c r="I1166" s="140"/>
      <c r="J1166" s="140"/>
      <c r="K1166" s="37"/>
      <c r="L1166" s="71"/>
    </row>
    <row r="1167" spans="1:12" s="36" customFormat="1" ht="12.75" x14ac:dyDescent="0.2">
      <c r="A1167" s="71"/>
      <c r="B1167" s="117"/>
      <c r="C1167" s="117"/>
      <c r="D1167" s="116"/>
      <c r="E1167" s="117"/>
      <c r="F1167" s="140"/>
      <c r="G1167" s="140"/>
      <c r="H1167" s="140"/>
      <c r="I1167" s="140"/>
      <c r="J1167" s="140"/>
      <c r="K1167" s="37"/>
      <c r="L1167" s="71"/>
    </row>
    <row r="1168" spans="1:12" s="36" customFormat="1" ht="12.75" x14ac:dyDescent="0.2">
      <c r="A1168" s="71"/>
      <c r="B1168" s="117"/>
      <c r="C1168" s="117"/>
      <c r="D1168" s="116"/>
      <c r="E1168" s="117"/>
      <c r="F1168" s="140"/>
      <c r="G1168" s="140"/>
      <c r="H1168" s="140"/>
      <c r="I1168" s="140"/>
      <c r="J1168" s="140"/>
      <c r="K1168" s="37"/>
      <c r="L1168" s="71"/>
    </row>
    <row r="1169" spans="1:12" s="36" customFormat="1" ht="12.75" x14ac:dyDescent="0.2">
      <c r="A1169" s="71"/>
      <c r="B1169" s="117"/>
      <c r="C1169" s="117"/>
      <c r="D1169" s="116"/>
      <c r="E1169" s="117"/>
      <c r="F1169" s="140"/>
      <c r="G1169" s="140"/>
      <c r="H1169" s="140"/>
      <c r="I1169" s="140"/>
      <c r="J1169" s="140"/>
      <c r="K1169" s="37"/>
      <c r="L1169" s="71"/>
    </row>
    <row r="1170" spans="1:12" s="36" customFormat="1" ht="12.75" x14ac:dyDescent="0.2">
      <c r="A1170" s="71"/>
      <c r="B1170" s="117"/>
      <c r="C1170" s="117"/>
      <c r="D1170" s="116"/>
      <c r="E1170" s="117"/>
      <c r="F1170" s="140"/>
      <c r="G1170" s="140"/>
      <c r="H1170" s="140"/>
      <c r="I1170" s="140"/>
      <c r="J1170" s="140"/>
      <c r="K1170" s="37"/>
      <c r="L1170" s="71"/>
    </row>
    <row r="1171" spans="1:12" s="36" customFormat="1" ht="12.75" x14ac:dyDescent="0.2">
      <c r="A1171" s="71"/>
      <c r="B1171" s="117"/>
      <c r="C1171" s="117"/>
      <c r="D1171" s="116"/>
      <c r="E1171" s="117"/>
      <c r="F1171" s="140"/>
      <c r="G1171" s="140"/>
      <c r="H1171" s="140"/>
      <c r="I1171" s="140"/>
      <c r="J1171" s="140"/>
      <c r="K1171" s="37"/>
      <c r="L1171" s="71"/>
    </row>
    <row r="1172" spans="1:12" s="36" customFormat="1" ht="12.75" x14ac:dyDescent="0.2">
      <c r="A1172" s="71"/>
      <c r="B1172" s="117"/>
      <c r="C1172" s="117"/>
      <c r="D1172" s="116"/>
      <c r="E1172" s="117"/>
      <c r="F1172" s="140"/>
      <c r="G1172" s="140"/>
      <c r="H1172" s="140"/>
      <c r="I1172" s="140"/>
      <c r="J1172" s="140"/>
      <c r="K1172" s="37"/>
      <c r="L1172" s="71"/>
    </row>
    <row r="1173" spans="1:12" s="36" customFormat="1" ht="12.75" x14ac:dyDescent="0.2">
      <c r="A1173" s="71"/>
      <c r="B1173" s="117"/>
      <c r="C1173" s="117"/>
      <c r="D1173" s="116"/>
      <c r="E1173" s="117"/>
      <c r="F1173" s="140"/>
      <c r="G1173" s="140"/>
      <c r="H1173" s="140"/>
      <c r="I1173" s="140"/>
      <c r="J1173" s="140"/>
      <c r="K1173" s="37"/>
      <c r="L1173" s="71"/>
    </row>
    <row r="1174" spans="1:12" s="36" customFormat="1" ht="12.75" x14ac:dyDescent="0.2">
      <c r="A1174" s="71"/>
      <c r="B1174" s="117"/>
      <c r="C1174" s="117"/>
      <c r="D1174" s="116"/>
      <c r="E1174" s="117"/>
      <c r="F1174" s="140"/>
      <c r="G1174" s="140"/>
      <c r="H1174" s="140"/>
      <c r="I1174" s="140"/>
      <c r="J1174" s="140"/>
      <c r="K1174" s="37"/>
      <c r="L1174" s="71"/>
    </row>
    <row r="1175" spans="1:12" s="36" customFormat="1" ht="12.75" x14ac:dyDescent="0.2">
      <c r="A1175" s="71"/>
      <c r="B1175" s="117"/>
      <c r="C1175" s="117"/>
      <c r="D1175" s="116"/>
      <c r="E1175" s="117"/>
      <c r="F1175" s="140"/>
      <c r="G1175" s="140"/>
      <c r="H1175" s="140"/>
      <c r="I1175" s="140"/>
      <c r="J1175" s="140"/>
      <c r="K1175" s="37"/>
      <c r="L1175" s="71"/>
    </row>
    <row r="1176" spans="1:12" s="36" customFormat="1" ht="12.75" x14ac:dyDescent="0.2">
      <c r="A1176" s="71"/>
      <c r="B1176" s="117"/>
      <c r="C1176" s="117"/>
      <c r="D1176" s="116"/>
      <c r="E1176" s="117"/>
      <c r="F1176" s="140"/>
      <c r="G1176" s="140"/>
      <c r="H1176" s="140"/>
      <c r="I1176" s="140"/>
      <c r="J1176" s="140"/>
      <c r="K1176" s="37"/>
      <c r="L1176" s="71"/>
    </row>
    <row r="1177" spans="1:12" s="36" customFormat="1" ht="12.75" x14ac:dyDescent="0.2">
      <c r="A1177" s="71"/>
      <c r="B1177" s="117"/>
      <c r="C1177" s="117"/>
      <c r="D1177" s="116"/>
      <c r="E1177" s="117"/>
      <c r="F1177" s="140"/>
      <c r="G1177" s="140"/>
      <c r="H1177" s="140"/>
      <c r="I1177" s="140"/>
      <c r="J1177" s="140"/>
      <c r="K1177" s="37"/>
      <c r="L1177" s="71"/>
    </row>
    <row r="1178" spans="1:12" s="36" customFormat="1" ht="12.75" x14ac:dyDescent="0.2">
      <c r="A1178" s="71"/>
      <c r="B1178" s="117"/>
      <c r="C1178" s="117"/>
      <c r="D1178" s="116"/>
      <c r="E1178" s="117"/>
      <c r="F1178" s="140"/>
      <c r="G1178" s="140"/>
      <c r="H1178" s="140"/>
      <c r="I1178" s="140"/>
      <c r="J1178" s="140"/>
      <c r="K1178" s="37"/>
      <c r="L1178" s="71"/>
    </row>
    <row r="1179" spans="1:12" s="36" customFormat="1" ht="12.75" x14ac:dyDescent="0.2">
      <c r="A1179" s="71"/>
      <c r="B1179" s="117"/>
      <c r="C1179" s="117"/>
      <c r="D1179" s="116"/>
      <c r="E1179" s="117"/>
      <c r="F1179" s="140"/>
      <c r="G1179" s="140"/>
      <c r="H1179" s="140"/>
      <c r="I1179" s="140"/>
      <c r="J1179" s="140"/>
      <c r="K1179" s="37"/>
      <c r="L1179" s="71"/>
    </row>
    <row r="1180" spans="1:12" s="36" customFormat="1" ht="12.75" x14ac:dyDescent="0.2">
      <c r="A1180" s="71"/>
      <c r="B1180" s="117"/>
      <c r="C1180" s="117"/>
      <c r="D1180" s="116"/>
      <c r="E1180" s="117"/>
      <c r="F1180" s="140"/>
      <c r="G1180" s="140"/>
      <c r="H1180" s="140"/>
      <c r="I1180" s="140"/>
      <c r="J1180" s="140"/>
      <c r="K1180" s="37"/>
      <c r="L1180" s="71"/>
    </row>
    <row r="1181" spans="1:12" s="36" customFormat="1" ht="12.75" x14ac:dyDescent="0.2">
      <c r="A1181" s="71"/>
      <c r="B1181" s="117"/>
      <c r="C1181" s="117"/>
      <c r="D1181" s="116"/>
      <c r="E1181" s="117"/>
      <c r="F1181" s="140"/>
      <c r="G1181" s="140"/>
      <c r="H1181" s="140"/>
      <c r="I1181" s="140"/>
      <c r="J1181" s="140"/>
      <c r="K1181" s="37"/>
      <c r="L1181" s="71"/>
    </row>
    <row r="1182" spans="1:12" s="36" customFormat="1" ht="12.75" x14ac:dyDescent="0.2">
      <c r="A1182" s="71"/>
      <c r="B1182" s="117"/>
      <c r="C1182" s="117"/>
      <c r="D1182" s="116"/>
      <c r="E1182" s="117"/>
      <c r="F1182" s="140"/>
      <c r="G1182" s="140"/>
      <c r="H1182" s="140"/>
      <c r="I1182" s="140"/>
      <c r="J1182" s="140"/>
      <c r="K1182" s="37"/>
      <c r="L1182" s="71"/>
    </row>
    <row r="1183" spans="1:12" s="36" customFormat="1" ht="12.75" x14ac:dyDescent="0.2">
      <c r="A1183" s="71"/>
      <c r="B1183" s="117"/>
      <c r="C1183" s="117"/>
      <c r="D1183" s="116"/>
      <c r="E1183" s="117"/>
      <c r="F1183" s="140"/>
      <c r="G1183" s="140"/>
      <c r="H1183" s="140"/>
      <c r="I1183" s="140"/>
      <c r="J1183" s="140"/>
      <c r="K1183" s="37"/>
      <c r="L1183" s="71"/>
    </row>
    <row r="1184" spans="1:12" s="36" customFormat="1" ht="12.75" x14ac:dyDescent="0.2">
      <c r="A1184" s="71"/>
      <c r="B1184" s="117"/>
      <c r="C1184" s="117"/>
      <c r="D1184" s="116"/>
      <c r="E1184" s="117"/>
      <c r="F1184" s="140"/>
      <c r="G1184" s="140"/>
      <c r="H1184" s="140"/>
      <c r="I1184" s="140"/>
      <c r="J1184" s="140"/>
      <c r="K1184" s="37"/>
      <c r="L1184" s="71"/>
    </row>
    <row r="1185" spans="1:12" s="36" customFormat="1" ht="12.75" x14ac:dyDescent="0.2">
      <c r="A1185" s="71"/>
      <c r="B1185" s="117"/>
      <c r="C1185" s="117"/>
      <c r="D1185" s="116"/>
      <c r="E1185" s="117"/>
      <c r="F1185" s="140"/>
      <c r="G1185" s="140"/>
      <c r="H1185" s="140"/>
      <c r="I1185" s="140"/>
      <c r="J1185" s="140"/>
      <c r="K1185" s="37"/>
      <c r="L1185" s="71"/>
    </row>
    <row r="1186" spans="1:12" s="36" customFormat="1" ht="12.75" x14ac:dyDescent="0.2">
      <c r="A1186" s="71"/>
      <c r="B1186" s="117"/>
      <c r="C1186" s="117"/>
      <c r="D1186" s="116"/>
      <c r="E1186" s="117"/>
      <c r="F1186" s="140"/>
      <c r="G1186" s="140"/>
      <c r="H1186" s="140"/>
      <c r="I1186" s="140"/>
      <c r="J1186" s="140"/>
      <c r="K1186" s="37"/>
      <c r="L1186" s="71"/>
    </row>
    <row r="1187" spans="1:12" s="36" customFormat="1" ht="12.75" x14ac:dyDescent="0.2">
      <c r="A1187" s="71"/>
      <c r="B1187" s="117"/>
      <c r="C1187" s="117"/>
      <c r="D1187" s="116"/>
      <c r="E1187" s="117"/>
      <c r="F1187" s="140"/>
      <c r="G1187" s="140"/>
      <c r="H1187" s="140"/>
      <c r="I1187" s="140"/>
      <c r="J1187" s="140"/>
      <c r="K1187" s="37"/>
      <c r="L1187" s="71"/>
    </row>
    <row r="1188" spans="1:12" s="36" customFormat="1" ht="12.75" x14ac:dyDescent="0.2">
      <c r="A1188" s="71"/>
      <c r="B1188" s="117"/>
      <c r="C1188" s="117"/>
      <c r="D1188" s="116"/>
      <c r="E1188" s="117"/>
      <c r="F1188" s="140"/>
      <c r="G1188" s="140"/>
      <c r="H1188" s="140"/>
      <c r="I1188" s="140"/>
      <c r="J1188" s="140"/>
      <c r="K1188" s="37"/>
      <c r="L1188" s="71"/>
    </row>
    <row r="1189" spans="1:12" s="36" customFormat="1" ht="12.75" x14ac:dyDescent="0.2">
      <c r="A1189" s="71"/>
      <c r="B1189" s="117"/>
      <c r="C1189" s="117"/>
      <c r="D1189" s="116"/>
      <c r="E1189" s="117"/>
      <c r="F1189" s="140"/>
      <c r="G1189" s="140"/>
      <c r="H1189" s="140"/>
      <c r="I1189" s="140"/>
      <c r="J1189" s="140"/>
      <c r="K1189" s="37"/>
      <c r="L1189" s="71"/>
    </row>
    <row r="1190" spans="1:12" s="36" customFormat="1" ht="12.75" x14ac:dyDescent="0.2">
      <c r="A1190" s="71"/>
      <c r="B1190" s="117"/>
      <c r="C1190" s="117"/>
      <c r="D1190" s="116"/>
      <c r="E1190" s="117"/>
      <c r="F1190" s="140"/>
      <c r="G1190" s="140"/>
      <c r="H1190" s="140"/>
      <c r="I1190" s="140"/>
      <c r="J1190" s="140"/>
      <c r="K1190" s="37"/>
      <c r="L1190" s="71"/>
    </row>
    <row r="1191" spans="1:12" s="36" customFormat="1" ht="12.75" x14ac:dyDescent="0.2">
      <c r="A1191" s="71"/>
      <c r="B1191" s="117"/>
      <c r="C1191" s="117"/>
      <c r="D1191" s="116"/>
      <c r="E1191" s="117"/>
      <c r="F1191" s="140"/>
      <c r="G1191" s="140"/>
      <c r="H1191" s="140"/>
      <c r="I1191" s="140"/>
      <c r="J1191" s="140"/>
      <c r="K1191" s="37"/>
      <c r="L1191" s="71"/>
    </row>
    <row r="1192" spans="1:12" s="36" customFormat="1" ht="12.75" x14ac:dyDescent="0.2">
      <c r="A1192" s="71"/>
      <c r="B1192" s="117"/>
      <c r="C1192" s="117"/>
      <c r="D1192" s="116"/>
      <c r="E1192" s="117"/>
      <c r="F1192" s="140"/>
      <c r="G1192" s="140"/>
      <c r="H1192" s="140"/>
      <c r="I1192" s="140"/>
      <c r="J1192" s="140"/>
      <c r="K1192" s="37"/>
      <c r="L1192" s="71"/>
    </row>
    <row r="1193" spans="1:12" s="36" customFormat="1" ht="12.75" x14ac:dyDescent="0.2">
      <c r="A1193" s="71"/>
      <c r="B1193" s="117"/>
      <c r="C1193" s="117"/>
      <c r="D1193" s="116"/>
      <c r="E1193" s="117"/>
      <c r="F1193" s="140"/>
      <c r="G1193" s="140"/>
      <c r="H1193" s="140"/>
      <c r="I1193" s="140"/>
      <c r="J1193" s="140"/>
      <c r="K1193" s="37"/>
      <c r="L1193" s="71"/>
    </row>
    <row r="1194" spans="1:12" s="36" customFormat="1" ht="12.75" x14ac:dyDescent="0.2">
      <c r="A1194" s="71"/>
      <c r="B1194" s="117"/>
      <c r="C1194" s="117"/>
      <c r="D1194" s="116"/>
      <c r="E1194" s="117"/>
      <c r="F1194" s="140"/>
      <c r="G1194" s="140"/>
      <c r="H1194" s="140"/>
      <c r="I1194" s="140"/>
      <c r="J1194" s="140"/>
      <c r="K1194" s="37"/>
      <c r="L1194" s="71"/>
    </row>
    <row r="1195" spans="1:12" s="36" customFormat="1" ht="12.75" x14ac:dyDescent="0.2">
      <c r="A1195" s="71"/>
      <c r="B1195" s="117"/>
      <c r="C1195" s="117"/>
      <c r="D1195" s="116"/>
      <c r="E1195" s="117"/>
      <c r="F1195" s="140"/>
      <c r="G1195" s="140"/>
      <c r="H1195" s="140"/>
      <c r="I1195" s="140"/>
      <c r="J1195" s="140"/>
      <c r="K1195" s="37"/>
      <c r="L1195" s="71"/>
    </row>
    <row r="1196" spans="1:12" s="36" customFormat="1" ht="12.75" x14ac:dyDescent="0.2">
      <c r="A1196" s="71"/>
      <c r="B1196" s="117"/>
      <c r="C1196" s="117"/>
      <c r="D1196" s="116"/>
      <c r="E1196" s="117"/>
      <c r="F1196" s="140"/>
      <c r="G1196" s="140"/>
      <c r="H1196" s="140"/>
      <c r="I1196" s="140"/>
      <c r="J1196" s="140"/>
      <c r="K1196" s="37"/>
      <c r="L1196" s="71"/>
    </row>
    <row r="1197" spans="1:12" s="36" customFormat="1" ht="12.75" x14ac:dyDescent="0.2">
      <c r="A1197" s="71"/>
      <c r="B1197" s="117"/>
      <c r="C1197" s="117"/>
      <c r="D1197" s="116"/>
      <c r="E1197" s="117"/>
      <c r="F1197" s="140"/>
      <c r="G1197" s="140"/>
      <c r="H1197" s="140"/>
      <c r="I1197" s="140"/>
      <c r="J1197" s="140"/>
      <c r="K1197" s="37"/>
      <c r="L1197" s="71"/>
    </row>
    <row r="1198" spans="1:12" s="36" customFormat="1" ht="12.75" x14ac:dyDescent="0.2">
      <c r="A1198" s="71"/>
      <c r="B1198" s="117"/>
      <c r="C1198" s="117"/>
      <c r="D1198" s="116"/>
      <c r="E1198" s="117"/>
      <c r="F1198" s="140"/>
      <c r="G1198" s="140"/>
      <c r="H1198" s="140"/>
      <c r="I1198" s="140"/>
      <c r="J1198" s="140"/>
      <c r="K1198" s="37"/>
      <c r="L1198" s="71"/>
    </row>
    <row r="1199" spans="1:12" s="36" customFormat="1" ht="12.75" x14ac:dyDescent="0.2">
      <c r="A1199" s="71"/>
      <c r="B1199" s="117"/>
      <c r="C1199" s="117"/>
      <c r="D1199" s="116"/>
      <c r="E1199" s="117"/>
      <c r="F1199" s="140"/>
      <c r="G1199" s="140"/>
      <c r="H1199" s="140"/>
      <c r="I1199" s="140"/>
      <c r="J1199" s="140"/>
      <c r="K1199" s="37"/>
      <c r="L1199" s="71"/>
    </row>
  </sheetData>
  <autoFilter ref="A11:J150" xr:uid="{00000000-0009-0000-0000-000002000000}"/>
  <mergeCells count="11">
    <mergeCell ref="B152:J152"/>
    <mergeCell ref="B1:J1"/>
    <mergeCell ref="B2:J2"/>
    <mergeCell ref="B3:J3"/>
    <mergeCell ref="B4:J4"/>
    <mergeCell ref="B5:J5"/>
    <mergeCell ref="B6:C6"/>
    <mergeCell ref="D6:E6"/>
    <mergeCell ref="B7:C7"/>
    <mergeCell ref="B8:C8"/>
    <mergeCell ref="B9:C9"/>
  </mergeCells>
  <phoneticPr fontId="74" type="noConversion"/>
  <printOptions horizontalCentered="1"/>
  <pageMargins left="0.7" right="0.7" top="0.75" bottom="0.75" header="0.3" footer="0.3"/>
  <pageSetup paperSize="9" scale="60" orientation="portrait" r:id="rId1"/>
  <headerFooter>
    <oddHeader>&amp;C&amp;F</oddHeader>
    <oddFooter>&amp;R&amp;"Verdana,Negrito itálico"&amp;10Página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FA939"/>
  <sheetViews>
    <sheetView showGridLines="0" view="pageBreakPreview" topLeftCell="A921" zoomScaleNormal="100" zoomScaleSheetLayoutView="100" workbookViewId="0">
      <selection activeCell="D931" sqref="D931"/>
    </sheetView>
  </sheetViews>
  <sheetFormatPr defaultColWidth="9.140625" defaultRowHeight="15" x14ac:dyDescent="0.25"/>
  <cols>
    <col min="1" max="1" width="10.28515625" customWidth="1"/>
    <col min="2" max="2" width="14.42578125" customWidth="1"/>
    <col min="3" max="3" width="45" customWidth="1"/>
    <col min="4" max="4" width="8.140625" customWidth="1"/>
    <col min="5" max="5" width="7.5703125" customWidth="1"/>
    <col min="6" max="6" width="15.140625" customWidth="1"/>
    <col min="7" max="7" width="13.7109375" customWidth="1"/>
    <col min="8" max="8" width="16.140625" customWidth="1"/>
    <col min="9" max="9" width="8.42578125" customWidth="1"/>
    <col min="11" max="11" width="11.85546875" customWidth="1"/>
    <col min="12" max="12" width="40.28515625" customWidth="1"/>
    <col min="13" max="13" width="12.5703125" bestFit="1" customWidth="1"/>
    <col min="14" max="14" width="14.140625" customWidth="1"/>
  </cols>
  <sheetData>
    <row r="1" spans="1:1023 1030:2045 2052:3067 3074:4096 4103:5118 5125:6140 6147:7162 7169:8191 8198:9213 9220:10235 10242:11264 11271:12286 12293:13308 13315:14330 14337:15359 15366:16381" s="10" customFormat="1" ht="15.75" x14ac:dyDescent="0.25">
      <c r="B1" s="532"/>
      <c r="C1" s="532"/>
      <c r="D1" s="532"/>
      <c r="E1" s="532"/>
      <c r="F1" s="532"/>
      <c r="G1" s="532"/>
      <c r="H1" s="532"/>
      <c r="I1" s="44"/>
    </row>
    <row r="2" spans="1:1023 1030:2045 2052:3067 3074:4096 4103:5118 5125:6140 6147:7162 7169:8191 8198:9213 9220:10235 10242:11264 11271:12286 12293:13308 13315:14330 14337:15359 15366:16381" s="39" customFormat="1" ht="18.75" x14ac:dyDescent="0.2">
      <c r="B2" s="540" t="s">
        <v>151</v>
      </c>
      <c r="C2" s="540"/>
      <c r="D2" s="540"/>
      <c r="E2" s="540"/>
      <c r="F2" s="540"/>
      <c r="G2" s="540"/>
      <c r="H2" s="540"/>
      <c r="I2" s="73"/>
      <c r="J2" s="73"/>
      <c r="K2" s="73"/>
      <c r="L2" s="2"/>
      <c r="M2" s="2"/>
      <c r="N2" s="2"/>
      <c r="O2" s="38"/>
      <c r="P2" s="2"/>
      <c r="Q2" s="2"/>
      <c r="R2" s="2"/>
      <c r="S2" s="2"/>
      <c r="T2" s="2"/>
      <c r="U2" s="2"/>
      <c r="V2" s="2"/>
      <c r="W2" s="2"/>
      <c r="X2" s="2"/>
    </row>
    <row r="3" spans="1:1023 1030:2045 2052:3067 3074:4096 4103:5118 5125:6140 6147:7162 7169:8191 8198:9213 9220:10235 10242:11264 11271:12286 12293:13308 13315:14330 14337:15359 15366:16381" s="39" customFormat="1" ht="18.75" x14ac:dyDescent="0.2">
      <c r="B3" s="540" t="s">
        <v>155</v>
      </c>
      <c r="C3" s="540"/>
      <c r="D3" s="540"/>
      <c r="E3" s="540"/>
      <c r="F3" s="540"/>
      <c r="G3" s="540"/>
      <c r="H3" s="540"/>
      <c r="I3" s="73"/>
      <c r="J3" s="73"/>
      <c r="K3" s="73"/>
      <c r="L3" s="2"/>
      <c r="M3" s="2"/>
      <c r="N3" s="2"/>
      <c r="O3" s="38"/>
      <c r="P3" s="2"/>
      <c r="Q3" s="2"/>
      <c r="R3" s="2"/>
      <c r="S3" s="2"/>
      <c r="T3" s="2"/>
      <c r="U3" s="2"/>
      <c r="V3" s="2"/>
      <c r="W3" s="2"/>
      <c r="X3" s="2"/>
    </row>
    <row r="4" spans="1:1023 1030:2045 2052:3067 3074:4096 4103:5118 5125:6140 6147:7162 7169:8191 8198:9213 9220:10235 10242:11264 11271:12286 12293:13308 13315:14330 14337:15359 15366:16381" s="39" customFormat="1" ht="18.75" x14ac:dyDescent="0.2">
      <c r="B4" s="540" t="s">
        <v>156</v>
      </c>
      <c r="C4" s="540"/>
      <c r="D4" s="540"/>
      <c r="E4" s="540"/>
      <c r="F4" s="540"/>
      <c r="G4" s="540"/>
      <c r="H4" s="540"/>
      <c r="I4" s="73"/>
      <c r="J4" s="73"/>
      <c r="K4" s="73"/>
      <c r="L4" s="40"/>
      <c r="M4" s="40"/>
      <c r="N4" s="38"/>
      <c r="O4" s="2"/>
      <c r="P4" s="2"/>
      <c r="Q4" s="2"/>
      <c r="R4" s="2"/>
      <c r="S4" s="2"/>
      <c r="T4" s="2"/>
      <c r="U4" s="2"/>
      <c r="V4" s="2"/>
      <c r="W4" s="2"/>
      <c r="X4" s="2"/>
    </row>
    <row r="5" spans="1:1023 1030:2045 2052:3067 3074:4096 4103:5118 5125:6140 6147:7162 7169:8191 8198:9213 9220:10235 10242:11264 11271:12286 12293:13308 13315:14330 14337:15359 15366:16381" s="39" customFormat="1" ht="18.75" x14ac:dyDescent="0.2">
      <c r="A5" s="76"/>
      <c r="B5" s="540" t="s">
        <v>99</v>
      </c>
      <c r="C5" s="540"/>
      <c r="D5" s="540"/>
      <c r="E5" s="540"/>
      <c r="F5" s="540"/>
      <c r="G5" s="540"/>
      <c r="H5" s="540"/>
      <c r="I5" s="73"/>
      <c r="J5" s="73"/>
      <c r="K5" s="73"/>
      <c r="L5" s="2"/>
      <c r="M5" s="2"/>
      <c r="N5" s="38"/>
      <c r="O5" s="2"/>
      <c r="P5" s="2"/>
      <c r="Q5" s="2"/>
      <c r="R5" s="2"/>
      <c r="S5" s="2"/>
      <c r="T5" s="2"/>
      <c r="U5" s="2"/>
      <c r="V5" s="2"/>
      <c r="W5" s="2"/>
      <c r="X5" s="2"/>
    </row>
    <row r="6" spans="1:1023 1030:2045 2052:3067 3074:4096 4103:5118 5125:6140 6147:7162 7169:8191 8198:9213 9220:10235 10242:11264 11271:12286 12293:13308 13315:14330 14337:15359 15366:16381" s="32" customFormat="1" ht="38.25" x14ac:dyDescent="0.2">
      <c r="A6" s="75"/>
      <c r="B6" s="134" t="s">
        <v>65</v>
      </c>
      <c r="C6" s="124" t="s">
        <v>1398</v>
      </c>
      <c r="D6" s="128"/>
      <c r="E6" s="128"/>
      <c r="F6" s="137"/>
      <c r="G6" s="132" t="s">
        <v>57</v>
      </c>
      <c r="H6" s="127">
        <v>45750</v>
      </c>
      <c r="I6" s="34"/>
      <c r="L6" s="31"/>
      <c r="M6" s="31"/>
      <c r="N6" s="31"/>
      <c r="O6" s="31"/>
      <c r="P6" s="31"/>
      <c r="Q6" s="31"/>
      <c r="R6" s="31"/>
      <c r="S6" s="31"/>
      <c r="T6" s="31"/>
      <c r="U6" s="31"/>
    </row>
    <row r="7" spans="1:1023 1030:2045 2052:3067 3074:4096 4103:5118 5125:6140 6147:7162 7169:8191 8198:9213 9220:10235 10242:11264 11271:12286 12293:13308 13315:14330 14337:15359 15366:16381" s="32" customFormat="1" ht="32.25" customHeight="1" x14ac:dyDescent="0.2">
      <c r="A7" s="75"/>
      <c r="B7" s="134" t="s">
        <v>13</v>
      </c>
      <c r="C7" s="538" t="s">
        <v>1182</v>
      </c>
      <c r="D7" s="538"/>
      <c r="E7" s="538"/>
      <c r="F7" s="538"/>
      <c r="G7" s="129" t="s">
        <v>16</v>
      </c>
      <c r="H7" s="130" t="s">
        <v>1428</v>
      </c>
      <c r="I7" s="33"/>
      <c r="L7" s="31"/>
      <c r="M7" s="31"/>
      <c r="N7" s="31"/>
      <c r="O7" s="31"/>
      <c r="P7" s="31"/>
      <c r="Q7" s="31"/>
      <c r="R7" s="31"/>
      <c r="S7" s="31"/>
      <c r="T7" s="31"/>
      <c r="U7" s="31"/>
    </row>
    <row r="8" spans="1:1023 1030:2045 2052:3067 3074:4096 4103:5118 5125:6140 6147:7162 7169:8191 8198:9213 9220:10235 10242:11264 11271:12286 12293:13308 13315:14330 14337:15359 15366:16381" s="32" customFormat="1" ht="38.25" x14ac:dyDescent="0.2">
      <c r="A8" s="75"/>
      <c r="B8" s="134" t="s">
        <v>135</v>
      </c>
      <c r="C8" s="131" t="s">
        <v>1424</v>
      </c>
      <c r="D8" s="126" t="s">
        <v>61</v>
      </c>
      <c r="E8" s="318">
        <v>0</v>
      </c>
      <c r="F8" s="137"/>
      <c r="G8" s="132" t="s">
        <v>62</v>
      </c>
      <c r="H8" s="316" t="s">
        <v>1189</v>
      </c>
      <c r="I8" s="34"/>
      <c r="L8" s="31"/>
      <c r="M8" s="31"/>
      <c r="N8" s="31"/>
      <c r="O8" s="31"/>
      <c r="P8" s="31"/>
      <c r="Q8" s="31"/>
      <c r="R8" s="31"/>
      <c r="S8" s="31"/>
      <c r="T8" s="31"/>
      <c r="U8" s="31"/>
    </row>
    <row r="9" spans="1:1023 1030:2045 2052:3067 3074:4096 4103:5118 5125:6140 6147:7162 7169:8191 8198:9213 9220:10235 10242:11264 11271:12286 12293:13308 13315:14330 14337:15359 15366:16381" s="32" customFormat="1" ht="7.5" customHeight="1" x14ac:dyDescent="0.2">
      <c r="A9" s="75"/>
      <c r="B9" s="167"/>
      <c r="C9" s="133"/>
      <c r="D9" s="106"/>
      <c r="E9" s="106"/>
      <c r="F9" s="106"/>
      <c r="G9" s="106"/>
      <c r="H9" s="106"/>
      <c r="I9" s="34"/>
      <c r="L9" s="31"/>
      <c r="M9" s="31"/>
      <c r="N9" s="31"/>
      <c r="O9" s="31"/>
      <c r="P9" s="31"/>
      <c r="Q9" s="31"/>
      <c r="R9" s="31"/>
      <c r="S9" s="31"/>
      <c r="T9" s="31"/>
      <c r="U9" s="31"/>
    </row>
    <row r="10" spans="1:1023 1030:2045 2052:3067 3074:4096 4103:5118 5125:6140 6147:7162 7169:8191 8198:9213 9220:10235 10242:11264 11271:12286 12293:13308 13315:14330 14337:15359 15366:16381" s="66" customFormat="1" ht="25.5" x14ac:dyDescent="0.25">
      <c r="A10" s="75"/>
      <c r="B10" s="168" t="s">
        <v>0</v>
      </c>
      <c r="C10" s="168" t="s">
        <v>1</v>
      </c>
      <c r="D10" s="168" t="s">
        <v>136</v>
      </c>
      <c r="E10" s="168" t="s">
        <v>77</v>
      </c>
      <c r="F10" s="169" t="s">
        <v>149</v>
      </c>
      <c r="G10" s="170" t="s">
        <v>150</v>
      </c>
      <c r="H10" s="170" t="s">
        <v>147</v>
      </c>
      <c r="I10" s="119"/>
      <c r="J10" s="119"/>
      <c r="K10" s="119"/>
      <c r="L10" s="119"/>
      <c r="M10" s="119"/>
      <c r="N10" s="119"/>
      <c r="O10" s="120"/>
      <c r="P10" s="119"/>
      <c r="Q10" s="119"/>
      <c r="R10" s="119"/>
      <c r="S10" s="119"/>
      <c r="T10" s="119"/>
      <c r="U10" s="119"/>
      <c r="V10" s="120"/>
      <c r="W10" s="118"/>
      <c r="AC10" s="65"/>
      <c r="AJ10" s="65"/>
      <c r="AQ10" s="65"/>
      <c r="AX10" s="65"/>
      <c r="BE10" s="65"/>
      <c r="BL10" s="65"/>
      <c r="BS10" s="65"/>
      <c r="BZ10" s="65"/>
      <c r="CG10" s="65"/>
      <c r="CN10" s="65"/>
      <c r="CU10" s="65"/>
      <c r="DB10" s="65"/>
      <c r="DI10" s="65"/>
      <c r="DP10" s="65"/>
      <c r="DW10" s="65"/>
      <c r="ED10" s="65"/>
      <c r="EK10" s="65"/>
      <c r="ER10" s="65"/>
      <c r="EY10" s="65"/>
      <c r="FF10" s="65"/>
      <c r="FM10" s="65"/>
      <c r="FT10" s="65"/>
      <c r="GA10" s="65"/>
      <c r="GH10" s="65"/>
      <c r="GO10" s="65"/>
      <c r="GV10" s="65"/>
      <c r="HC10" s="65"/>
      <c r="HJ10" s="65"/>
      <c r="HQ10" s="65"/>
      <c r="HX10" s="65"/>
      <c r="IE10" s="65"/>
      <c r="IL10" s="65"/>
      <c r="IS10" s="65"/>
      <c r="IZ10" s="65"/>
      <c r="JG10" s="65"/>
      <c r="JN10" s="65"/>
      <c r="JU10" s="65"/>
      <c r="KB10" s="65"/>
      <c r="KI10" s="65"/>
      <c r="KP10" s="65"/>
      <c r="KW10" s="65"/>
      <c r="LD10" s="65"/>
      <c r="LK10" s="65"/>
      <c r="LR10" s="65"/>
      <c r="LY10" s="65"/>
      <c r="MF10" s="65"/>
      <c r="MM10" s="65"/>
      <c r="MT10" s="65"/>
      <c r="NA10" s="65"/>
      <c r="NH10" s="65"/>
      <c r="NO10" s="65"/>
      <c r="NV10" s="65"/>
      <c r="OC10" s="65"/>
      <c r="OJ10" s="65"/>
      <c r="OQ10" s="65"/>
      <c r="OX10" s="65"/>
      <c r="PE10" s="65"/>
      <c r="PL10" s="65"/>
      <c r="PS10" s="65"/>
      <c r="PZ10" s="65"/>
      <c r="QG10" s="65"/>
      <c r="QN10" s="65"/>
      <c r="QU10" s="65"/>
      <c r="RB10" s="65"/>
      <c r="RI10" s="65"/>
      <c r="RP10" s="65"/>
      <c r="RW10" s="65"/>
      <c r="SD10" s="65"/>
      <c r="SK10" s="65"/>
      <c r="SR10" s="65"/>
      <c r="SY10" s="65"/>
      <c r="TF10" s="65"/>
      <c r="TM10" s="65"/>
      <c r="TT10" s="65"/>
      <c r="UA10" s="65"/>
      <c r="UH10" s="65"/>
      <c r="UO10" s="65"/>
      <c r="UV10" s="65"/>
      <c r="VC10" s="65"/>
      <c r="VJ10" s="65"/>
      <c r="VQ10" s="65"/>
      <c r="VX10" s="65"/>
      <c r="WE10" s="65"/>
      <c r="WL10" s="65"/>
      <c r="WS10" s="65"/>
      <c r="WZ10" s="65"/>
      <c r="XG10" s="65"/>
      <c r="XN10" s="65"/>
      <c r="XU10" s="65"/>
      <c r="YB10" s="65"/>
      <c r="YI10" s="65"/>
      <c r="YP10" s="65"/>
      <c r="YW10" s="65"/>
      <c r="ZD10" s="65"/>
      <c r="ZK10" s="65"/>
      <c r="ZR10" s="65"/>
      <c r="ZY10" s="65"/>
      <c r="AAF10" s="65"/>
      <c r="AAM10" s="65"/>
      <c r="AAT10" s="65"/>
      <c r="ABA10" s="65"/>
      <c r="ABH10" s="65"/>
      <c r="ABO10" s="65"/>
      <c r="ABV10" s="65"/>
      <c r="ACC10" s="65"/>
      <c r="ACJ10" s="65"/>
      <c r="ACQ10" s="65"/>
      <c r="ACX10" s="65"/>
      <c r="ADE10" s="65"/>
      <c r="ADL10" s="65"/>
      <c r="ADS10" s="65"/>
      <c r="ADZ10" s="65"/>
      <c r="AEG10" s="65"/>
      <c r="AEN10" s="65"/>
      <c r="AEU10" s="65"/>
      <c r="AFB10" s="65"/>
      <c r="AFI10" s="65"/>
      <c r="AFP10" s="65"/>
      <c r="AFW10" s="65"/>
      <c r="AGD10" s="65"/>
      <c r="AGK10" s="65"/>
      <c r="AGR10" s="65"/>
      <c r="AGY10" s="65"/>
      <c r="AHF10" s="65"/>
      <c r="AHM10" s="65"/>
      <c r="AHT10" s="65"/>
      <c r="AIA10" s="65"/>
      <c r="AIH10" s="65"/>
      <c r="AIO10" s="65"/>
      <c r="AIV10" s="65"/>
      <c r="AJC10" s="65"/>
      <c r="AJJ10" s="65"/>
      <c r="AJQ10" s="65"/>
      <c r="AJX10" s="65"/>
      <c r="AKE10" s="65"/>
      <c r="AKL10" s="65"/>
      <c r="AKS10" s="65"/>
      <c r="AKZ10" s="65"/>
      <c r="ALG10" s="65"/>
      <c r="ALN10" s="65"/>
      <c r="ALU10" s="65"/>
      <c r="AMB10" s="65"/>
      <c r="AMI10" s="65"/>
      <c r="AMP10" s="65"/>
      <c r="AMW10" s="65"/>
      <c r="AND10" s="65"/>
      <c r="ANK10" s="65"/>
      <c r="ANR10" s="65"/>
      <c r="ANY10" s="65"/>
      <c r="AOF10" s="65"/>
      <c r="AOM10" s="65"/>
      <c r="AOT10" s="65"/>
      <c r="APA10" s="65"/>
      <c r="APH10" s="65"/>
      <c r="APO10" s="65"/>
      <c r="APV10" s="65"/>
      <c r="AQC10" s="65"/>
      <c r="AQJ10" s="65"/>
      <c r="AQQ10" s="65"/>
      <c r="AQX10" s="65"/>
      <c r="ARE10" s="65"/>
      <c r="ARL10" s="65"/>
      <c r="ARS10" s="65"/>
      <c r="ARZ10" s="65"/>
      <c r="ASG10" s="65"/>
      <c r="ASN10" s="65"/>
      <c r="ASU10" s="65"/>
      <c r="ATB10" s="65"/>
      <c r="ATI10" s="65"/>
      <c r="ATP10" s="65"/>
      <c r="ATW10" s="65"/>
      <c r="AUD10" s="65"/>
      <c r="AUK10" s="65"/>
      <c r="AUR10" s="65"/>
      <c r="AUY10" s="65"/>
      <c r="AVF10" s="65"/>
      <c r="AVM10" s="65"/>
      <c r="AVT10" s="65"/>
      <c r="AWA10" s="65"/>
      <c r="AWH10" s="65"/>
      <c r="AWO10" s="65"/>
      <c r="AWV10" s="65"/>
      <c r="AXC10" s="65"/>
      <c r="AXJ10" s="65"/>
      <c r="AXQ10" s="65"/>
      <c r="AXX10" s="65"/>
      <c r="AYE10" s="65"/>
      <c r="AYL10" s="65"/>
      <c r="AYS10" s="65"/>
      <c r="AYZ10" s="65"/>
      <c r="AZG10" s="65"/>
      <c r="AZN10" s="65"/>
      <c r="AZU10" s="65"/>
      <c r="BAB10" s="65"/>
      <c r="BAI10" s="65"/>
      <c r="BAP10" s="65"/>
      <c r="BAW10" s="65"/>
      <c r="BBD10" s="65"/>
      <c r="BBK10" s="65"/>
      <c r="BBR10" s="65"/>
      <c r="BBY10" s="65"/>
      <c r="BCF10" s="65"/>
      <c r="BCM10" s="65"/>
      <c r="BCT10" s="65"/>
      <c r="BDA10" s="65"/>
      <c r="BDH10" s="65"/>
      <c r="BDO10" s="65"/>
      <c r="BDV10" s="65"/>
      <c r="BEC10" s="65"/>
      <c r="BEJ10" s="65"/>
      <c r="BEQ10" s="65"/>
      <c r="BEX10" s="65"/>
      <c r="BFE10" s="65"/>
      <c r="BFL10" s="65"/>
      <c r="BFS10" s="65"/>
      <c r="BFZ10" s="65"/>
      <c r="BGG10" s="65"/>
      <c r="BGN10" s="65"/>
      <c r="BGU10" s="65"/>
      <c r="BHB10" s="65"/>
      <c r="BHI10" s="65"/>
      <c r="BHP10" s="65"/>
      <c r="BHW10" s="65"/>
      <c r="BID10" s="65"/>
      <c r="BIK10" s="65"/>
      <c r="BIR10" s="65"/>
      <c r="BIY10" s="65"/>
      <c r="BJF10" s="65"/>
      <c r="BJM10" s="65"/>
      <c r="BJT10" s="65"/>
      <c r="BKA10" s="65"/>
      <c r="BKH10" s="65"/>
      <c r="BKO10" s="65"/>
      <c r="BKV10" s="65"/>
      <c r="BLC10" s="65"/>
      <c r="BLJ10" s="65"/>
      <c r="BLQ10" s="65"/>
      <c r="BLX10" s="65"/>
      <c r="BME10" s="65"/>
      <c r="BML10" s="65"/>
      <c r="BMS10" s="65"/>
      <c r="BMZ10" s="65"/>
      <c r="BNG10" s="65"/>
      <c r="BNN10" s="65"/>
      <c r="BNU10" s="65"/>
      <c r="BOB10" s="65"/>
      <c r="BOI10" s="65"/>
      <c r="BOP10" s="65"/>
      <c r="BOW10" s="65"/>
      <c r="BPD10" s="65"/>
      <c r="BPK10" s="65"/>
      <c r="BPR10" s="65"/>
      <c r="BPY10" s="65"/>
      <c r="BQF10" s="65"/>
      <c r="BQM10" s="65"/>
      <c r="BQT10" s="65"/>
      <c r="BRA10" s="65"/>
      <c r="BRH10" s="65"/>
      <c r="BRO10" s="65"/>
      <c r="BRV10" s="65"/>
      <c r="BSC10" s="65"/>
      <c r="BSJ10" s="65"/>
      <c r="BSQ10" s="65"/>
      <c r="BSX10" s="65"/>
      <c r="BTE10" s="65"/>
      <c r="BTL10" s="65"/>
      <c r="BTS10" s="65"/>
      <c r="BTZ10" s="65"/>
      <c r="BUG10" s="65"/>
      <c r="BUN10" s="65"/>
      <c r="BUU10" s="65"/>
      <c r="BVB10" s="65"/>
      <c r="BVI10" s="65"/>
      <c r="BVP10" s="65"/>
      <c r="BVW10" s="65"/>
      <c r="BWD10" s="65"/>
      <c r="BWK10" s="65"/>
      <c r="BWR10" s="65"/>
      <c r="BWY10" s="65"/>
      <c r="BXF10" s="65"/>
      <c r="BXM10" s="65"/>
      <c r="BXT10" s="65"/>
      <c r="BYA10" s="65"/>
      <c r="BYH10" s="65"/>
      <c r="BYO10" s="65"/>
      <c r="BYV10" s="65"/>
      <c r="BZC10" s="65"/>
      <c r="BZJ10" s="65"/>
      <c r="BZQ10" s="65"/>
      <c r="BZX10" s="65"/>
      <c r="CAE10" s="65"/>
      <c r="CAL10" s="65"/>
      <c r="CAS10" s="65"/>
      <c r="CAZ10" s="65"/>
      <c r="CBG10" s="65"/>
      <c r="CBN10" s="65"/>
      <c r="CBU10" s="65"/>
      <c r="CCB10" s="65"/>
      <c r="CCI10" s="65"/>
      <c r="CCP10" s="65"/>
      <c r="CCW10" s="65"/>
      <c r="CDD10" s="65"/>
      <c r="CDK10" s="65"/>
      <c r="CDR10" s="65"/>
      <c r="CDY10" s="65"/>
      <c r="CEF10" s="65"/>
      <c r="CEM10" s="65"/>
      <c r="CET10" s="65"/>
      <c r="CFA10" s="65"/>
      <c r="CFH10" s="65"/>
      <c r="CFO10" s="65"/>
      <c r="CFV10" s="65"/>
      <c r="CGC10" s="65"/>
      <c r="CGJ10" s="65"/>
      <c r="CGQ10" s="65"/>
      <c r="CGX10" s="65"/>
      <c r="CHE10" s="65"/>
      <c r="CHL10" s="65"/>
      <c r="CHS10" s="65"/>
      <c r="CHZ10" s="65"/>
      <c r="CIG10" s="65"/>
      <c r="CIN10" s="65"/>
      <c r="CIU10" s="65"/>
      <c r="CJB10" s="65"/>
      <c r="CJI10" s="65"/>
      <c r="CJP10" s="65"/>
      <c r="CJW10" s="65"/>
      <c r="CKD10" s="65"/>
      <c r="CKK10" s="65"/>
      <c r="CKR10" s="65"/>
      <c r="CKY10" s="65"/>
      <c r="CLF10" s="65"/>
      <c r="CLM10" s="65"/>
      <c r="CLT10" s="65"/>
      <c r="CMA10" s="65"/>
      <c r="CMH10" s="65"/>
      <c r="CMO10" s="65"/>
      <c r="CMV10" s="65"/>
      <c r="CNC10" s="65"/>
      <c r="CNJ10" s="65"/>
      <c r="CNQ10" s="65"/>
      <c r="CNX10" s="65"/>
      <c r="COE10" s="65"/>
      <c r="COL10" s="65"/>
      <c r="COS10" s="65"/>
      <c r="COZ10" s="65"/>
      <c r="CPG10" s="65"/>
      <c r="CPN10" s="65"/>
      <c r="CPU10" s="65"/>
      <c r="CQB10" s="65"/>
      <c r="CQI10" s="65"/>
      <c r="CQP10" s="65"/>
      <c r="CQW10" s="65"/>
      <c r="CRD10" s="65"/>
      <c r="CRK10" s="65"/>
      <c r="CRR10" s="65"/>
      <c r="CRY10" s="65"/>
      <c r="CSF10" s="65"/>
      <c r="CSM10" s="65"/>
      <c r="CST10" s="65"/>
      <c r="CTA10" s="65"/>
      <c r="CTH10" s="65"/>
      <c r="CTO10" s="65"/>
      <c r="CTV10" s="65"/>
      <c r="CUC10" s="65"/>
      <c r="CUJ10" s="65"/>
      <c r="CUQ10" s="65"/>
      <c r="CUX10" s="65"/>
      <c r="CVE10" s="65"/>
      <c r="CVL10" s="65"/>
      <c r="CVS10" s="65"/>
      <c r="CVZ10" s="65"/>
      <c r="CWG10" s="65"/>
      <c r="CWN10" s="65"/>
      <c r="CWU10" s="65"/>
      <c r="CXB10" s="65"/>
      <c r="CXI10" s="65"/>
      <c r="CXP10" s="65"/>
      <c r="CXW10" s="65"/>
      <c r="CYD10" s="65"/>
      <c r="CYK10" s="65"/>
      <c r="CYR10" s="65"/>
      <c r="CYY10" s="65"/>
      <c r="CZF10" s="65"/>
      <c r="CZM10" s="65"/>
      <c r="CZT10" s="65"/>
      <c r="DAA10" s="65"/>
      <c r="DAH10" s="65"/>
      <c r="DAO10" s="65"/>
      <c r="DAV10" s="65"/>
      <c r="DBC10" s="65"/>
      <c r="DBJ10" s="65"/>
      <c r="DBQ10" s="65"/>
      <c r="DBX10" s="65"/>
      <c r="DCE10" s="65"/>
      <c r="DCL10" s="65"/>
      <c r="DCS10" s="65"/>
      <c r="DCZ10" s="65"/>
      <c r="DDG10" s="65"/>
      <c r="DDN10" s="65"/>
      <c r="DDU10" s="65"/>
      <c r="DEB10" s="65"/>
      <c r="DEI10" s="65"/>
      <c r="DEP10" s="65"/>
      <c r="DEW10" s="65"/>
      <c r="DFD10" s="65"/>
      <c r="DFK10" s="65"/>
      <c r="DFR10" s="65"/>
      <c r="DFY10" s="65"/>
      <c r="DGF10" s="65"/>
      <c r="DGM10" s="65"/>
      <c r="DGT10" s="65"/>
      <c r="DHA10" s="65"/>
      <c r="DHH10" s="65"/>
      <c r="DHO10" s="65"/>
      <c r="DHV10" s="65"/>
      <c r="DIC10" s="65"/>
      <c r="DIJ10" s="65"/>
      <c r="DIQ10" s="65"/>
      <c r="DIX10" s="65"/>
      <c r="DJE10" s="65"/>
      <c r="DJL10" s="65"/>
      <c r="DJS10" s="65"/>
      <c r="DJZ10" s="65"/>
      <c r="DKG10" s="65"/>
      <c r="DKN10" s="65"/>
      <c r="DKU10" s="65"/>
      <c r="DLB10" s="65"/>
      <c r="DLI10" s="65"/>
      <c r="DLP10" s="65"/>
      <c r="DLW10" s="65"/>
      <c r="DMD10" s="65"/>
      <c r="DMK10" s="65"/>
      <c r="DMR10" s="65"/>
      <c r="DMY10" s="65"/>
      <c r="DNF10" s="65"/>
      <c r="DNM10" s="65"/>
      <c r="DNT10" s="65"/>
      <c r="DOA10" s="65"/>
      <c r="DOH10" s="65"/>
      <c r="DOO10" s="65"/>
      <c r="DOV10" s="65"/>
      <c r="DPC10" s="65"/>
      <c r="DPJ10" s="65"/>
      <c r="DPQ10" s="65"/>
      <c r="DPX10" s="65"/>
      <c r="DQE10" s="65"/>
      <c r="DQL10" s="65"/>
      <c r="DQS10" s="65"/>
      <c r="DQZ10" s="65"/>
      <c r="DRG10" s="65"/>
      <c r="DRN10" s="65"/>
      <c r="DRU10" s="65"/>
      <c r="DSB10" s="65"/>
      <c r="DSI10" s="65"/>
      <c r="DSP10" s="65"/>
      <c r="DSW10" s="65"/>
      <c r="DTD10" s="65"/>
      <c r="DTK10" s="65"/>
      <c r="DTR10" s="65"/>
      <c r="DTY10" s="65"/>
      <c r="DUF10" s="65"/>
      <c r="DUM10" s="65"/>
      <c r="DUT10" s="65"/>
      <c r="DVA10" s="65"/>
      <c r="DVH10" s="65"/>
      <c r="DVO10" s="65"/>
      <c r="DVV10" s="65"/>
      <c r="DWC10" s="65"/>
      <c r="DWJ10" s="65"/>
      <c r="DWQ10" s="65"/>
      <c r="DWX10" s="65"/>
      <c r="DXE10" s="65"/>
      <c r="DXL10" s="65"/>
      <c r="DXS10" s="65"/>
      <c r="DXZ10" s="65"/>
      <c r="DYG10" s="65"/>
      <c r="DYN10" s="65"/>
      <c r="DYU10" s="65"/>
      <c r="DZB10" s="65"/>
      <c r="DZI10" s="65"/>
      <c r="DZP10" s="65"/>
      <c r="DZW10" s="65"/>
      <c r="EAD10" s="65"/>
      <c r="EAK10" s="65"/>
      <c r="EAR10" s="65"/>
      <c r="EAY10" s="65"/>
      <c r="EBF10" s="65"/>
      <c r="EBM10" s="65"/>
      <c r="EBT10" s="65"/>
      <c r="ECA10" s="65"/>
      <c r="ECH10" s="65"/>
      <c r="ECO10" s="65"/>
      <c r="ECV10" s="65"/>
      <c r="EDC10" s="65"/>
      <c r="EDJ10" s="65"/>
      <c r="EDQ10" s="65"/>
      <c r="EDX10" s="65"/>
      <c r="EEE10" s="65"/>
      <c r="EEL10" s="65"/>
      <c r="EES10" s="65"/>
      <c r="EEZ10" s="65"/>
      <c r="EFG10" s="65"/>
      <c r="EFN10" s="65"/>
      <c r="EFU10" s="65"/>
      <c r="EGB10" s="65"/>
      <c r="EGI10" s="65"/>
      <c r="EGP10" s="65"/>
      <c r="EGW10" s="65"/>
      <c r="EHD10" s="65"/>
      <c r="EHK10" s="65"/>
      <c r="EHR10" s="65"/>
      <c r="EHY10" s="65"/>
      <c r="EIF10" s="65"/>
      <c r="EIM10" s="65"/>
      <c r="EIT10" s="65"/>
      <c r="EJA10" s="65"/>
      <c r="EJH10" s="65"/>
      <c r="EJO10" s="65"/>
      <c r="EJV10" s="65"/>
      <c r="EKC10" s="65"/>
      <c r="EKJ10" s="65"/>
      <c r="EKQ10" s="65"/>
      <c r="EKX10" s="65"/>
      <c r="ELE10" s="65"/>
      <c r="ELL10" s="65"/>
      <c r="ELS10" s="65"/>
      <c r="ELZ10" s="65"/>
      <c r="EMG10" s="65"/>
      <c r="EMN10" s="65"/>
      <c r="EMU10" s="65"/>
      <c r="ENB10" s="65"/>
      <c r="ENI10" s="65"/>
      <c r="ENP10" s="65"/>
      <c r="ENW10" s="65"/>
      <c r="EOD10" s="65"/>
      <c r="EOK10" s="65"/>
      <c r="EOR10" s="65"/>
      <c r="EOY10" s="65"/>
      <c r="EPF10" s="65"/>
      <c r="EPM10" s="65"/>
      <c r="EPT10" s="65"/>
      <c r="EQA10" s="65"/>
      <c r="EQH10" s="65"/>
      <c r="EQO10" s="65"/>
      <c r="EQV10" s="65"/>
      <c r="ERC10" s="65"/>
      <c r="ERJ10" s="65"/>
      <c r="ERQ10" s="65"/>
      <c r="ERX10" s="65"/>
      <c r="ESE10" s="65"/>
      <c r="ESL10" s="65"/>
      <c r="ESS10" s="65"/>
      <c r="ESZ10" s="65"/>
      <c r="ETG10" s="65"/>
      <c r="ETN10" s="65"/>
      <c r="ETU10" s="65"/>
      <c r="EUB10" s="65"/>
      <c r="EUI10" s="65"/>
      <c r="EUP10" s="65"/>
      <c r="EUW10" s="65"/>
      <c r="EVD10" s="65"/>
      <c r="EVK10" s="65"/>
      <c r="EVR10" s="65"/>
      <c r="EVY10" s="65"/>
      <c r="EWF10" s="65"/>
      <c r="EWM10" s="65"/>
      <c r="EWT10" s="65"/>
      <c r="EXA10" s="65"/>
      <c r="EXH10" s="65"/>
      <c r="EXO10" s="65"/>
      <c r="EXV10" s="65"/>
      <c r="EYC10" s="65"/>
      <c r="EYJ10" s="65"/>
      <c r="EYQ10" s="65"/>
      <c r="EYX10" s="65"/>
      <c r="EZE10" s="65"/>
      <c r="EZL10" s="65"/>
      <c r="EZS10" s="65"/>
      <c r="EZZ10" s="65"/>
      <c r="FAG10" s="65"/>
      <c r="FAN10" s="65"/>
      <c r="FAU10" s="65"/>
      <c r="FBB10" s="65"/>
      <c r="FBI10" s="65"/>
      <c r="FBP10" s="65"/>
      <c r="FBW10" s="65"/>
      <c r="FCD10" s="65"/>
      <c r="FCK10" s="65"/>
      <c r="FCR10" s="65"/>
      <c r="FCY10" s="65"/>
      <c r="FDF10" s="65"/>
      <c r="FDM10" s="65"/>
      <c r="FDT10" s="65"/>
      <c r="FEA10" s="65"/>
      <c r="FEH10" s="65"/>
      <c r="FEO10" s="65"/>
      <c r="FEV10" s="65"/>
      <c r="FFC10" s="65"/>
      <c r="FFJ10" s="65"/>
      <c r="FFQ10" s="65"/>
      <c r="FFX10" s="65"/>
      <c r="FGE10" s="65"/>
      <c r="FGL10" s="65"/>
      <c r="FGS10" s="65"/>
      <c r="FGZ10" s="65"/>
      <c r="FHG10" s="65"/>
      <c r="FHN10" s="65"/>
      <c r="FHU10" s="65"/>
      <c r="FIB10" s="65"/>
      <c r="FII10" s="65"/>
      <c r="FIP10" s="65"/>
      <c r="FIW10" s="65"/>
      <c r="FJD10" s="65"/>
      <c r="FJK10" s="65"/>
      <c r="FJR10" s="65"/>
      <c r="FJY10" s="65"/>
      <c r="FKF10" s="65"/>
      <c r="FKM10" s="65"/>
      <c r="FKT10" s="65"/>
      <c r="FLA10" s="65"/>
      <c r="FLH10" s="65"/>
      <c r="FLO10" s="65"/>
      <c r="FLV10" s="65"/>
      <c r="FMC10" s="65"/>
      <c r="FMJ10" s="65"/>
      <c r="FMQ10" s="65"/>
      <c r="FMX10" s="65"/>
      <c r="FNE10" s="65"/>
      <c r="FNL10" s="65"/>
      <c r="FNS10" s="65"/>
      <c r="FNZ10" s="65"/>
      <c r="FOG10" s="65"/>
      <c r="FON10" s="65"/>
      <c r="FOU10" s="65"/>
      <c r="FPB10" s="65"/>
      <c r="FPI10" s="65"/>
      <c r="FPP10" s="65"/>
      <c r="FPW10" s="65"/>
      <c r="FQD10" s="65"/>
      <c r="FQK10" s="65"/>
      <c r="FQR10" s="65"/>
      <c r="FQY10" s="65"/>
      <c r="FRF10" s="65"/>
      <c r="FRM10" s="65"/>
      <c r="FRT10" s="65"/>
      <c r="FSA10" s="65"/>
      <c r="FSH10" s="65"/>
      <c r="FSO10" s="65"/>
      <c r="FSV10" s="65"/>
      <c r="FTC10" s="65"/>
      <c r="FTJ10" s="65"/>
      <c r="FTQ10" s="65"/>
      <c r="FTX10" s="65"/>
      <c r="FUE10" s="65"/>
      <c r="FUL10" s="65"/>
      <c r="FUS10" s="65"/>
      <c r="FUZ10" s="65"/>
      <c r="FVG10" s="65"/>
      <c r="FVN10" s="65"/>
      <c r="FVU10" s="65"/>
      <c r="FWB10" s="65"/>
      <c r="FWI10" s="65"/>
      <c r="FWP10" s="65"/>
      <c r="FWW10" s="65"/>
      <c r="FXD10" s="65"/>
      <c r="FXK10" s="65"/>
      <c r="FXR10" s="65"/>
      <c r="FXY10" s="65"/>
      <c r="FYF10" s="65"/>
      <c r="FYM10" s="65"/>
      <c r="FYT10" s="65"/>
      <c r="FZA10" s="65"/>
      <c r="FZH10" s="65"/>
      <c r="FZO10" s="65"/>
      <c r="FZV10" s="65"/>
      <c r="GAC10" s="65"/>
      <c r="GAJ10" s="65"/>
      <c r="GAQ10" s="65"/>
      <c r="GAX10" s="65"/>
      <c r="GBE10" s="65"/>
      <c r="GBL10" s="65"/>
      <c r="GBS10" s="65"/>
      <c r="GBZ10" s="65"/>
      <c r="GCG10" s="65"/>
      <c r="GCN10" s="65"/>
      <c r="GCU10" s="65"/>
      <c r="GDB10" s="65"/>
      <c r="GDI10" s="65"/>
      <c r="GDP10" s="65"/>
      <c r="GDW10" s="65"/>
      <c r="GED10" s="65"/>
      <c r="GEK10" s="65"/>
      <c r="GER10" s="65"/>
      <c r="GEY10" s="65"/>
      <c r="GFF10" s="65"/>
      <c r="GFM10" s="65"/>
      <c r="GFT10" s="65"/>
      <c r="GGA10" s="65"/>
      <c r="GGH10" s="65"/>
      <c r="GGO10" s="65"/>
      <c r="GGV10" s="65"/>
      <c r="GHC10" s="65"/>
      <c r="GHJ10" s="65"/>
      <c r="GHQ10" s="65"/>
      <c r="GHX10" s="65"/>
      <c r="GIE10" s="65"/>
      <c r="GIL10" s="65"/>
      <c r="GIS10" s="65"/>
      <c r="GIZ10" s="65"/>
      <c r="GJG10" s="65"/>
      <c r="GJN10" s="65"/>
      <c r="GJU10" s="65"/>
      <c r="GKB10" s="65"/>
      <c r="GKI10" s="65"/>
      <c r="GKP10" s="65"/>
      <c r="GKW10" s="65"/>
      <c r="GLD10" s="65"/>
      <c r="GLK10" s="65"/>
      <c r="GLR10" s="65"/>
      <c r="GLY10" s="65"/>
      <c r="GMF10" s="65"/>
      <c r="GMM10" s="65"/>
      <c r="GMT10" s="65"/>
      <c r="GNA10" s="65"/>
      <c r="GNH10" s="65"/>
      <c r="GNO10" s="65"/>
      <c r="GNV10" s="65"/>
      <c r="GOC10" s="65"/>
      <c r="GOJ10" s="65"/>
      <c r="GOQ10" s="65"/>
      <c r="GOX10" s="65"/>
      <c r="GPE10" s="65"/>
      <c r="GPL10" s="65"/>
      <c r="GPS10" s="65"/>
      <c r="GPZ10" s="65"/>
      <c r="GQG10" s="65"/>
      <c r="GQN10" s="65"/>
      <c r="GQU10" s="65"/>
      <c r="GRB10" s="65"/>
      <c r="GRI10" s="65"/>
      <c r="GRP10" s="65"/>
      <c r="GRW10" s="65"/>
      <c r="GSD10" s="65"/>
      <c r="GSK10" s="65"/>
      <c r="GSR10" s="65"/>
      <c r="GSY10" s="65"/>
      <c r="GTF10" s="65"/>
      <c r="GTM10" s="65"/>
      <c r="GTT10" s="65"/>
      <c r="GUA10" s="65"/>
      <c r="GUH10" s="65"/>
      <c r="GUO10" s="65"/>
      <c r="GUV10" s="65"/>
      <c r="GVC10" s="65"/>
      <c r="GVJ10" s="65"/>
      <c r="GVQ10" s="65"/>
      <c r="GVX10" s="65"/>
      <c r="GWE10" s="65"/>
      <c r="GWL10" s="65"/>
      <c r="GWS10" s="65"/>
      <c r="GWZ10" s="65"/>
      <c r="GXG10" s="65"/>
      <c r="GXN10" s="65"/>
      <c r="GXU10" s="65"/>
      <c r="GYB10" s="65"/>
      <c r="GYI10" s="65"/>
      <c r="GYP10" s="65"/>
      <c r="GYW10" s="65"/>
      <c r="GZD10" s="65"/>
      <c r="GZK10" s="65"/>
      <c r="GZR10" s="65"/>
      <c r="GZY10" s="65"/>
      <c r="HAF10" s="65"/>
      <c r="HAM10" s="65"/>
      <c r="HAT10" s="65"/>
      <c r="HBA10" s="65"/>
      <c r="HBH10" s="65"/>
      <c r="HBO10" s="65"/>
      <c r="HBV10" s="65"/>
      <c r="HCC10" s="65"/>
      <c r="HCJ10" s="65"/>
      <c r="HCQ10" s="65"/>
      <c r="HCX10" s="65"/>
      <c r="HDE10" s="65"/>
      <c r="HDL10" s="65"/>
      <c r="HDS10" s="65"/>
      <c r="HDZ10" s="65"/>
      <c r="HEG10" s="65"/>
      <c r="HEN10" s="65"/>
      <c r="HEU10" s="65"/>
      <c r="HFB10" s="65"/>
      <c r="HFI10" s="65"/>
      <c r="HFP10" s="65"/>
      <c r="HFW10" s="65"/>
      <c r="HGD10" s="65"/>
      <c r="HGK10" s="65"/>
      <c r="HGR10" s="65"/>
      <c r="HGY10" s="65"/>
      <c r="HHF10" s="65"/>
      <c r="HHM10" s="65"/>
      <c r="HHT10" s="65"/>
      <c r="HIA10" s="65"/>
      <c r="HIH10" s="65"/>
      <c r="HIO10" s="65"/>
      <c r="HIV10" s="65"/>
      <c r="HJC10" s="65"/>
      <c r="HJJ10" s="65"/>
      <c r="HJQ10" s="65"/>
      <c r="HJX10" s="65"/>
      <c r="HKE10" s="65"/>
      <c r="HKL10" s="65"/>
      <c r="HKS10" s="65"/>
      <c r="HKZ10" s="65"/>
      <c r="HLG10" s="65"/>
      <c r="HLN10" s="65"/>
      <c r="HLU10" s="65"/>
      <c r="HMB10" s="65"/>
      <c r="HMI10" s="65"/>
      <c r="HMP10" s="65"/>
      <c r="HMW10" s="65"/>
      <c r="HND10" s="65"/>
      <c r="HNK10" s="65"/>
      <c r="HNR10" s="65"/>
      <c r="HNY10" s="65"/>
      <c r="HOF10" s="65"/>
      <c r="HOM10" s="65"/>
      <c r="HOT10" s="65"/>
      <c r="HPA10" s="65"/>
      <c r="HPH10" s="65"/>
      <c r="HPO10" s="65"/>
      <c r="HPV10" s="65"/>
      <c r="HQC10" s="65"/>
      <c r="HQJ10" s="65"/>
      <c r="HQQ10" s="65"/>
      <c r="HQX10" s="65"/>
      <c r="HRE10" s="65"/>
      <c r="HRL10" s="65"/>
      <c r="HRS10" s="65"/>
      <c r="HRZ10" s="65"/>
      <c r="HSG10" s="65"/>
      <c r="HSN10" s="65"/>
      <c r="HSU10" s="65"/>
      <c r="HTB10" s="65"/>
      <c r="HTI10" s="65"/>
      <c r="HTP10" s="65"/>
      <c r="HTW10" s="65"/>
      <c r="HUD10" s="65"/>
      <c r="HUK10" s="65"/>
      <c r="HUR10" s="65"/>
      <c r="HUY10" s="65"/>
      <c r="HVF10" s="65"/>
      <c r="HVM10" s="65"/>
      <c r="HVT10" s="65"/>
      <c r="HWA10" s="65"/>
      <c r="HWH10" s="65"/>
      <c r="HWO10" s="65"/>
      <c r="HWV10" s="65"/>
      <c r="HXC10" s="65"/>
      <c r="HXJ10" s="65"/>
      <c r="HXQ10" s="65"/>
      <c r="HXX10" s="65"/>
      <c r="HYE10" s="65"/>
      <c r="HYL10" s="65"/>
      <c r="HYS10" s="65"/>
      <c r="HYZ10" s="65"/>
      <c r="HZG10" s="65"/>
      <c r="HZN10" s="65"/>
      <c r="HZU10" s="65"/>
      <c r="IAB10" s="65"/>
      <c r="IAI10" s="65"/>
      <c r="IAP10" s="65"/>
      <c r="IAW10" s="65"/>
      <c r="IBD10" s="65"/>
      <c r="IBK10" s="65"/>
      <c r="IBR10" s="65"/>
      <c r="IBY10" s="65"/>
      <c r="ICF10" s="65"/>
      <c r="ICM10" s="65"/>
      <c r="ICT10" s="65"/>
      <c r="IDA10" s="65"/>
      <c r="IDH10" s="65"/>
      <c r="IDO10" s="65"/>
      <c r="IDV10" s="65"/>
      <c r="IEC10" s="65"/>
      <c r="IEJ10" s="65"/>
      <c r="IEQ10" s="65"/>
      <c r="IEX10" s="65"/>
      <c r="IFE10" s="65"/>
      <c r="IFL10" s="65"/>
      <c r="IFS10" s="65"/>
      <c r="IFZ10" s="65"/>
      <c r="IGG10" s="65"/>
      <c r="IGN10" s="65"/>
      <c r="IGU10" s="65"/>
      <c r="IHB10" s="65"/>
      <c r="IHI10" s="65"/>
      <c r="IHP10" s="65"/>
      <c r="IHW10" s="65"/>
      <c r="IID10" s="65"/>
      <c r="IIK10" s="65"/>
      <c r="IIR10" s="65"/>
      <c r="IIY10" s="65"/>
      <c r="IJF10" s="65"/>
      <c r="IJM10" s="65"/>
      <c r="IJT10" s="65"/>
      <c r="IKA10" s="65"/>
      <c r="IKH10" s="65"/>
      <c r="IKO10" s="65"/>
      <c r="IKV10" s="65"/>
      <c r="ILC10" s="65"/>
      <c r="ILJ10" s="65"/>
      <c r="ILQ10" s="65"/>
      <c r="ILX10" s="65"/>
      <c r="IME10" s="65"/>
      <c r="IML10" s="65"/>
      <c r="IMS10" s="65"/>
      <c r="IMZ10" s="65"/>
      <c r="ING10" s="65"/>
      <c r="INN10" s="65"/>
      <c r="INU10" s="65"/>
      <c r="IOB10" s="65"/>
      <c r="IOI10" s="65"/>
      <c r="IOP10" s="65"/>
      <c r="IOW10" s="65"/>
      <c r="IPD10" s="65"/>
      <c r="IPK10" s="65"/>
      <c r="IPR10" s="65"/>
      <c r="IPY10" s="65"/>
      <c r="IQF10" s="65"/>
      <c r="IQM10" s="65"/>
      <c r="IQT10" s="65"/>
      <c r="IRA10" s="65"/>
      <c r="IRH10" s="65"/>
      <c r="IRO10" s="65"/>
      <c r="IRV10" s="65"/>
      <c r="ISC10" s="65"/>
      <c r="ISJ10" s="65"/>
      <c r="ISQ10" s="65"/>
      <c r="ISX10" s="65"/>
      <c r="ITE10" s="65"/>
      <c r="ITL10" s="65"/>
      <c r="ITS10" s="65"/>
      <c r="ITZ10" s="65"/>
      <c r="IUG10" s="65"/>
      <c r="IUN10" s="65"/>
      <c r="IUU10" s="65"/>
      <c r="IVB10" s="65"/>
      <c r="IVI10" s="65"/>
      <c r="IVP10" s="65"/>
      <c r="IVW10" s="65"/>
      <c r="IWD10" s="65"/>
      <c r="IWK10" s="65"/>
      <c r="IWR10" s="65"/>
      <c r="IWY10" s="65"/>
      <c r="IXF10" s="65"/>
      <c r="IXM10" s="65"/>
      <c r="IXT10" s="65"/>
      <c r="IYA10" s="65"/>
      <c r="IYH10" s="65"/>
      <c r="IYO10" s="65"/>
      <c r="IYV10" s="65"/>
      <c r="IZC10" s="65"/>
      <c r="IZJ10" s="65"/>
      <c r="IZQ10" s="65"/>
      <c r="IZX10" s="65"/>
      <c r="JAE10" s="65"/>
      <c r="JAL10" s="65"/>
      <c r="JAS10" s="65"/>
      <c r="JAZ10" s="65"/>
      <c r="JBG10" s="65"/>
      <c r="JBN10" s="65"/>
      <c r="JBU10" s="65"/>
      <c r="JCB10" s="65"/>
      <c r="JCI10" s="65"/>
      <c r="JCP10" s="65"/>
      <c r="JCW10" s="65"/>
      <c r="JDD10" s="65"/>
      <c r="JDK10" s="65"/>
      <c r="JDR10" s="65"/>
      <c r="JDY10" s="65"/>
      <c r="JEF10" s="65"/>
      <c r="JEM10" s="65"/>
      <c r="JET10" s="65"/>
      <c r="JFA10" s="65"/>
      <c r="JFH10" s="65"/>
      <c r="JFO10" s="65"/>
      <c r="JFV10" s="65"/>
      <c r="JGC10" s="65"/>
      <c r="JGJ10" s="65"/>
      <c r="JGQ10" s="65"/>
      <c r="JGX10" s="65"/>
      <c r="JHE10" s="65"/>
      <c r="JHL10" s="65"/>
      <c r="JHS10" s="65"/>
      <c r="JHZ10" s="65"/>
      <c r="JIG10" s="65"/>
      <c r="JIN10" s="65"/>
      <c r="JIU10" s="65"/>
      <c r="JJB10" s="65"/>
      <c r="JJI10" s="65"/>
      <c r="JJP10" s="65"/>
      <c r="JJW10" s="65"/>
      <c r="JKD10" s="65"/>
      <c r="JKK10" s="65"/>
      <c r="JKR10" s="65"/>
      <c r="JKY10" s="65"/>
      <c r="JLF10" s="65"/>
      <c r="JLM10" s="65"/>
      <c r="JLT10" s="65"/>
      <c r="JMA10" s="65"/>
      <c r="JMH10" s="65"/>
      <c r="JMO10" s="65"/>
      <c r="JMV10" s="65"/>
      <c r="JNC10" s="65"/>
      <c r="JNJ10" s="65"/>
      <c r="JNQ10" s="65"/>
      <c r="JNX10" s="65"/>
      <c r="JOE10" s="65"/>
      <c r="JOL10" s="65"/>
      <c r="JOS10" s="65"/>
      <c r="JOZ10" s="65"/>
      <c r="JPG10" s="65"/>
      <c r="JPN10" s="65"/>
      <c r="JPU10" s="65"/>
      <c r="JQB10" s="65"/>
      <c r="JQI10" s="65"/>
      <c r="JQP10" s="65"/>
      <c r="JQW10" s="65"/>
      <c r="JRD10" s="65"/>
      <c r="JRK10" s="65"/>
      <c r="JRR10" s="65"/>
      <c r="JRY10" s="65"/>
      <c r="JSF10" s="65"/>
      <c r="JSM10" s="65"/>
      <c r="JST10" s="65"/>
      <c r="JTA10" s="65"/>
      <c r="JTH10" s="65"/>
      <c r="JTO10" s="65"/>
      <c r="JTV10" s="65"/>
      <c r="JUC10" s="65"/>
      <c r="JUJ10" s="65"/>
      <c r="JUQ10" s="65"/>
      <c r="JUX10" s="65"/>
      <c r="JVE10" s="65"/>
      <c r="JVL10" s="65"/>
      <c r="JVS10" s="65"/>
      <c r="JVZ10" s="65"/>
      <c r="JWG10" s="65"/>
      <c r="JWN10" s="65"/>
      <c r="JWU10" s="65"/>
      <c r="JXB10" s="65"/>
      <c r="JXI10" s="65"/>
      <c r="JXP10" s="65"/>
      <c r="JXW10" s="65"/>
      <c r="JYD10" s="65"/>
      <c r="JYK10" s="65"/>
      <c r="JYR10" s="65"/>
      <c r="JYY10" s="65"/>
      <c r="JZF10" s="65"/>
      <c r="JZM10" s="65"/>
      <c r="JZT10" s="65"/>
      <c r="KAA10" s="65"/>
      <c r="KAH10" s="65"/>
      <c r="KAO10" s="65"/>
      <c r="KAV10" s="65"/>
      <c r="KBC10" s="65"/>
      <c r="KBJ10" s="65"/>
      <c r="KBQ10" s="65"/>
      <c r="KBX10" s="65"/>
      <c r="KCE10" s="65"/>
      <c r="KCL10" s="65"/>
      <c r="KCS10" s="65"/>
      <c r="KCZ10" s="65"/>
      <c r="KDG10" s="65"/>
      <c r="KDN10" s="65"/>
      <c r="KDU10" s="65"/>
      <c r="KEB10" s="65"/>
      <c r="KEI10" s="65"/>
      <c r="KEP10" s="65"/>
      <c r="KEW10" s="65"/>
      <c r="KFD10" s="65"/>
      <c r="KFK10" s="65"/>
      <c r="KFR10" s="65"/>
      <c r="KFY10" s="65"/>
      <c r="KGF10" s="65"/>
      <c r="KGM10" s="65"/>
      <c r="KGT10" s="65"/>
      <c r="KHA10" s="65"/>
      <c r="KHH10" s="65"/>
      <c r="KHO10" s="65"/>
      <c r="KHV10" s="65"/>
      <c r="KIC10" s="65"/>
      <c r="KIJ10" s="65"/>
      <c r="KIQ10" s="65"/>
      <c r="KIX10" s="65"/>
      <c r="KJE10" s="65"/>
      <c r="KJL10" s="65"/>
      <c r="KJS10" s="65"/>
      <c r="KJZ10" s="65"/>
      <c r="KKG10" s="65"/>
      <c r="KKN10" s="65"/>
      <c r="KKU10" s="65"/>
      <c r="KLB10" s="65"/>
      <c r="KLI10" s="65"/>
      <c r="KLP10" s="65"/>
      <c r="KLW10" s="65"/>
      <c r="KMD10" s="65"/>
      <c r="KMK10" s="65"/>
      <c r="KMR10" s="65"/>
      <c r="KMY10" s="65"/>
      <c r="KNF10" s="65"/>
      <c r="KNM10" s="65"/>
      <c r="KNT10" s="65"/>
      <c r="KOA10" s="65"/>
      <c r="KOH10" s="65"/>
      <c r="KOO10" s="65"/>
      <c r="KOV10" s="65"/>
      <c r="KPC10" s="65"/>
      <c r="KPJ10" s="65"/>
      <c r="KPQ10" s="65"/>
      <c r="KPX10" s="65"/>
      <c r="KQE10" s="65"/>
      <c r="KQL10" s="65"/>
      <c r="KQS10" s="65"/>
      <c r="KQZ10" s="65"/>
      <c r="KRG10" s="65"/>
      <c r="KRN10" s="65"/>
      <c r="KRU10" s="65"/>
      <c r="KSB10" s="65"/>
      <c r="KSI10" s="65"/>
      <c r="KSP10" s="65"/>
      <c r="KSW10" s="65"/>
      <c r="KTD10" s="65"/>
      <c r="KTK10" s="65"/>
      <c r="KTR10" s="65"/>
      <c r="KTY10" s="65"/>
      <c r="KUF10" s="65"/>
      <c r="KUM10" s="65"/>
      <c r="KUT10" s="65"/>
      <c r="KVA10" s="65"/>
      <c r="KVH10" s="65"/>
      <c r="KVO10" s="65"/>
      <c r="KVV10" s="65"/>
      <c r="KWC10" s="65"/>
      <c r="KWJ10" s="65"/>
      <c r="KWQ10" s="65"/>
      <c r="KWX10" s="65"/>
      <c r="KXE10" s="65"/>
      <c r="KXL10" s="65"/>
      <c r="KXS10" s="65"/>
      <c r="KXZ10" s="65"/>
      <c r="KYG10" s="65"/>
      <c r="KYN10" s="65"/>
      <c r="KYU10" s="65"/>
      <c r="KZB10" s="65"/>
      <c r="KZI10" s="65"/>
      <c r="KZP10" s="65"/>
      <c r="KZW10" s="65"/>
      <c r="LAD10" s="65"/>
      <c r="LAK10" s="65"/>
      <c r="LAR10" s="65"/>
      <c r="LAY10" s="65"/>
      <c r="LBF10" s="65"/>
      <c r="LBM10" s="65"/>
      <c r="LBT10" s="65"/>
      <c r="LCA10" s="65"/>
      <c r="LCH10" s="65"/>
      <c r="LCO10" s="65"/>
      <c r="LCV10" s="65"/>
      <c r="LDC10" s="65"/>
      <c r="LDJ10" s="65"/>
      <c r="LDQ10" s="65"/>
      <c r="LDX10" s="65"/>
      <c r="LEE10" s="65"/>
      <c r="LEL10" s="65"/>
      <c r="LES10" s="65"/>
      <c r="LEZ10" s="65"/>
      <c r="LFG10" s="65"/>
      <c r="LFN10" s="65"/>
      <c r="LFU10" s="65"/>
      <c r="LGB10" s="65"/>
      <c r="LGI10" s="65"/>
      <c r="LGP10" s="65"/>
      <c r="LGW10" s="65"/>
      <c r="LHD10" s="65"/>
      <c r="LHK10" s="65"/>
      <c r="LHR10" s="65"/>
      <c r="LHY10" s="65"/>
      <c r="LIF10" s="65"/>
      <c r="LIM10" s="65"/>
      <c r="LIT10" s="65"/>
      <c r="LJA10" s="65"/>
      <c r="LJH10" s="65"/>
      <c r="LJO10" s="65"/>
      <c r="LJV10" s="65"/>
      <c r="LKC10" s="65"/>
      <c r="LKJ10" s="65"/>
      <c r="LKQ10" s="65"/>
      <c r="LKX10" s="65"/>
      <c r="LLE10" s="65"/>
      <c r="LLL10" s="65"/>
      <c r="LLS10" s="65"/>
      <c r="LLZ10" s="65"/>
      <c r="LMG10" s="65"/>
      <c r="LMN10" s="65"/>
      <c r="LMU10" s="65"/>
      <c r="LNB10" s="65"/>
      <c r="LNI10" s="65"/>
      <c r="LNP10" s="65"/>
      <c r="LNW10" s="65"/>
      <c r="LOD10" s="65"/>
      <c r="LOK10" s="65"/>
      <c r="LOR10" s="65"/>
      <c r="LOY10" s="65"/>
      <c r="LPF10" s="65"/>
      <c r="LPM10" s="65"/>
      <c r="LPT10" s="65"/>
      <c r="LQA10" s="65"/>
      <c r="LQH10" s="65"/>
      <c r="LQO10" s="65"/>
      <c r="LQV10" s="65"/>
      <c r="LRC10" s="65"/>
      <c r="LRJ10" s="65"/>
      <c r="LRQ10" s="65"/>
      <c r="LRX10" s="65"/>
      <c r="LSE10" s="65"/>
      <c r="LSL10" s="65"/>
      <c r="LSS10" s="65"/>
      <c r="LSZ10" s="65"/>
      <c r="LTG10" s="65"/>
      <c r="LTN10" s="65"/>
      <c r="LTU10" s="65"/>
      <c r="LUB10" s="65"/>
      <c r="LUI10" s="65"/>
      <c r="LUP10" s="65"/>
      <c r="LUW10" s="65"/>
      <c r="LVD10" s="65"/>
      <c r="LVK10" s="65"/>
      <c r="LVR10" s="65"/>
      <c r="LVY10" s="65"/>
      <c r="LWF10" s="65"/>
      <c r="LWM10" s="65"/>
      <c r="LWT10" s="65"/>
      <c r="LXA10" s="65"/>
      <c r="LXH10" s="65"/>
      <c r="LXO10" s="65"/>
      <c r="LXV10" s="65"/>
      <c r="LYC10" s="65"/>
      <c r="LYJ10" s="65"/>
      <c r="LYQ10" s="65"/>
      <c r="LYX10" s="65"/>
      <c r="LZE10" s="65"/>
      <c r="LZL10" s="65"/>
      <c r="LZS10" s="65"/>
      <c r="LZZ10" s="65"/>
      <c r="MAG10" s="65"/>
      <c r="MAN10" s="65"/>
      <c r="MAU10" s="65"/>
      <c r="MBB10" s="65"/>
      <c r="MBI10" s="65"/>
      <c r="MBP10" s="65"/>
      <c r="MBW10" s="65"/>
      <c r="MCD10" s="65"/>
      <c r="MCK10" s="65"/>
      <c r="MCR10" s="65"/>
      <c r="MCY10" s="65"/>
      <c r="MDF10" s="65"/>
      <c r="MDM10" s="65"/>
      <c r="MDT10" s="65"/>
      <c r="MEA10" s="65"/>
      <c r="MEH10" s="65"/>
      <c r="MEO10" s="65"/>
      <c r="MEV10" s="65"/>
      <c r="MFC10" s="65"/>
      <c r="MFJ10" s="65"/>
      <c r="MFQ10" s="65"/>
      <c r="MFX10" s="65"/>
      <c r="MGE10" s="65"/>
      <c r="MGL10" s="65"/>
      <c r="MGS10" s="65"/>
      <c r="MGZ10" s="65"/>
      <c r="MHG10" s="65"/>
      <c r="MHN10" s="65"/>
      <c r="MHU10" s="65"/>
      <c r="MIB10" s="65"/>
      <c r="MII10" s="65"/>
      <c r="MIP10" s="65"/>
      <c r="MIW10" s="65"/>
      <c r="MJD10" s="65"/>
      <c r="MJK10" s="65"/>
      <c r="MJR10" s="65"/>
      <c r="MJY10" s="65"/>
      <c r="MKF10" s="65"/>
      <c r="MKM10" s="65"/>
      <c r="MKT10" s="65"/>
      <c r="MLA10" s="65"/>
      <c r="MLH10" s="65"/>
      <c r="MLO10" s="65"/>
      <c r="MLV10" s="65"/>
      <c r="MMC10" s="65"/>
      <c r="MMJ10" s="65"/>
      <c r="MMQ10" s="65"/>
      <c r="MMX10" s="65"/>
      <c r="MNE10" s="65"/>
      <c r="MNL10" s="65"/>
      <c r="MNS10" s="65"/>
      <c r="MNZ10" s="65"/>
      <c r="MOG10" s="65"/>
      <c r="MON10" s="65"/>
      <c r="MOU10" s="65"/>
      <c r="MPB10" s="65"/>
      <c r="MPI10" s="65"/>
      <c r="MPP10" s="65"/>
      <c r="MPW10" s="65"/>
      <c r="MQD10" s="65"/>
      <c r="MQK10" s="65"/>
      <c r="MQR10" s="65"/>
      <c r="MQY10" s="65"/>
      <c r="MRF10" s="65"/>
      <c r="MRM10" s="65"/>
      <c r="MRT10" s="65"/>
      <c r="MSA10" s="65"/>
      <c r="MSH10" s="65"/>
      <c r="MSO10" s="65"/>
      <c r="MSV10" s="65"/>
      <c r="MTC10" s="65"/>
      <c r="MTJ10" s="65"/>
      <c r="MTQ10" s="65"/>
      <c r="MTX10" s="65"/>
      <c r="MUE10" s="65"/>
      <c r="MUL10" s="65"/>
      <c r="MUS10" s="65"/>
      <c r="MUZ10" s="65"/>
      <c r="MVG10" s="65"/>
      <c r="MVN10" s="65"/>
      <c r="MVU10" s="65"/>
      <c r="MWB10" s="65"/>
      <c r="MWI10" s="65"/>
      <c r="MWP10" s="65"/>
      <c r="MWW10" s="65"/>
      <c r="MXD10" s="65"/>
      <c r="MXK10" s="65"/>
      <c r="MXR10" s="65"/>
      <c r="MXY10" s="65"/>
      <c r="MYF10" s="65"/>
      <c r="MYM10" s="65"/>
      <c r="MYT10" s="65"/>
      <c r="MZA10" s="65"/>
      <c r="MZH10" s="65"/>
      <c r="MZO10" s="65"/>
      <c r="MZV10" s="65"/>
      <c r="NAC10" s="65"/>
      <c r="NAJ10" s="65"/>
      <c r="NAQ10" s="65"/>
      <c r="NAX10" s="65"/>
      <c r="NBE10" s="65"/>
      <c r="NBL10" s="65"/>
      <c r="NBS10" s="65"/>
      <c r="NBZ10" s="65"/>
      <c r="NCG10" s="65"/>
      <c r="NCN10" s="65"/>
      <c r="NCU10" s="65"/>
      <c r="NDB10" s="65"/>
      <c r="NDI10" s="65"/>
      <c r="NDP10" s="65"/>
      <c r="NDW10" s="65"/>
      <c r="NED10" s="65"/>
      <c r="NEK10" s="65"/>
      <c r="NER10" s="65"/>
      <c r="NEY10" s="65"/>
      <c r="NFF10" s="65"/>
      <c r="NFM10" s="65"/>
      <c r="NFT10" s="65"/>
      <c r="NGA10" s="65"/>
      <c r="NGH10" s="65"/>
      <c r="NGO10" s="65"/>
      <c r="NGV10" s="65"/>
      <c r="NHC10" s="65"/>
      <c r="NHJ10" s="65"/>
      <c r="NHQ10" s="65"/>
      <c r="NHX10" s="65"/>
      <c r="NIE10" s="65"/>
      <c r="NIL10" s="65"/>
      <c r="NIS10" s="65"/>
      <c r="NIZ10" s="65"/>
      <c r="NJG10" s="65"/>
      <c r="NJN10" s="65"/>
      <c r="NJU10" s="65"/>
      <c r="NKB10" s="65"/>
      <c r="NKI10" s="65"/>
      <c r="NKP10" s="65"/>
      <c r="NKW10" s="65"/>
      <c r="NLD10" s="65"/>
      <c r="NLK10" s="65"/>
      <c r="NLR10" s="65"/>
      <c r="NLY10" s="65"/>
      <c r="NMF10" s="65"/>
      <c r="NMM10" s="65"/>
      <c r="NMT10" s="65"/>
      <c r="NNA10" s="65"/>
      <c r="NNH10" s="65"/>
      <c r="NNO10" s="65"/>
      <c r="NNV10" s="65"/>
      <c r="NOC10" s="65"/>
      <c r="NOJ10" s="65"/>
      <c r="NOQ10" s="65"/>
      <c r="NOX10" s="65"/>
      <c r="NPE10" s="65"/>
      <c r="NPL10" s="65"/>
      <c r="NPS10" s="65"/>
      <c r="NPZ10" s="65"/>
      <c r="NQG10" s="65"/>
      <c r="NQN10" s="65"/>
      <c r="NQU10" s="65"/>
      <c r="NRB10" s="65"/>
      <c r="NRI10" s="65"/>
      <c r="NRP10" s="65"/>
      <c r="NRW10" s="65"/>
      <c r="NSD10" s="65"/>
      <c r="NSK10" s="65"/>
      <c r="NSR10" s="65"/>
      <c r="NSY10" s="65"/>
      <c r="NTF10" s="65"/>
      <c r="NTM10" s="65"/>
      <c r="NTT10" s="65"/>
      <c r="NUA10" s="65"/>
      <c r="NUH10" s="65"/>
      <c r="NUO10" s="65"/>
      <c r="NUV10" s="65"/>
      <c r="NVC10" s="65"/>
      <c r="NVJ10" s="65"/>
      <c r="NVQ10" s="65"/>
      <c r="NVX10" s="65"/>
      <c r="NWE10" s="65"/>
      <c r="NWL10" s="65"/>
      <c r="NWS10" s="65"/>
      <c r="NWZ10" s="65"/>
      <c r="NXG10" s="65"/>
      <c r="NXN10" s="65"/>
      <c r="NXU10" s="65"/>
      <c r="NYB10" s="65"/>
      <c r="NYI10" s="65"/>
      <c r="NYP10" s="65"/>
      <c r="NYW10" s="65"/>
      <c r="NZD10" s="65"/>
      <c r="NZK10" s="65"/>
      <c r="NZR10" s="65"/>
      <c r="NZY10" s="65"/>
      <c r="OAF10" s="65"/>
      <c r="OAM10" s="65"/>
      <c r="OAT10" s="65"/>
      <c r="OBA10" s="65"/>
      <c r="OBH10" s="65"/>
      <c r="OBO10" s="65"/>
      <c r="OBV10" s="65"/>
      <c r="OCC10" s="65"/>
      <c r="OCJ10" s="65"/>
      <c r="OCQ10" s="65"/>
      <c r="OCX10" s="65"/>
      <c r="ODE10" s="65"/>
      <c r="ODL10" s="65"/>
      <c r="ODS10" s="65"/>
      <c r="ODZ10" s="65"/>
      <c r="OEG10" s="65"/>
      <c r="OEN10" s="65"/>
      <c r="OEU10" s="65"/>
      <c r="OFB10" s="65"/>
      <c r="OFI10" s="65"/>
      <c r="OFP10" s="65"/>
      <c r="OFW10" s="65"/>
      <c r="OGD10" s="65"/>
      <c r="OGK10" s="65"/>
      <c r="OGR10" s="65"/>
      <c r="OGY10" s="65"/>
      <c r="OHF10" s="65"/>
      <c r="OHM10" s="65"/>
      <c r="OHT10" s="65"/>
      <c r="OIA10" s="65"/>
      <c r="OIH10" s="65"/>
      <c r="OIO10" s="65"/>
      <c r="OIV10" s="65"/>
      <c r="OJC10" s="65"/>
      <c r="OJJ10" s="65"/>
      <c r="OJQ10" s="65"/>
      <c r="OJX10" s="65"/>
      <c r="OKE10" s="65"/>
      <c r="OKL10" s="65"/>
      <c r="OKS10" s="65"/>
      <c r="OKZ10" s="65"/>
      <c r="OLG10" s="65"/>
      <c r="OLN10" s="65"/>
      <c r="OLU10" s="65"/>
      <c r="OMB10" s="65"/>
      <c r="OMI10" s="65"/>
      <c r="OMP10" s="65"/>
      <c r="OMW10" s="65"/>
      <c r="OND10" s="65"/>
      <c r="ONK10" s="65"/>
      <c r="ONR10" s="65"/>
      <c r="ONY10" s="65"/>
      <c r="OOF10" s="65"/>
      <c r="OOM10" s="65"/>
      <c r="OOT10" s="65"/>
      <c r="OPA10" s="65"/>
      <c r="OPH10" s="65"/>
      <c r="OPO10" s="65"/>
      <c r="OPV10" s="65"/>
      <c r="OQC10" s="65"/>
      <c r="OQJ10" s="65"/>
      <c r="OQQ10" s="65"/>
      <c r="OQX10" s="65"/>
      <c r="ORE10" s="65"/>
      <c r="ORL10" s="65"/>
      <c r="ORS10" s="65"/>
      <c r="ORZ10" s="65"/>
      <c r="OSG10" s="65"/>
      <c r="OSN10" s="65"/>
      <c r="OSU10" s="65"/>
      <c r="OTB10" s="65"/>
      <c r="OTI10" s="65"/>
      <c r="OTP10" s="65"/>
      <c r="OTW10" s="65"/>
      <c r="OUD10" s="65"/>
      <c r="OUK10" s="65"/>
      <c r="OUR10" s="65"/>
      <c r="OUY10" s="65"/>
      <c r="OVF10" s="65"/>
      <c r="OVM10" s="65"/>
      <c r="OVT10" s="65"/>
      <c r="OWA10" s="65"/>
      <c r="OWH10" s="65"/>
      <c r="OWO10" s="65"/>
      <c r="OWV10" s="65"/>
      <c r="OXC10" s="65"/>
      <c r="OXJ10" s="65"/>
      <c r="OXQ10" s="65"/>
      <c r="OXX10" s="65"/>
      <c r="OYE10" s="65"/>
      <c r="OYL10" s="65"/>
      <c r="OYS10" s="65"/>
      <c r="OYZ10" s="65"/>
      <c r="OZG10" s="65"/>
      <c r="OZN10" s="65"/>
      <c r="OZU10" s="65"/>
      <c r="PAB10" s="65"/>
      <c r="PAI10" s="65"/>
      <c r="PAP10" s="65"/>
      <c r="PAW10" s="65"/>
      <c r="PBD10" s="65"/>
      <c r="PBK10" s="65"/>
      <c r="PBR10" s="65"/>
      <c r="PBY10" s="65"/>
      <c r="PCF10" s="65"/>
      <c r="PCM10" s="65"/>
      <c r="PCT10" s="65"/>
      <c r="PDA10" s="65"/>
      <c r="PDH10" s="65"/>
      <c r="PDO10" s="65"/>
      <c r="PDV10" s="65"/>
      <c r="PEC10" s="65"/>
      <c r="PEJ10" s="65"/>
      <c r="PEQ10" s="65"/>
      <c r="PEX10" s="65"/>
      <c r="PFE10" s="65"/>
      <c r="PFL10" s="65"/>
      <c r="PFS10" s="65"/>
      <c r="PFZ10" s="65"/>
      <c r="PGG10" s="65"/>
      <c r="PGN10" s="65"/>
      <c r="PGU10" s="65"/>
      <c r="PHB10" s="65"/>
      <c r="PHI10" s="65"/>
      <c r="PHP10" s="65"/>
      <c r="PHW10" s="65"/>
      <c r="PID10" s="65"/>
      <c r="PIK10" s="65"/>
      <c r="PIR10" s="65"/>
      <c r="PIY10" s="65"/>
      <c r="PJF10" s="65"/>
      <c r="PJM10" s="65"/>
      <c r="PJT10" s="65"/>
      <c r="PKA10" s="65"/>
      <c r="PKH10" s="65"/>
      <c r="PKO10" s="65"/>
      <c r="PKV10" s="65"/>
      <c r="PLC10" s="65"/>
      <c r="PLJ10" s="65"/>
      <c r="PLQ10" s="65"/>
      <c r="PLX10" s="65"/>
      <c r="PME10" s="65"/>
      <c r="PML10" s="65"/>
      <c r="PMS10" s="65"/>
      <c r="PMZ10" s="65"/>
      <c r="PNG10" s="65"/>
      <c r="PNN10" s="65"/>
      <c r="PNU10" s="65"/>
      <c r="POB10" s="65"/>
      <c r="POI10" s="65"/>
      <c r="POP10" s="65"/>
      <c r="POW10" s="65"/>
      <c r="PPD10" s="65"/>
      <c r="PPK10" s="65"/>
      <c r="PPR10" s="65"/>
      <c r="PPY10" s="65"/>
      <c r="PQF10" s="65"/>
      <c r="PQM10" s="65"/>
      <c r="PQT10" s="65"/>
      <c r="PRA10" s="65"/>
      <c r="PRH10" s="65"/>
      <c r="PRO10" s="65"/>
      <c r="PRV10" s="65"/>
      <c r="PSC10" s="65"/>
      <c r="PSJ10" s="65"/>
      <c r="PSQ10" s="65"/>
      <c r="PSX10" s="65"/>
      <c r="PTE10" s="65"/>
      <c r="PTL10" s="65"/>
      <c r="PTS10" s="65"/>
      <c r="PTZ10" s="65"/>
      <c r="PUG10" s="65"/>
      <c r="PUN10" s="65"/>
      <c r="PUU10" s="65"/>
      <c r="PVB10" s="65"/>
      <c r="PVI10" s="65"/>
      <c r="PVP10" s="65"/>
      <c r="PVW10" s="65"/>
      <c r="PWD10" s="65"/>
      <c r="PWK10" s="65"/>
      <c r="PWR10" s="65"/>
      <c r="PWY10" s="65"/>
      <c r="PXF10" s="65"/>
      <c r="PXM10" s="65"/>
      <c r="PXT10" s="65"/>
      <c r="PYA10" s="65"/>
      <c r="PYH10" s="65"/>
      <c r="PYO10" s="65"/>
      <c r="PYV10" s="65"/>
      <c r="PZC10" s="65"/>
      <c r="PZJ10" s="65"/>
      <c r="PZQ10" s="65"/>
      <c r="PZX10" s="65"/>
      <c r="QAE10" s="65"/>
      <c r="QAL10" s="65"/>
      <c r="QAS10" s="65"/>
      <c r="QAZ10" s="65"/>
      <c r="QBG10" s="65"/>
      <c r="QBN10" s="65"/>
      <c r="QBU10" s="65"/>
      <c r="QCB10" s="65"/>
      <c r="QCI10" s="65"/>
      <c r="QCP10" s="65"/>
      <c r="QCW10" s="65"/>
      <c r="QDD10" s="65"/>
      <c r="QDK10" s="65"/>
      <c r="QDR10" s="65"/>
      <c r="QDY10" s="65"/>
      <c r="QEF10" s="65"/>
      <c r="QEM10" s="65"/>
      <c r="QET10" s="65"/>
      <c r="QFA10" s="65"/>
      <c r="QFH10" s="65"/>
      <c r="QFO10" s="65"/>
      <c r="QFV10" s="65"/>
      <c r="QGC10" s="65"/>
      <c r="QGJ10" s="65"/>
      <c r="QGQ10" s="65"/>
      <c r="QGX10" s="65"/>
      <c r="QHE10" s="65"/>
      <c r="QHL10" s="65"/>
      <c r="QHS10" s="65"/>
      <c r="QHZ10" s="65"/>
      <c r="QIG10" s="65"/>
      <c r="QIN10" s="65"/>
      <c r="QIU10" s="65"/>
      <c r="QJB10" s="65"/>
      <c r="QJI10" s="65"/>
      <c r="QJP10" s="65"/>
      <c r="QJW10" s="65"/>
      <c r="QKD10" s="65"/>
      <c r="QKK10" s="65"/>
      <c r="QKR10" s="65"/>
      <c r="QKY10" s="65"/>
      <c r="QLF10" s="65"/>
      <c r="QLM10" s="65"/>
      <c r="QLT10" s="65"/>
      <c r="QMA10" s="65"/>
      <c r="QMH10" s="65"/>
      <c r="QMO10" s="65"/>
      <c r="QMV10" s="65"/>
      <c r="QNC10" s="65"/>
      <c r="QNJ10" s="65"/>
      <c r="QNQ10" s="65"/>
      <c r="QNX10" s="65"/>
      <c r="QOE10" s="65"/>
      <c r="QOL10" s="65"/>
      <c r="QOS10" s="65"/>
      <c r="QOZ10" s="65"/>
      <c r="QPG10" s="65"/>
      <c r="QPN10" s="65"/>
      <c r="QPU10" s="65"/>
      <c r="QQB10" s="65"/>
      <c r="QQI10" s="65"/>
      <c r="QQP10" s="65"/>
      <c r="QQW10" s="65"/>
      <c r="QRD10" s="65"/>
      <c r="QRK10" s="65"/>
      <c r="QRR10" s="65"/>
      <c r="QRY10" s="65"/>
      <c r="QSF10" s="65"/>
      <c r="QSM10" s="65"/>
      <c r="QST10" s="65"/>
      <c r="QTA10" s="65"/>
      <c r="QTH10" s="65"/>
      <c r="QTO10" s="65"/>
      <c r="QTV10" s="65"/>
      <c r="QUC10" s="65"/>
      <c r="QUJ10" s="65"/>
      <c r="QUQ10" s="65"/>
      <c r="QUX10" s="65"/>
      <c r="QVE10" s="65"/>
      <c r="QVL10" s="65"/>
      <c r="QVS10" s="65"/>
      <c r="QVZ10" s="65"/>
      <c r="QWG10" s="65"/>
      <c r="QWN10" s="65"/>
      <c r="QWU10" s="65"/>
      <c r="QXB10" s="65"/>
      <c r="QXI10" s="65"/>
      <c r="QXP10" s="65"/>
      <c r="QXW10" s="65"/>
      <c r="QYD10" s="65"/>
      <c r="QYK10" s="65"/>
      <c r="QYR10" s="65"/>
      <c r="QYY10" s="65"/>
      <c r="QZF10" s="65"/>
      <c r="QZM10" s="65"/>
      <c r="QZT10" s="65"/>
      <c r="RAA10" s="65"/>
      <c r="RAH10" s="65"/>
      <c r="RAO10" s="65"/>
      <c r="RAV10" s="65"/>
      <c r="RBC10" s="65"/>
      <c r="RBJ10" s="65"/>
      <c r="RBQ10" s="65"/>
      <c r="RBX10" s="65"/>
      <c r="RCE10" s="65"/>
      <c r="RCL10" s="65"/>
      <c r="RCS10" s="65"/>
      <c r="RCZ10" s="65"/>
      <c r="RDG10" s="65"/>
      <c r="RDN10" s="65"/>
      <c r="RDU10" s="65"/>
      <c r="REB10" s="65"/>
      <c r="REI10" s="65"/>
      <c r="REP10" s="65"/>
      <c r="REW10" s="65"/>
      <c r="RFD10" s="65"/>
      <c r="RFK10" s="65"/>
      <c r="RFR10" s="65"/>
      <c r="RFY10" s="65"/>
      <c r="RGF10" s="65"/>
      <c r="RGM10" s="65"/>
      <c r="RGT10" s="65"/>
      <c r="RHA10" s="65"/>
      <c r="RHH10" s="65"/>
      <c r="RHO10" s="65"/>
      <c r="RHV10" s="65"/>
      <c r="RIC10" s="65"/>
      <c r="RIJ10" s="65"/>
      <c r="RIQ10" s="65"/>
      <c r="RIX10" s="65"/>
      <c r="RJE10" s="65"/>
      <c r="RJL10" s="65"/>
      <c r="RJS10" s="65"/>
      <c r="RJZ10" s="65"/>
      <c r="RKG10" s="65"/>
      <c r="RKN10" s="65"/>
      <c r="RKU10" s="65"/>
      <c r="RLB10" s="65"/>
      <c r="RLI10" s="65"/>
      <c r="RLP10" s="65"/>
      <c r="RLW10" s="65"/>
      <c r="RMD10" s="65"/>
      <c r="RMK10" s="65"/>
      <c r="RMR10" s="65"/>
      <c r="RMY10" s="65"/>
      <c r="RNF10" s="65"/>
      <c r="RNM10" s="65"/>
      <c r="RNT10" s="65"/>
      <c r="ROA10" s="65"/>
      <c r="ROH10" s="65"/>
      <c r="ROO10" s="65"/>
      <c r="ROV10" s="65"/>
      <c r="RPC10" s="65"/>
      <c r="RPJ10" s="65"/>
      <c r="RPQ10" s="65"/>
      <c r="RPX10" s="65"/>
      <c r="RQE10" s="65"/>
      <c r="RQL10" s="65"/>
      <c r="RQS10" s="65"/>
      <c r="RQZ10" s="65"/>
      <c r="RRG10" s="65"/>
      <c r="RRN10" s="65"/>
      <c r="RRU10" s="65"/>
      <c r="RSB10" s="65"/>
      <c r="RSI10" s="65"/>
      <c r="RSP10" s="65"/>
      <c r="RSW10" s="65"/>
      <c r="RTD10" s="65"/>
      <c r="RTK10" s="65"/>
      <c r="RTR10" s="65"/>
      <c r="RTY10" s="65"/>
      <c r="RUF10" s="65"/>
      <c r="RUM10" s="65"/>
      <c r="RUT10" s="65"/>
      <c r="RVA10" s="65"/>
      <c r="RVH10" s="65"/>
      <c r="RVO10" s="65"/>
      <c r="RVV10" s="65"/>
      <c r="RWC10" s="65"/>
      <c r="RWJ10" s="65"/>
      <c r="RWQ10" s="65"/>
      <c r="RWX10" s="65"/>
      <c r="RXE10" s="65"/>
      <c r="RXL10" s="65"/>
      <c r="RXS10" s="65"/>
      <c r="RXZ10" s="65"/>
      <c r="RYG10" s="65"/>
      <c r="RYN10" s="65"/>
      <c r="RYU10" s="65"/>
      <c r="RZB10" s="65"/>
      <c r="RZI10" s="65"/>
      <c r="RZP10" s="65"/>
      <c r="RZW10" s="65"/>
      <c r="SAD10" s="65"/>
      <c r="SAK10" s="65"/>
      <c r="SAR10" s="65"/>
      <c r="SAY10" s="65"/>
      <c r="SBF10" s="65"/>
      <c r="SBM10" s="65"/>
      <c r="SBT10" s="65"/>
      <c r="SCA10" s="65"/>
      <c r="SCH10" s="65"/>
      <c r="SCO10" s="65"/>
      <c r="SCV10" s="65"/>
      <c r="SDC10" s="65"/>
      <c r="SDJ10" s="65"/>
      <c r="SDQ10" s="65"/>
      <c r="SDX10" s="65"/>
      <c r="SEE10" s="65"/>
      <c r="SEL10" s="65"/>
      <c r="SES10" s="65"/>
      <c r="SEZ10" s="65"/>
      <c r="SFG10" s="65"/>
      <c r="SFN10" s="65"/>
      <c r="SFU10" s="65"/>
      <c r="SGB10" s="65"/>
      <c r="SGI10" s="65"/>
      <c r="SGP10" s="65"/>
      <c r="SGW10" s="65"/>
      <c r="SHD10" s="65"/>
      <c r="SHK10" s="65"/>
      <c r="SHR10" s="65"/>
      <c r="SHY10" s="65"/>
      <c r="SIF10" s="65"/>
      <c r="SIM10" s="65"/>
      <c r="SIT10" s="65"/>
      <c r="SJA10" s="65"/>
      <c r="SJH10" s="65"/>
      <c r="SJO10" s="65"/>
      <c r="SJV10" s="65"/>
      <c r="SKC10" s="65"/>
      <c r="SKJ10" s="65"/>
      <c r="SKQ10" s="65"/>
      <c r="SKX10" s="65"/>
      <c r="SLE10" s="65"/>
      <c r="SLL10" s="65"/>
      <c r="SLS10" s="65"/>
      <c r="SLZ10" s="65"/>
      <c r="SMG10" s="65"/>
      <c r="SMN10" s="65"/>
      <c r="SMU10" s="65"/>
      <c r="SNB10" s="65"/>
      <c r="SNI10" s="65"/>
      <c r="SNP10" s="65"/>
      <c r="SNW10" s="65"/>
      <c r="SOD10" s="65"/>
      <c r="SOK10" s="65"/>
      <c r="SOR10" s="65"/>
      <c r="SOY10" s="65"/>
      <c r="SPF10" s="65"/>
      <c r="SPM10" s="65"/>
      <c r="SPT10" s="65"/>
      <c r="SQA10" s="65"/>
      <c r="SQH10" s="65"/>
      <c r="SQO10" s="65"/>
      <c r="SQV10" s="65"/>
      <c r="SRC10" s="65"/>
      <c r="SRJ10" s="65"/>
      <c r="SRQ10" s="65"/>
      <c r="SRX10" s="65"/>
      <c r="SSE10" s="65"/>
      <c r="SSL10" s="65"/>
      <c r="SSS10" s="65"/>
      <c r="SSZ10" s="65"/>
      <c r="STG10" s="65"/>
      <c r="STN10" s="65"/>
      <c r="STU10" s="65"/>
      <c r="SUB10" s="65"/>
      <c r="SUI10" s="65"/>
      <c r="SUP10" s="65"/>
      <c r="SUW10" s="65"/>
      <c r="SVD10" s="65"/>
      <c r="SVK10" s="65"/>
      <c r="SVR10" s="65"/>
      <c r="SVY10" s="65"/>
      <c r="SWF10" s="65"/>
      <c r="SWM10" s="65"/>
      <c r="SWT10" s="65"/>
      <c r="SXA10" s="65"/>
      <c r="SXH10" s="65"/>
      <c r="SXO10" s="65"/>
      <c r="SXV10" s="65"/>
      <c r="SYC10" s="65"/>
      <c r="SYJ10" s="65"/>
      <c r="SYQ10" s="65"/>
      <c r="SYX10" s="65"/>
      <c r="SZE10" s="65"/>
      <c r="SZL10" s="65"/>
      <c r="SZS10" s="65"/>
      <c r="SZZ10" s="65"/>
      <c r="TAG10" s="65"/>
      <c r="TAN10" s="65"/>
      <c r="TAU10" s="65"/>
      <c r="TBB10" s="65"/>
      <c r="TBI10" s="65"/>
      <c r="TBP10" s="65"/>
      <c r="TBW10" s="65"/>
      <c r="TCD10" s="65"/>
      <c r="TCK10" s="65"/>
      <c r="TCR10" s="65"/>
      <c r="TCY10" s="65"/>
      <c r="TDF10" s="65"/>
      <c r="TDM10" s="65"/>
      <c r="TDT10" s="65"/>
      <c r="TEA10" s="65"/>
      <c r="TEH10" s="65"/>
      <c r="TEO10" s="65"/>
      <c r="TEV10" s="65"/>
      <c r="TFC10" s="65"/>
      <c r="TFJ10" s="65"/>
      <c r="TFQ10" s="65"/>
      <c r="TFX10" s="65"/>
      <c r="TGE10" s="65"/>
      <c r="TGL10" s="65"/>
      <c r="TGS10" s="65"/>
      <c r="TGZ10" s="65"/>
      <c r="THG10" s="65"/>
      <c r="THN10" s="65"/>
      <c r="THU10" s="65"/>
      <c r="TIB10" s="65"/>
      <c r="TII10" s="65"/>
      <c r="TIP10" s="65"/>
      <c r="TIW10" s="65"/>
      <c r="TJD10" s="65"/>
      <c r="TJK10" s="65"/>
      <c r="TJR10" s="65"/>
      <c r="TJY10" s="65"/>
      <c r="TKF10" s="65"/>
      <c r="TKM10" s="65"/>
      <c r="TKT10" s="65"/>
      <c r="TLA10" s="65"/>
      <c r="TLH10" s="65"/>
      <c r="TLO10" s="65"/>
      <c r="TLV10" s="65"/>
      <c r="TMC10" s="65"/>
      <c r="TMJ10" s="65"/>
      <c r="TMQ10" s="65"/>
      <c r="TMX10" s="65"/>
      <c r="TNE10" s="65"/>
      <c r="TNL10" s="65"/>
      <c r="TNS10" s="65"/>
      <c r="TNZ10" s="65"/>
      <c r="TOG10" s="65"/>
      <c r="TON10" s="65"/>
      <c r="TOU10" s="65"/>
      <c r="TPB10" s="65"/>
      <c r="TPI10" s="65"/>
      <c r="TPP10" s="65"/>
      <c r="TPW10" s="65"/>
      <c r="TQD10" s="65"/>
      <c r="TQK10" s="65"/>
      <c r="TQR10" s="65"/>
      <c r="TQY10" s="65"/>
      <c r="TRF10" s="65"/>
      <c r="TRM10" s="65"/>
      <c r="TRT10" s="65"/>
      <c r="TSA10" s="65"/>
      <c r="TSH10" s="65"/>
      <c r="TSO10" s="65"/>
      <c r="TSV10" s="65"/>
      <c r="TTC10" s="65"/>
      <c r="TTJ10" s="65"/>
      <c r="TTQ10" s="65"/>
      <c r="TTX10" s="65"/>
      <c r="TUE10" s="65"/>
      <c r="TUL10" s="65"/>
      <c r="TUS10" s="65"/>
      <c r="TUZ10" s="65"/>
      <c r="TVG10" s="65"/>
      <c r="TVN10" s="65"/>
      <c r="TVU10" s="65"/>
      <c r="TWB10" s="65"/>
      <c r="TWI10" s="65"/>
      <c r="TWP10" s="65"/>
      <c r="TWW10" s="65"/>
      <c r="TXD10" s="65"/>
      <c r="TXK10" s="65"/>
      <c r="TXR10" s="65"/>
      <c r="TXY10" s="65"/>
      <c r="TYF10" s="65"/>
      <c r="TYM10" s="65"/>
      <c r="TYT10" s="65"/>
      <c r="TZA10" s="65"/>
      <c r="TZH10" s="65"/>
      <c r="TZO10" s="65"/>
      <c r="TZV10" s="65"/>
      <c r="UAC10" s="65"/>
      <c r="UAJ10" s="65"/>
      <c r="UAQ10" s="65"/>
      <c r="UAX10" s="65"/>
      <c r="UBE10" s="65"/>
      <c r="UBL10" s="65"/>
      <c r="UBS10" s="65"/>
      <c r="UBZ10" s="65"/>
      <c r="UCG10" s="65"/>
      <c r="UCN10" s="65"/>
      <c r="UCU10" s="65"/>
      <c r="UDB10" s="65"/>
      <c r="UDI10" s="65"/>
      <c r="UDP10" s="65"/>
      <c r="UDW10" s="65"/>
      <c r="UED10" s="65"/>
      <c r="UEK10" s="65"/>
      <c r="UER10" s="65"/>
      <c r="UEY10" s="65"/>
      <c r="UFF10" s="65"/>
      <c r="UFM10" s="65"/>
      <c r="UFT10" s="65"/>
      <c r="UGA10" s="65"/>
      <c r="UGH10" s="65"/>
      <c r="UGO10" s="65"/>
      <c r="UGV10" s="65"/>
      <c r="UHC10" s="65"/>
      <c r="UHJ10" s="65"/>
      <c r="UHQ10" s="65"/>
      <c r="UHX10" s="65"/>
      <c r="UIE10" s="65"/>
      <c r="UIL10" s="65"/>
      <c r="UIS10" s="65"/>
      <c r="UIZ10" s="65"/>
      <c r="UJG10" s="65"/>
      <c r="UJN10" s="65"/>
      <c r="UJU10" s="65"/>
      <c r="UKB10" s="65"/>
      <c r="UKI10" s="65"/>
      <c r="UKP10" s="65"/>
      <c r="UKW10" s="65"/>
      <c r="ULD10" s="65"/>
      <c r="ULK10" s="65"/>
      <c r="ULR10" s="65"/>
      <c r="ULY10" s="65"/>
      <c r="UMF10" s="65"/>
      <c r="UMM10" s="65"/>
      <c r="UMT10" s="65"/>
      <c r="UNA10" s="65"/>
      <c r="UNH10" s="65"/>
      <c r="UNO10" s="65"/>
      <c r="UNV10" s="65"/>
      <c r="UOC10" s="65"/>
      <c r="UOJ10" s="65"/>
      <c r="UOQ10" s="65"/>
      <c r="UOX10" s="65"/>
      <c r="UPE10" s="65"/>
      <c r="UPL10" s="65"/>
      <c r="UPS10" s="65"/>
      <c r="UPZ10" s="65"/>
      <c r="UQG10" s="65"/>
      <c r="UQN10" s="65"/>
      <c r="UQU10" s="65"/>
      <c r="URB10" s="65"/>
      <c r="URI10" s="65"/>
      <c r="URP10" s="65"/>
      <c r="URW10" s="65"/>
      <c r="USD10" s="65"/>
      <c r="USK10" s="65"/>
      <c r="USR10" s="65"/>
      <c r="USY10" s="65"/>
      <c r="UTF10" s="65"/>
      <c r="UTM10" s="65"/>
      <c r="UTT10" s="65"/>
      <c r="UUA10" s="65"/>
      <c r="UUH10" s="65"/>
      <c r="UUO10" s="65"/>
      <c r="UUV10" s="65"/>
      <c r="UVC10" s="65"/>
      <c r="UVJ10" s="65"/>
      <c r="UVQ10" s="65"/>
      <c r="UVX10" s="65"/>
      <c r="UWE10" s="65"/>
      <c r="UWL10" s="65"/>
      <c r="UWS10" s="65"/>
      <c r="UWZ10" s="65"/>
      <c r="UXG10" s="65"/>
      <c r="UXN10" s="65"/>
      <c r="UXU10" s="65"/>
      <c r="UYB10" s="65"/>
      <c r="UYI10" s="65"/>
      <c r="UYP10" s="65"/>
      <c r="UYW10" s="65"/>
      <c r="UZD10" s="65"/>
      <c r="UZK10" s="65"/>
      <c r="UZR10" s="65"/>
      <c r="UZY10" s="65"/>
      <c r="VAF10" s="65"/>
      <c r="VAM10" s="65"/>
      <c r="VAT10" s="65"/>
      <c r="VBA10" s="65"/>
      <c r="VBH10" s="65"/>
      <c r="VBO10" s="65"/>
      <c r="VBV10" s="65"/>
      <c r="VCC10" s="65"/>
      <c r="VCJ10" s="65"/>
      <c r="VCQ10" s="65"/>
      <c r="VCX10" s="65"/>
      <c r="VDE10" s="65"/>
      <c r="VDL10" s="65"/>
      <c r="VDS10" s="65"/>
      <c r="VDZ10" s="65"/>
      <c r="VEG10" s="65"/>
      <c r="VEN10" s="65"/>
      <c r="VEU10" s="65"/>
      <c r="VFB10" s="65"/>
      <c r="VFI10" s="65"/>
      <c r="VFP10" s="65"/>
      <c r="VFW10" s="65"/>
      <c r="VGD10" s="65"/>
      <c r="VGK10" s="65"/>
      <c r="VGR10" s="65"/>
      <c r="VGY10" s="65"/>
      <c r="VHF10" s="65"/>
      <c r="VHM10" s="65"/>
      <c r="VHT10" s="65"/>
      <c r="VIA10" s="65"/>
      <c r="VIH10" s="65"/>
      <c r="VIO10" s="65"/>
      <c r="VIV10" s="65"/>
      <c r="VJC10" s="65"/>
      <c r="VJJ10" s="65"/>
      <c r="VJQ10" s="65"/>
      <c r="VJX10" s="65"/>
      <c r="VKE10" s="65"/>
      <c r="VKL10" s="65"/>
      <c r="VKS10" s="65"/>
      <c r="VKZ10" s="65"/>
      <c r="VLG10" s="65"/>
      <c r="VLN10" s="65"/>
      <c r="VLU10" s="65"/>
      <c r="VMB10" s="65"/>
      <c r="VMI10" s="65"/>
      <c r="VMP10" s="65"/>
      <c r="VMW10" s="65"/>
      <c r="VND10" s="65"/>
      <c r="VNK10" s="65"/>
      <c r="VNR10" s="65"/>
      <c r="VNY10" s="65"/>
      <c r="VOF10" s="65"/>
      <c r="VOM10" s="65"/>
      <c r="VOT10" s="65"/>
      <c r="VPA10" s="65"/>
      <c r="VPH10" s="65"/>
      <c r="VPO10" s="65"/>
      <c r="VPV10" s="65"/>
      <c r="VQC10" s="65"/>
      <c r="VQJ10" s="65"/>
      <c r="VQQ10" s="65"/>
      <c r="VQX10" s="65"/>
      <c r="VRE10" s="65"/>
      <c r="VRL10" s="65"/>
      <c r="VRS10" s="65"/>
      <c r="VRZ10" s="65"/>
      <c r="VSG10" s="65"/>
      <c r="VSN10" s="65"/>
      <c r="VSU10" s="65"/>
      <c r="VTB10" s="65"/>
      <c r="VTI10" s="65"/>
      <c r="VTP10" s="65"/>
      <c r="VTW10" s="65"/>
      <c r="VUD10" s="65"/>
      <c r="VUK10" s="65"/>
      <c r="VUR10" s="65"/>
      <c r="VUY10" s="65"/>
      <c r="VVF10" s="65"/>
      <c r="VVM10" s="65"/>
      <c r="VVT10" s="65"/>
      <c r="VWA10" s="65"/>
      <c r="VWH10" s="65"/>
      <c r="VWO10" s="65"/>
      <c r="VWV10" s="65"/>
      <c r="VXC10" s="65"/>
      <c r="VXJ10" s="65"/>
      <c r="VXQ10" s="65"/>
      <c r="VXX10" s="65"/>
      <c r="VYE10" s="65"/>
      <c r="VYL10" s="65"/>
      <c r="VYS10" s="65"/>
      <c r="VYZ10" s="65"/>
      <c r="VZG10" s="65"/>
      <c r="VZN10" s="65"/>
      <c r="VZU10" s="65"/>
      <c r="WAB10" s="65"/>
      <c r="WAI10" s="65"/>
      <c r="WAP10" s="65"/>
      <c r="WAW10" s="65"/>
      <c r="WBD10" s="65"/>
      <c r="WBK10" s="65"/>
      <c r="WBR10" s="65"/>
      <c r="WBY10" s="65"/>
      <c r="WCF10" s="65"/>
      <c r="WCM10" s="65"/>
      <c r="WCT10" s="65"/>
      <c r="WDA10" s="65"/>
      <c r="WDH10" s="65"/>
      <c r="WDO10" s="65"/>
      <c r="WDV10" s="65"/>
      <c r="WEC10" s="65"/>
      <c r="WEJ10" s="65"/>
      <c r="WEQ10" s="65"/>
      <c r="WEX10" s="65"/>
      <c r="WFE10" s="65"/>
      <c r="WFL10" s="65"/>
      <c r="WFS10" s="65"/>
      <c r="WFZ10" s="65"/>
      <c r="WGG10" s="65"/>
      <c r="WGN10" s="65"/>
      <c r="WGU10" s="65"/>
      <c r="WHB10" s="65"/>
      <c r="WHI10" s="65"/>
      <c r="WHP10" s="65"/>
      <c r="WHW10" s="65"/>
      <c r="WID10" s="65"/>
      <c r="WIK10" s="65"/>
      <c r="WIR10" s="65"/>
      <c r="WIY10" s="65"/>
      <c r="WJF10" s="65"/>
      <c r="WJM10" s="65"/>
      <c r="WJT10" s="65"/>
      <c r="WKA10" s="65"/>
      <c r="WKH10" s="65"/>
      <c r="WKO10" s="65"/>
      <c r="WKV10" s="65"/>
      <c r="WLC10" s="65"/>
      <c r="WLJ10" s="65"/>
      <c r="WLQ10" s="65"/>
      <c r="WLX10" s="65"/>
      <c r="WME10" s="65"/>
      <c r="WML10" s="65"/>
      <c r="WMS10" s="65"/>
      <c r="WMZ10" s="65"/>
      <c r="WNG10" s="65"/>
      <c r="WNN10" s="65"/>
      <c r="WNU10" s="65"/>
      <c r="WOB10" s="65"/>
      <c r="WOI10" s="65"/>
      <c r="WOP10" s="65"/>
      <c r="WOW10" s="65"/>
      <c r="WPD10" s="65"/>
      <c r="WPK10" s="65"/>
      <c r="WPR10" s="65"/>
      <c r="WPY10" s="65"/>
      <c r="WQF10" s="65"/>
      <c r="WQM10" s="65"/>
      <c r="WQT10" s="65"/>
      <c r="WRA10" s="65"/>
      <c r="WRH10" s="65"/>
      <c r="WRO10" s="65"/>
      <c r="WRV10" s="65"/>
      <c r="WSC10" s="65"/>
      <c r="WSJ10" s="65"/>
      <c r="WSQ10" s="65"/>
      <c r="WSX10" s="65"/>
      <c r="WTE10" s="65"/>
      <c r="WTL10" s="65"/>
      <c r="WTS10" s="65"/>
      <c r="WTZ10" s="65"/>
      <c r="WUG10" s="65"/>
      <c r="WUN10" s="65"/>
      <c r="WUU10" s="65"/>
      <c r="WVB10" s="65"/>
      <c r="WVI10" s="65"/>
      <c r="WVP10" s="65"/>
      <c r="WVW10" s="65"/>
      <c r="WWD10" s="65"/>
      <c r="WWK10" s="65"/>
      <c r="WWR10" s="65"/>
      <c r="WWY10" s="65"/>
      <c r="WXF10" s="65"/>
      <c r="WXM10" s="65"/>
      <c r="WXT10" s="65"/>
      <c r="WYA10" s="65"/>
      <c r="WYH10" s="65"/>
      <c r="WYO10" s="65"/>
      <c r="WYV10" s="65"/>
      <c r="WZC10" s="65"/>
      <c r="WZJ10" s="65"/>
      <c r="WZQ10" s="65"/>
      <c r="WZX10" s="65"/>
      <c r="XAE10" s="65"/>
      <c r="XAL10" s="65"/>
      <c r="XAS10" s="65"/>
      <c r="XAZ10" s="65"/>
      <c r="XBG10" s="65"/>
      <c r="XBN10" s="65"/>
      <c r="XBU10" s="65"/>
      <c r="XCB10" s="65"/>
      <c r="XCI10" s="65"/>
      <c r="XCP10" s="65"/>
      <c r="XCW10" s="65"/>
      <c r="XDD10" s="65"/>
      <c r="XDK10" s="65"/>
      <c r="XDR10" s="65"/>
      <c r="XDY10" s="65"/>
      <c r="XEF10" s="65"/>
      <c r="XEM10" s="65"/>
      <c r="XET10" s="65"/>
      <c r="XFA10" s="65"/>
    </row>
    <row r="11" spans="1:1023 1030:2045 2052:3067 3074:4096 4103:5118 5125:6140 6147:7162 7169:8191 8198:9213 9220:10235 10242:11264 11271:12286 12293:13308 13315:14330 14337:15359 15366:16381" x14ac:dyDescent="0.25">
      <c r="B11" s="287"/>
      <c r="C11" s="276"/>
      <c r="D11" s="104"/>
      <c r="E11" s="104"/>
      <c r="F11" s="277"/>
      <c r="G11" s="278"/>
      <c r="H11" s="288"/>
    </row>
    <row r="12" spans="1:1023 1030:2045 2052:3067 3074:4096 4103:5118 5125:6140 6147:7162 7169:8191 8198:9213 9220:10235 10242:11264 11271:12286 12293:13308 13315:14330 14337:15359 15366:16381" ht="51" x14ac:dyDescent="0.25">
      <c r="A12" s="410"/>
      <c r="B12" s="411" t="s">
        <v>1098</v>
      </c>
      <c r="C12" s="412" t="s">
        <v>1099</v>
      </c>
      <c r="D12" s="413" t="s">
        <v>67</v>
      </c>
      <c r="E12" s="413" t="s">
        <v>9</v>
      </c>
      <c r="F12" s="414"/>
      <c r="G12" s="415"/>
      <c r="H12" s="416">
        <v>3732.98</v>
      </c>
    </row>
    <row r="13" spans="1:1023 1030:2045 2052:3067 3074:4096 4103:5118 5125:6140 6147:7162 7169:8191 8198:9213 9220:10235 10242:11264 11271:12286 12293:13308 13315:14330 14337:15359 15366:16381" ht="51" x14ac:dyDescent="0.25">
      <c r="A13" s="396" t="s">
        <v>185</v>
      </c>
      <c r="B13" s="135">
        <v>1062</v>
      </c>
      <c r="C13" s="162" t="s">
        <v>1203</v>
      </c>
      <c r="D13" s="135" t="s">
        <v>92</v>
      </c>
      <c r="E13" s="135" t="s">
        <v>73</v>
      </c>
      <c r="F13" s="237">
        <v>1</v>
      </c>
      <c r="G13" s="238">
        <v>273.92</v>
      </c>
      <c r="H13" s="238">
        <v>273.92</v>
      </c>
    </row>
    <row r="14" spans="1:1023 1030:2045 2052:3067 3074:4096 4103:5118 5125:6140 6147:7162 7169:8191 8198:9213 9220:10235 10242:11264 11271:12286 12293:13308 13315:14330 14337:15359 15366:16381" ht="38.25" x14ac:dyDescent="0.25">
      <c r="A14" s="396" t="s">
        <v>185</v>
      </c>
      <c r="B14" s="135">
        <v>1094</v>
      </c>
      <c r="C14" s="162" t="s">
        <v>1198</v>
      </c>
      <c r="D14" s="135" t="s">
        <v>92</v>
      </c>
      <c r="E14" s="135" t="s">
        <v>73</v>
      </c>
      <c r="F14" s="237">
        <v>1</v>
      </c>
      <c r="G14" s="238">
        <v>36.950000000000003</v>
      </c>
      <c r="H14" s="238">
        <v>36.950000000000003</v>
      </c>
    </row>
    <row r="15" spans="1:1023 1030:2045 2052:3067 3074:4096 4103:5118 5125:6140 6147:7162 7169:8191 8198:9213 9220:10235 10242:11264 11271:12286 12293:13308 13315:14330 14337:15359 15366:16381" ht="38.25" x14ac:dyDescent="0.25">
      <c r="A15" s="396" t="s">
        <v>185</v>
      </c>
      <c r="B15" s="135">
        <v>3398</v>
      </c>
      <c r="C15" s="162" t="s">
        <v>1216</v>
      </c>
      <c r="D15" s="135" t="s">
        <v>92</v>
      </c>
      <c r="E15" s="135" t="s">
        <v>73</v>
      </c>
      <c r="F15" s="237">
        <v>1</v>
      </c>
      <c r="G15" s="238">
        <v>4.79</v>
      </c>
      <c r="H15" s="238">
        <v>4.79</v>
      </c>
    </row>
    <row r="16" spans="1:1023 1030:2045 2052:3067 3074:4096 4103:5118 5125:6140 6147:7162 7169:8191 8198:9213 9220:10235 10242:11264 11271:12286 12293:13308 13315:14330 14337:15359 15366:16381" ht="51" x14ac:dyDescent="0.25">
      <c r="A16" s="396" t="s">
        <v>185</v>
      </c>
      <c r="B16" s="135">
        <v>4346</v>
      </c>
      <c r="C16" s="162" t="s">
        <v>1220</v>
      </c>
      <c r="D16" s="135" t="s">
        <v>92</v>
      </c>
      <c r="E16" s="135" t="s">
        <v>73</v>
      </c>
      <c r="F16" s="237">
        <v>3</v>
      </c>
      <c r="G16" s="238">
        <v>11.24</v>
      </c>
      <c r="H16" s="238">
        <v>33.72</v>
      </c>
    </row>
    <row r="17" spans="1:8" ht="51" x14ac:dyDescent="0.25">
      <c r="A17" s="396" t="s">
        <v>185</v>
      </c>
      <c r="B17" s="135">
        <v>11267</v>
      </c>
      <c r="C17" s="162" t="s">
        <v>1199</v>
      </c>
      <c r="D17" s="135" t="s">
        <v>92</v>
      </c>
      <c r="E17" s="135" t="s">
        <v>73</v>
      </c>
      <c r="F17" s="237">
        <v>2</v>
      </c>
      <c r="G17" s="238">
        <v>1.43</v>
      </c>
      <c r="H17" s="238">
        <v>2.86</v>
      </c>
    </row>
    <row r="18" spans="1:8" ht="38.25" x14ac:dyDescent="0.25">
      <c r="A18" s="396" t="s">
        <v>185</v>
      </c>
      <c r="B18" s="135">
        <v>11864</v>
      </c>
      <c r="C18" s="162" t="s">
        <v>1205</v>
      </c>
      <c r="D18" s="135" t="s">
        <v>92</v>
      </c>
      <c r="E18" s="135" t="s">
        <v>73</v>
      </c>
      <c r="F18" s="237">
        <v>1</v>
      </c>
      <c r="G18" s="238">
        <v>33.35</v>
      </c>
      <c r="H18" s="238">
        <v>33.35</v>
      </c>
    </row>
    <row r="19" spans="1:8" ht="38.25" x14ac:dyDescent="0.25">
      <c r="A19" s="396" t="s">
        <v>185</v>
      </c>
      <c r="B19" s="135">
        <v>14153</v>
      </c>
      <c r="C19" s="162" t="s">
        <v>1212</v>
      </c>
      <c r="D19" s="135" t="s">
        <v>92</v>
      </c>
      <c r="E19" s="135" t="s">
        <v>73</v>
      </c>
      <c r="F19" s="237">
        <v>0.06</v>
      </c>
      <c r="G19" s="238">
        <v>61.69</v>
      </c>
      <c r="H19" s="238">
        <v>3.7</v>
      </c>
    </row>
    <row r="20" spans="1:8" ht="38.25" x14ac:dyDescent="0.25">
      <c r="A20" s="396" t="s">
        <v>185</v>
      </c>
      <c r="B20" s="135">
        <v>34643</v>
      </c>
      <c r="C20" s="162" t="s">
        <v>1202</v>
      </c>
      <c r="D20" s="135" t="s">
        <v>92</v>
      </c>
      <c r="E20" s="135" t="s">
        <v>73</v>
      </c>
      <c r="F20" s="237">
        <v>1</v>
      </c>
      <c r="G20" s="238">
        <v>59.34</v>
      </c>
      <c r="H20" s="238">
        <v>59.34</v>
      </c>
    </row>
    <row r="21" spans="1:8" ht="25.5" x14ac:dyDescent="0.25">
      <c r="A21" s="396" t="s">
        <v>185</v>
      </c>
      <c r="B21" s="135">
        <v>39996</v>
      </c>
      <c r="C21" s="162" t="s">
        <v>1232</v>
      </c>
      <c r="D21" s="135" t="s">
        <v>92</v>
      </c>
      <c r="E21" s="135" t="s">
        <v>4</v>
      </c>
      <c r="F21" s="237">
        <v>0.16639999999999999</v>
      </c>
      <c r="G21" s="238">
        <v>2.71</v>
      </c>
      <c r="H21" s="238">
        <v>0.45</v>
      </c>
    </row>
    <row r="22" spans="1:8" x14ac:dyDescent="0.25">
      <c r="A22" s="396" t="s">
        <v>185</v>
      </c>
      <c r="B22" s="135">
        <v>39997</v>
      </c>
      <c r="C22" s="162" t="s">
        <v>1222</v>
      </c>
      <c r="D22" s="135" t="s">
        <v>92</v>
      </c>
      <c r="E22" s="135" t="s">
        <v>73</v>
      </c>
      <c r="F22" s="237">
        <v>2</v>
      </c>
      <c r="G22" s="238">
        <v>0.33</v>
      </c>
      <c r="H22" s="238">
        <v>0.66</v>
      </c>
    </row>
    <row r="23" spans="1:8" ht="63.75" x14ac:dyDescent="0.25">
      <c r="A23" s="396" t="s">
        <v>159</v>
      </c>
      <c r="B23" s="135">
        <v>87367</v>
      </c>
      <c r="C23" s="162" t="s">
        <v>144</v>
      </c>
      <c r="D23" s="135" t="s">
        <v>161</v>
      </c>
      <c r="E23" s="135" t="s">
        <v>93</v>
      </c>
      <c r="F23" s="237">
        <v>1.9400000000000001E-2</v>
      </c>
      <c r="G23" s="238">
        <v>840.91</v>
      </c>
      <c r="H23" s="238">
        <v>16.309999999999999</v>
      </c>
    </row>
    <row r="24" spans="1:8" ht="25.5" x14ac:dyDescent="0.25">
      <c r="A24" s="396" t="s">
        <v>159</v>
      </c>
      <c r="B24" s="135">
        <v>88247</v>
      </c>
      <c r="C24" s="162" t="s">
        <v>75</v>
      </c>
      <c r="D24" s="135" t="s">
        <v>175</v>
      </c>
      <c r="E24" s="135" t="s">
        <v>91</v>
      </c>
      <c r="F24" s="237">
        <v>0.32329999999999998</v>
      </c>
      <c r="G24" s="238">
        <v>25</v>
      </c>
      <c r="H24" s="238">
        <v>8.08</v>
      </c>
    </row>
    <row r="25" spans="1:8" ht="25.5" x14ac:dyDescent="0.25">
      <c r="A25" s="396" t="s">
        <v>159</v>
      </c>
      <c r="B25" s="135">
        <v>88264</v>
      </c>
      <c r="C25" s="162" t="s">
        <v>76</v>
      </c>
      <c r="D25" s="135" t="s">
        <v>175</v>
      </c>
      <c r="E25" s="135" t="s">
        <v>91</v>
      </c>
      <c r="F25" s="237">
        <v>2.9102000000000001</v>
      </c>
      <c r="G25" s="238">
        <v>31.72</v>
      </c>
      <c r="H25" s="238">
        <v>92.31</v>
      </c>
    </row>
    <row r="26" spans="1:8" ht="51" x14ac:dyDescent="0.25">
      <c r="A26" s="396" t="s">
        <v>159</v>
      </c>
      <c r="B26" s="135">
        <v>91873</v>
      </c>
      <c r="C26" s="162" t="s">
        <v>232</v>
      </c>
      <c r="D26" s="135" t="s">
        <v>161</v>
      </c>
      <c r="E26" s="135" t="s">
        <v>4</v>
      </c>
      <c r="F26" s="237">
        <v>6.05</v>
      </c>
      <c r="G26" s="238">
        <v>25.49</v>
      </c>
      <c r="H26" s="238">
        <v>154.21</v>
      </c>
    </row>
    <row r="27" spans="1:8" ht="51" x14ac:dyDescent="0.25">
      <c r="A27" s="396" t="s">
        <v>159</v>
      </c>
      <c r="B27" s="135">
        <v>91886</v>
      </c>
      <c r="C27" s="162" t="s">
        <v>233</v>
      </c>
      <c r="D27" s="135" t="s">
        <v>161</v>
      </c>
      <c r="E27" s="135" t="s">
        <v>73</v>
      </c>
      <c r="F27" s="237">
        <v>1</v>
      </c>
      <c r="G27" s="238">
        <v>17.09</v>
      </c>
      <c r="H27" s="238">
        <v>17.09</v>
      </c>
    </row>
    <row r="28" spans="1:8" ht="63.75" x14ac:dyDescent="0.25">
      <c r="A28" s="396" t="s">
        <v>159</v>
      </c>
      <c r="B28" s="135">
        <v>91920</v>
      </c>
      <c r="C28" s="162" t="s">
        <v>234</v>
      </c>
      <c r="D28" s="135" t="s">
        <v>161</v>
      </c>
      <c r="E28" s="135" t="s">
        <v>73</v>
      </c>
      <c r="F28" s="237">
        <v>1</v>
      </c>
      <c r="G28" s="238">
        <v>26.61</v>
      </c>
      <c r="H28" s="238">
        <v>26.61</v>
      </c>
    </row>
    <row r="29" spans="1:8" ht="63.75" x14ac:dyDescent="0.25">
      <c r="A29" s="396" t="s">
        <v>159</v>
      </c>
      <c r="B29" s="135">
        <v>91922</v>
      </c>
      <c r="C29" s="162" t="s">
        <v>235</v>
      </c>
      <c r="D29" s="135" t="s">
        <v>161</v>
      </c>
      <c r="E29" s="135" t="s">
        <v>73</v>
      </c>
      <c r="F29" s="237">
        <v>1</v>
      </c>
      <c r="G29" s="238">
        <v>29.31</v>
      </c>
      <c r="H29" s="238">
        <v>29.31</v>
      </c>
    </row>
    <row r="30" spans="1:8" ht="63.75" x14ac:dyDescent="0.25">
      <c r="A30" s="396" t="s">
        <v>159</v>
      </c>
      <c r="B30" s="135">
        <v>92986</v>
      </c>
      <c r="C30" s="162" t="s">
        <v>163</v>
      </c>
      <c r="D30" s="135" t="s">
        <v>161</v>
      </c>
      <c r="E30" s="135" t="s">
        <v>4</v>
      </c>
      <c r="F30" s="237">
        <v>22.2</v>
      </c>
      <c r="G30" s="238">
        <v>48.88</v>
      </c>
      <c r="H30" s="238">
        <v>1085.1300000000001</v>
      </c>
    </row>
    <row r="31" spans="1:8" ht="38.25" x14ac:dyDescent="0.25">
      <c r="A31" s="396" t="s">
        <v>159</v>
      </c>
      <c r="B31" s="135">
        <v>93673</v>
      </c>
      <c r="C31" s="162" t="s">
        <v>164</v>
      </c>
      <c r="D31" s="135" t="s">
        <v>161</v>
      </c>
      <c r="E31" s="135" t="s">
        <v>73</v>
      </c>
      <c r="F31" s="237">
        <v>1</v>
      </c>
      <c r="G31" s="238">
        <v>130.55000000000001</v>
      </c>
      <c r="H31" s="238">
        <v>130.55000000000001</v>
      </c>
    </row>
    <row r="32" spans="1:8" ht="38.25" x14ac:dyDescent="0.25">
      <c r="A32" s="396" t="s">
        <v>159</v>
      </c>
      <c r="B32" s="135">
        <v>96977</v>
      </c>
      <c r="C32" s="162" t="s">
        <v>247</v>
      </c>
      <c r="D32" s="135" t="s">
        <v>161</v>
      </c>
      <c r="E32" s="135" t="s">
        <v>4</v>
      </c>
      <c r="F32" s="237">
        <v>1.95</v>
      </c>
      <c r="G32" s="238">
        <v>74.069999999999993</v>
      </c>
      <c r="H32" s="238">
        <v>144.43</v>
      </c>
    </row>
    <row r="33" spans="1:8" ht="38.25" x14ac:dyDescent="0.25">
      <c r="A33" s="396" t="s">
        <v>159</v>
      </c>
      <c r="B33" s="135">
        <v>96986</v>
      </c>
      <c r="C33" s="162" t="s">
        <v>248</v>
      </c>
      <c r="D33" s="135" t="s">
        <v>161</v>
      </c>
      <c r="E33" s="135" t="s">
        <v>73</v>
      </c>
      <c r="F33" s="237">
        <v>1</v>
      </c>
      <c r="G33" s="238">
        <v>111.12</v>
      </c>
      <c r="H33" s="238">
        <v>111.12</v>
      </c>
    </row>
    <row r="34" spans="1:8" ht="76.5" x14ac:dyDescent="0.25">
      <c r="A34" s="396" t="s">
        <v>159</v>
      </c>
      <c r="B34" s="135">
        <v>100578</v>
      </c>
      <c r="C34" s="162" t="s">
        <v>142</v>
      </c>
      <c r="D34" s="135" t="s">
        <v>161</v>
      </c>
      <c r="E34" s="135" t="s">
        <v>73</v>
      </c>
      <c r="F34" s="237">
        <v>1</v>
      </c>
      <c r="G34" s="238">
        <v>614.94000000000005</v>
      </c>
      <c r="H34" s="238">
        <v>614.94000000000005</v>
      </c>
    </row>
    <row r="35" spans="1:8" ht="38.25" x14ac:dyDescent="0.25">
      <c r="A35" s="396" t="s">
        <v>185</v>
      </c>
      <c r="B35" s="135">
        <v>2731</v>
      </c>
      <c r="C35" s="162" t="s">
        <v>1223</v>
      </c>
      <c r="D35" s="135" t="s">
        <v>92</v>
      </c>
      <c r="E35" s="135" t="s">
        <v>4</v>
      </c>
      <c r="F35" s="237">
        <v>7.96</v>
      </c>
      <c r="G35" s="238">
        <v>107.18</v>
      </c>
      <c r="H35" s="238">
        <v>853.15</v>
      </c>
    </row>
    <row r="36" spans="1:8" x14ac:dyDescent="0.25">
      <c r="A36" s="396"/>
      <c r="B36" s="397" t="s">
        <v>74</v>
      </c>
      <c r="C36" s="399" t="s">
        <v>1131</v>
      </c>
      <c r="D36" s="417"/>
      <c r="E36" s="417"/>
      <c r="F36" s="417"/>
      <c r="G36" s="417"/>
      <c r="H36" s="401"/>
    </row>
    <row r="37" spans="1:8" x14ac:dyDescent="0.25">
      <c r="A37" s="396"/>
      <c r="B37" s="418"/>
      <c r="C37" s="417"/>
      <c r="D37" s="400"/>
      <c r="E37" s="400"/>
      <c r="F37" s="400"/>
      <c r="G37" s="400"/>
      <c r="H37" s="419"/>
    </row>
    <row r="38" spans="1:8" ht="38.25" x14ac:dyDescent="0.25">
      <c r="A38" s="410"/>
      <c r="B38" s="411" t="s">
        <v>1100</v>
      </c>
      <c r="C38" s="412" t="s">
        <v>1101</v>
      </c>
      <c r="D38" s="413" t="s">
        <v>67</v>
      </c>
      <c r="E38" s="413" t="s">
        <v>9</v>
      </c>
      <c r="F38" s="414"/>
      <c r="G38" s="415"/>
      <c r="H38" s="416">
        <v>952.97</v>
      </c>
    </row>
    <row r="39" spans="1:8" x14ac:dyDescent="0.25">
      <c r="A39" s="396" t="s">
        <v>159</v>
      </c>
      <c r="B39" s="135">
        <v>93358</v>
      </c>
      <c r="C39" s="162" t="s">
        <v>261</v>
      </c>
      <c r="D39" s="135" t="s">
        <v>161</v>
      </c>
      <c r="E39" s="135" t="s">
        <v>93</v>
      </c>
      <c r="F39" s="237">
        <v>2.25</v>
      </c>
      <c r="G39" s="238">
        <v>93.94</v>
      </c>
      <c r="H39" s="238">
        <v>211.36</v>
      </c>
    </row>
    <row r="40" spans="1:8" ht="38.25" x14ac:dyDescent="0.25">
      <c r="A40" s="396" t="s">
        <v>159</v>
      </c>
      <c r="B40" s="135">
        <v>93382</v>
      </c>
      <c r="C40" s="162" t="s">
        <v>255</v>
      </c>
      <c r="D40" s="135" t="s">
        <v>161</v>
      </c>
      <c r="E40" s="135" t="s">
        <v>93</v>
      </c>
      <c r="F40" s="237">
        <v>2.25</v>
      </c>
      <c r="G40" s="238">
        <v>27.39</v>
      </c>
      <c r="H40" s="238">
        <v>61.62</v>
      </c>
    </row>
    <row r="41" spans="1:8" ht="38.25" x14ac:dyDescent="0.25">
      <c r="A41" s="396" t="s">
        <v>159</v>
      </c>
      <c r="B41" s="135">
        <v>89402</v>
      </c>
      <c r="C41" s="162" t="s">
        <v>259</v>
      </c>
      <c r="D41" s="135" t="s">
        <v>161</v>
      </c>
      <c r="E41" s="135" t="s">
        <v>4</v>
      </c>
      <c r="F41" s="237">
        <v>15</v>
      </c>
      <c r="G41" s="238">
        <v>13.4</v>
      </c>
      <c r="H41" s="238">
        <v>201</v>
      </c>
    </row>
    <row r="42" spans="1:8" ht="38.25" x14ac:dyDescent="0.25">
      <c r="A42" s="396" t="s">
        <v>159</v>
      </c>
      <c r="B42" s="135">
        <v>95676</v>
      </c>
      <c r="C42" s="162" t="s">
        <v>252</v>
      </c>
      <c r="D42" s="135" t="s">
        <v>161</v>
      </c>
      <c r="E42" s="135" t="s">
        <v>73</v>
      </c>
      <c r="F42" s="237">
        <v>1</v>
      </c>
      <c r="G42" s="238">
        <v>142.26</v>
      </c>
      <c r="H42" s="238">
        <v>142.26</v>
      </c>
    </row>
    <row r="43" spans="1:8" ht="63.75" x14ac:dyDescent="0.25">
      <c r="A43" s="396" t="s">
        <v>159</v>
      </c>
      <c r="B43" s="135">
        <v>97741</v>
      </c>
      <c r="C43" s="162" t="s">
        <v>260</v>
      </c>
      <c r="D43" s="135" t="s">
        <v>161</v>
      </c>
      <c r="E43" s="135" t="s">
        <v>73</v>
      </c>
      <c r="F43" s="237">
        <v>1</v>
      </c>
      <c r="G43" s="238">
        <v>183.15</v>
      </c>
      <c r="H43" s="238">
        <v>183.15</v>
      </c>
    </row>
    <row r="44" spans="1:8" ht="25.5" x14ac:dyDescent="0.25">
      <c r="A44" s="396" t="s">
        <v>159</v>
      </c>
      <c r="B44" s="135">
        <v>95675</v>
      </c>
      <c r="C44" s="162" t="s">
        <v>251</v>
      </c>
      <c r="D44" s="135" t="s">
        <v>161</v>
      </c>
      <c r="E44" s="135" t="s">
        <v>73</v>
      </c>
      <c r="F44" s="237">
        <v>1</v>
      </c>
      <c r="G44" s="238">
        <v>153.58000000000001</v>
      </c>
      <c r="H44" s="238">
        <v>153.58000000000001</v>
      </c>
    </row>
    <row r="45" spans="1:8" x14ac:dyDescent="0.25">
      <c r="A45" s="396"/>
      <c r="B45" s="418"/>
      <c r="C45" s="417"/>
      <c r="D45" s="400"/>
      <c r="E45" s="400"/>
      <c r="F45" s="400"/>
      <c r="G45" s="400"/>
      <c r="H45" s="419"/>
    </row>
    <row r="46" spans="1:8" ht="38.25" x14ac:dyDescent="0.25">
      <c r="A46" s="410"/>
      <c r="B46" s="411" t="s">
        <v>1102</v>
      </c>
      <c r="C46" s="412" t="s">
        <v>1103</v>
      </c>
      <c r="D46" s="413" t="s">
        <v>67</v>
      </c>
      <c r="E46" s="413" t="s">
        <v>9</v>
      </c>
      <c r="F46" s="414"/>
      <c r="G46" s="415"/>
      <c r="H46" s="416">
        <v>810.68</v>
      </c>
    </row>
    <row r="47" spans="1:8" ht="25.5" x14ac:dyDescent="0.25">
      <c r="A47" s="396" t="s">
        <v>185</v>
      </c>
      <c r="B47" s="135">
        <v>367</v>
      </c>
      <c r="C47" s="162" t="s">
        <v>1197</v>
      </c>
      <c r="D47" s="135" t="s">
        <v>92</v>
      </c>
      <c r="E47" s="135" t="s">
        <v>93</v>
      </c>
      <c r="F47" s="237">
        <v>0.1</v>
      </c>
      <c r="G47" s="238">
        <v>202.61</v>
      </c>
      <c r="H47" s="238">
        <v>20.260000000000002</v>
      </c>
    </row>
    <row r="48" spans="1:8" x14ac:dyDescent="0.25">
      <c r="A48" s="396" t="s">
        <v>185</v>
      </c>
      <c r="B48" s="135">
        <v>1379</v>
      </c>
      <c r="C48" s="162" t="s">
        <v>1204</v>
      </c>
      <c r="D48" s="135" t="s">
        <v>92</v>
      </c>
      <c r="E48" s="135" t="s">
        <v>72</v>
      </c>
      <c r="F48" s="237">
        <v>30</v>
      </c>
      <c r="G48" s="238">
        <v>0.64</v>
      </c>
      <c r="H48" s="238">
        <v>19.2</v>
      </c>
    </row>
    <row r="49" spans="1:8" ht="25.5" x14ac:dyDescent="0.25">
      <c r="A49" s="396" t="s">
        <v>185</v>
      </c>
      <c r="B49" s="135">
        <v>4718</v>
      </c>
      <c r="C49" s="162" t="s">
        <v>1221</v>
      </c>
      <c r="D49" s="135" t="s">
        <v>92</v>
      </c>
      <c r="E49" s="135" t="s">
        <v>93</v>
      </c>
      <c r="F49" s="237">
        <v>0.05</v>
      </c>
      <c r="G49" s="238">
        <v>198.43</v>
      </c>
      <c r="H49" s="238">
        <v>9.92</v>
      </c>
    </row>
    <row r="50" spans="1:8" ht="25.5" x14ac:dyDescent="0.25">
      <c r="A50" s="396" t="s">
        <v>185</v>
      </c>
      <c r="B50" s="135">
        <v>5061</v>
      </c>
      <c r="C50" s="162" t="s">
        <v>1224</v>
      </c>
      <c r="D50" s="135" t="s">
        <v>92</v>
      </c>
      <c r="E50" s="135" t="s">
        <v>72</v>
      </c>
      <c r="F50" s="237">
        <v>0.02</v>
      </c>
      <c r="G50" s="238">
        <v>19.43</v>
      </c>
      <c r="H50" s="238">
        <v>0.38</v>
      </c>
    </row>
    <row r="51" spans="1:8" ht="38.25" x14ac:dyDescent="0.25">
      <c r="A51" s="396" t="s">
        <v>185</v>
      </c>
      <c r="B51" s="135">
        <v>6189</v>
      </c>
      <c r="C51" s="162" t="s">
        <v>1227</v>
      </c>
      <c r="D51" s="135" t="s">
        <v>92</v>
      </c>
      <c r="E51" s="135" t="s">
        <v>4</v>
      </c>
      <c r="F51" s="237">
        <v>0.3</v>
      </c>
      <c r="G51" s="238">
        <v>26.75</v>
      </c>
      <c r="H51" s="238">
        <v>8.02</v>
      </c>
    </row>
    <row r="52" spans="1:8" ht="38.25" x14ac:dyDescent="0.25">
      <c r="A52" s="396" t="s">
        <v>185</v>
      </c>
      <c r="B52" s="135">
        <v>7271</v>
      </c>
      <c r="C52" s="162" t="s">
        <v>1200</v>
      </c>
      <c r="D52" s="135" t="s">
        <v>92</v>
      </c>
      <c r="E52" s="135" t="s">
        <v>73</v>
      </c>
      <c r="F52" s="237">
        <v>62.5</v>
      </c>
      <c r="G52" s="238">
        <v>0.89</v>
      </c>
      <c r="H52" s="238">
        <v>55.62</v>
      </c>
    </row>
    <row r="53" spans="1:8" ht="25.5" x14ac:dyDescent="0.25">
      <c r="A53" s="396" t="s">
        <v>185</v>
      </c>
      <c r="B53" s="135">
        <v>9836</v>
      </c>
      <c r="C53" s="162" t="s">
        <v>1231</v>
      </c>
      <c r="D53" s="135" t="s">
        <v>92</v>
      </c>
      <c r="E53" s="135" t="s">
        <v>4</v>
      </c>
      <c r="F53" s="237">
        <v>10</v>
      </c>
      <c r="G53" s="238">
        <v>14.17</v>
      </c>
      <c r="H53" s="238">
        <v>141.69999999999999</v>
      </c>
    </row>
    <row r="54" spans="1:8" ht="25.5" x14ac:dyDescent="0.25">
      <c r="A54" s="396" t="s">
        <v>185</v>
      </c>
      <c r="B54" s="135">
        <v>43059</v>
      </c>
      <c r="C54" s="162" t="s">
        <v>1193</v>
      </c>
      <c r="D54" s="135" t="s">
        <v>92</v>
      </c>
      <c r="E54" s="135" t="s">
        <v>72</v>
      </c>
      <c r="F54" s="237">
        <v>1.4</v>
      </c>
      <c r="G54" s="238">
        <v>7.81</v>
      </c>
      <c r="H54" s="238">
        <v>10.93</v>
      </c>
    </row>
    <row r="55" spans="1:8" ht="25.5" x14ac:dyDescent="0.25">
      <c r="A55" s="396" t="s">
        <v>185</v>
      </c>
      <c r="B55" s="135">
        <v>43132</v>
      </c>
      <c r="C55" s="162" t="s">
        <v>1196</v>
      </c>
      <c r="D55" s="135" t="s">
        <v>92</v>
      </c>
      <c r="E55" s="135" t="s">
        <v>72</v>
      </c>
      <c r="F55" s="237">
        <v>0.05</v>
      </c>
      <c r="G55" s="238">
        <v>19</v>
      </c>
      <c r="H55" s="238">
        <v>0.95</v>
      </c>
    </row>
    <row r="56" spans="1:8" ht="25.5" x14ac:dyDescent="0.25">
      <c r="A56" s="396" t="s">
        <v>159</v>
      </c>
      <c r="B56" s="135">
        <v>88267</v>
      </c>
      <c r="C56" s="162" t="s">
        <v>71</v>
      </c>
      <c r="D56" s="135" t="s">
        <v>175</v>
      </c>
      <c r="E56" s="135" t="s">
        <v>91</v>
      </c>
      <c r="F56" s="237">
        <v>10</v>
      </c>
      <c r="G56" s="238">
        <v>30.62</v>
      </c>
      <c r="H56" s="238">
        <v>306.2</v>
      </c>
    </row>
    <row r="57" spans="1:8" ht="25.5" x14ac:dyDescent="0.25">
      <c r="A57" s="396" t="s">
        <v>159</v>
      </c>
      <c r="B57" s="135">
        <v>88316</v>
      </c>
      <c r="C57" s="162" t="s">
        <v>68</v>
      </c>
      <c r="D57" s="135" t="s">
        <v>175</v>
      </c>
      <c r="E57" s="135" t="s">
        <v>91</v>
      </c>
      <c r="F57" s="237">
        <v>10</v>
      </c>
      <c r="G57" s="238">
        <v>23.75</v>
      </c>
      <c r="H57" s="238">
        <v>237.5</v>
      </c>
    </row>
    <row r="58" spans="1:8" x14ac:dyDescent="0.25">
      <c r="A58" s="396"/>
      <c r="B58" s="397" t="s">
        <v>74</v>
      </c>
      <c r="C58" s="399" t="s">
        <v>1104</v>
      </c>
      <c r="D58" s="417"/>
      <c r="E58" s="417"/>
      <c r="F58" s="417"/>
      <c r="G58" s="417"/>
      <c r="H58" s="401"/>
    </row>
    <row r="59" spans="1:8" x14ac:dyDescent="0.25">
      <c r="A59" s="396"/>
      <c r="B59" s="420"/>
      <c r="C59" s="421"/>
      <c r="D59" s="421"/>
      <c r="E59" s="421"/>
      <c r="F59" s="421"/>
      <c r="G59" s="421"/>
      <c r="H59" s="421"/>
    </row>
    <row r="60" spans="1:8" ht="38.25" x14ac:dyDescent="0.25">
      <c r="A60" s="410"/>
      <c r="B60" s="411" t="s">
        <v>1105</v>
      </c>
      <c r="C60" s="412" t="s">
        <v>1106</v>
      </c>
      <c r="D60" s="413" t="s">
        <v>67</v>
      </c>
      <c r="E60" s="413" t="s">
        <v>87</v>
      </c>
      <c r="F60" s="414"/>
      <c r="G60" s="415"/>
      <c r="H60" s="416">
        <v>15.719999999999999</v>
      </c>
    </row>
    <row r="61" spans="1:8" ht="25.5" x14ac:dyDescent="0.25">
      <c r="A61" s="396" t="s">
        <v>159</v>
      </c>
      <c r="B61" s="397">
        <v>88309</v>
      </c>
      <c r="C61" s="162" t="s">
        <v>69</v>
      </c>
      <c r="D61" s="135" t="s">
        <v>175</v>
      </c>
      <c r="E61" s="135" t="s">
        <v>91</v>
      </c>
      <c r="F61" s="237">
        <v>0.1</v>
      </c>
      <c r="G61" s="238">
        <v>31.34</v>
      </c>
      <c r="H61" s="238">
        <v>3.13</v>
      </c>
    </row>
    <row r="62" spans="1:8" ht="25.5" x14ac:dyDescent="0.25">
      <c r="A62" s="396" t="s">
        <v>159</v>
      </c>
      <c r="B62" s="397">
        <v>88262</v>
      </c>
      <c r="C62" s="162" t="s">
        <v>78</v>
      </c>
      <c r="D62" s="135" t="s">
        <v>175</v>
      </c>
      <c r="E62" s="135" t="s">
        <v>91</v>
      </c>
      <c r="F62" s="237">
        <v>0.1</v>
      </c>
      <c r="G62" s="238">
        <v>30.91</v>
      </c>
      <c r="H62" s="238">
        <v>3.09</v>
      </c>
    </row>
    <row r="63" spans="1:8" ht="25.5" x14ac:dyDescent="0.25">
      <c r="A63" s="396" t="s">
        <v>159</v>
      </c>
      <c r="B63" s="397">
        <v>88316</v>
      </c>
      <c r="C63" s="162" t="s">
        <v>68</v>
      </c>
      <c r="D63" s="135" t="s">
        <v>175</v>
      </c>
      <c r="E63" s="135" t="s">
        <v>91</v>
      </c>
      <c r="F63" s="237">
        <v>0.4</v>
      </c>
      <c r="G63" s="238">
        <v>23.75</v>
      </c>
      <c r="H63" s="238">
        <v>9.5</v>
      </c>
    </row>
    <row r="64" spans="1:8" x14ac:dyDescent="0.25">
      <c r="A64" s="396"/>
      <c r="B64" s="420" t="s">
        <v>74</v>
      </c>
      <c r="C64" s="399" t="s">
        <v>1263</v>
      </c>
      <c r="D64" s="417"/>
      <c r="E64" s="417"/>
      <c r="F64" s="417"/>
      <c r="G64" s="417"/>
      <c r="H64" s="401"/>
    </row>
    <row r="65" spans="1:8" x14ac:dyDescent="0.25">
      <c r="A65" s="396"/>
      <c r="B65" s="420"/>
      <c r="C65" s="421"/>
      <c r="D65" s="421"/>
      <c r="E65" s="421"/>
      <c r="F65" s="421"/>
      <c r="G65" s="421"/>
      <c r="H65" s="421"/>
    </row>
    <row r="66" spans="1:8" ht="38.25" x14ac:dyDescent="0.25">
      <c r="A66" s="410"/>
      <c r="B66" s="411" t="s">
        <v>1107</v>
      </c>
      <c r="C66" s="412" t="s">
        <v>1113</v>
      </c>
      <c r="D66" s="413" t="s">
        <v>67</v>
      </c>
      <c r="E66" s="413" t="s">
        <v>107</v>
      </c>
      <c r="F66" s="414"/>
      <c r="G66" s="415"/>
      <c r="H66" s="416">
        <v>1937.5</v>
      </c>
    </row>
    <row r="67" spans="1:8" ht="51" x14ac:dyDescent="0.25">
      <c r="A67" s="396" t="s">
        <v>185</v>
      </c>
      <c r="B67" s="397">
        <v>10778</v>
      </c>
      <c r="C67" s="162" t="s">
        <v>1219</v>
      </c>
      <c r="D67" s="135" t="s">
        <v>109</v>
      </c>
      <c r="E67" s="135" t="s">
        <v>100</v>
      </c>
      <c r="F67" s="427">
        <v>1</v>
      </c>
      <c r="G67" s="238">
        <v>1937.5</v>
      </c>
      <c r="H67" s="238">
        <v>1937.5</v>
      </c>
    </row>
    <row r="68" spans="1:8" x14ac:dyDescent="0.25">
      <c r="A68" s="396"/>
      <c r="B68" s="420" t="s">
        <v>74</v>
      </c>
      <c r="C68" s="399" t="s">
        <v>1108</v>
      </c>
      <c r="D68" s="417"/>
      <c r="E68" s="417"/>
      <c r="F68" s="417"/>
      <c r="G68" s="417"/>
      <c r="H68" s="401"/>
    </row>
    <row r="69" spans="1:8" x14ac:dyDescent="0.25">
      <c r="A69" s="396"/>
      <c r="B69" s="420"/>
      <c r="C69" s="421"/>
      <c r="D69" s="421"/>
      <c r="E69" s="421"/>
      <c r="F69" s="421"/>
      <c r="G69" s="421"/>
      <c r="H69" s="421"/>
    </row>
    <row r="70" spans="1:8" ht="38.25" x14ac:dyDescent="0.25">
      <c r="A70" s="410"/>
      <c r="B70" s="411" t="s">
        <v>1109</v>
      </c>
      <c r="C70" s="412" t="s">
        <v>1132</v>
      </c>
      <c r="D70" s="413" t="s">
        <v>67</v>
      </c>
      <c r="E70" s="413" t="s">
        <v>107</v>
      </c>
      <c r="F70" s="414"/>
      <c r="G70" s="415"/>
      <c r="H70" s="416">
        <v>1210.93</v>
      </c>
    </row>
    <row r="71" spans="1:8" ht="51" x14ac:dyDescent="0.25">
      <c r="A71" s="396" t="s">
        <v>185</v>
      </c>
      <c r="B71" s="397">
        <v>10776</v>
      </c>
      <c r="C71" s="162" t="s">
        <v>1218</v>
      </c>
      <c r="D71" s="135" t="s">
        <v>109</v>
      </c>
      <c r="E71" s="135" t="s">
        <v>100</v>
      </c>
      <c r="F71" s="427">
        <v>1</v>
      </c>
      <c r="G71" s="238">
        <v>1210.93</v>
      </c>
      <c r="H71" s="238">
        <v>1210.93</v>
      </c>
    </row>
    <row r="72" spans="1:8" x14ac:dyDescent="0.25">
      <c r="A72" s="396"/>
      <c r="B72" s="420" t="s">
        <v>74</v>
      </c>
      <c r="C72" s="399" t="s">
        <v>1110</v>
      </c>
      <c r="D72" s="417"/>
      <c r="E72" s="417"/>
      <c r="F72" s="417"/>
      <c r="G72" s="417"/>
      <c r="H72" s="401"/>
    </row>
    <row r="73" spans="1:8" x14ac:dyDescent="0.25">
      <c r="A73" s="396"/>
      <c r="B73" s="420"/>
      <c r="C73" s="421"/>
      <c r="D73" s="421"/>
      <c r="E73" s="421"/>
      <c r="F73" s="421"/>
      <c r="G73" s="421"/>
      <c r="H73" s="421"/>
    </row>
    <row r="74" spans="1:8" ht="38.25" x14ac:dyDescent="0.25">
      <c r="A74" s="410"/>
      <c r="B74" s="411" t="s">
        <v>1111</v>
      </c>
      <c r="C74" s="412" t="s">
        <v>1133</v>
      </c>
      <c r="D74" s="413" t="s">
        <v>67</v>
      </c>
      <c r="E74" s="413" t="s">
        <v>107</v>
      </c>
      <c r="F74" s="414"/>
      <c r="G74" s="415"/>
      <c r="H74" s="416">
        <v>1210.93</v>
      </c>
    </row>
    <row r="75" spans="1:8" ht="51" x14ac:dyDescent="0.25">
      <c r="A75" s="396" t="s">
        <v>185</v>
      </c>
      <c r="B75" s="397">
        <v>10776</v>
      </c>
      <c r="C75" s="162" t="s">
        <v>1218</v>
      </c>
      <c r="D75" s="135" t="s">
        <v>109</v>
      </c>
      <c r="E75" s="135" t="s">
        <v>100</v>
      </c>
      <c r="F75" s="427">
        <v>1</v>
      </c>
      <c r="G75" s="238">
        <v>1210.93</v>
      </c>
      <c r="H75" s="238">
        <v>1210.93</v>
      </c>
    </row>
    <row r="76" spans="1:8" x14ac:dyDescent="0.25">
      <c r="A76" s="396"/>
      <c r="B76" s="420" t="s">
        <v>74</v>
      </c>
      <c r="C76" s="399" t="s">
        <v>1110</v>
      </c>
      <c r="D76" s="417"/>
      <c r="E76" s="417"/>
      <c r="F76" s="417"/>
      <c r="G76" s="417"/>
      <c r="H76" s="401"/>
    </row>
    <row r="77" spans="1:8" x14ac:dyDescent="0.25">
      <c r="B77" s="287"/>
      <c r="C77" s="276"/>
      <c r="D77" s="104"/>
      <c r="E77" s="104"/>
      <c r="F77" s="277"/>
      <c r="G77" s="278"/>
      <c r="H77" s="288"/>
    </row>
    <row r="78" spans="1:8" ht="25.5" x14ac:dyDescent="0.25">
      <c r="A78" s="410"/>
      <c r="B78" s="411" t="s">
        <v>1112</v>
      </c>
      <c r="C78" s="412" t="s">
        <v>1362</v>
      </c>
      <c r="D78" s="413" t="s">
        <v>67</v>
      </c>
      <c r="E78" s="413" t="s">
        <v>87</v>
      </c>
      <c r="F78" s="414"/>
      <c r="G78" s="415"/>
      <c r="H78" s="416">
        <v>846.6600000000002</v>
      </c>
    </row>
    <row r="79" spans="1:8" ht="51" x14ac:dyDescent="0.25">
      <c r="A79" s="396" t="s">
        <v>159</v>
      </c>
      <c r="B79" s="397">
        <v>91926</v>
      </c>
      <c r="C79" s="162" t="s">
        <v>236</v>
      </c>
      <c r="D79" s="135" t="s">
        <v>161</v>
      </c>
      <c r="E79" s="135" t="s">
        <v>4</v>
      </c>
      <c r="F79" s="427">
        <v>2.1429</v>
      </c>
      <c r="G79" s="238">
        <v>5.3</v>
      </c>
      <c r="H79" s="238">
        <v>11.35</v>
      </c>
    </row>
    <row r="80" spans="1:8" ht="51" x14ac:dyDescent="0.25">
      <c r="A80" s="396" t="s">
        <v>159</v>
      </c>
      <c r="B80" s="397">
        <v>95811</v>
      </c>
      <c r="C80" s="162" t="s">
        <v>186</v>
      </c>
      <c r="D80" s="135" t="s">
        <v>161</v>
      </c>
      <c r="E80" s="135" t="s">
        <v>73</v>
      </c>
      <c r="F80" s="427">
        <v>0.3861</v>
      </c>
      <c r="G80" s="238">
        <v>22.74</v>
      </c>
      <c r="H80" s="238">
        <v>8.77</v>
      </c>
    </row>
    <row r="81" spans="1:8" ht="51" x14ac:dyDescent="0.25">
      <c r="A81" s="396" t="s">
        <v>159</v>
      </c>
      <c r="B81" s="397">
        <v>91852</v>
      </c>
      <c r="C81" s="162" t="s">
        <v>229</v>
      </c>
      <c r="D81" s="135" t="s">
        <v>161</v>
      </c>
      <c r="E81" s="135" t="s">
        <v>4</v>
      </c>
      <c r="F81" s="427">
        <v>0.19309999999999999</v>
      </c>
      <c r="G81" s="238">
        <v>10.08</v>
      </c>
      <c r="H81" s="238">
        <v>1.94</v>
      </c>
    </row>
    <row r="82" spans="1:8" ht="51" x14ac:dyDescent="0.25">
      <c r="A82" s="396" t="s">
        <v>159</v>
      </c>
      <c r="B82" s="397">
        <v>91862</v>
      </c>
      <c r="C82" s="162" t="s">
        <v>230</v>
      </c>
      <c r="D82" s="135" t="s">
        <v>161</v>
      </c>
      <c r="E82" s="135" t="s">
        <v>4</v>
      </c>
      <c r="F82" s="427">
        <v>0.21240000000000001</v>
      </c>
      <c r="G82" s="238">
        <v>11</v>
      </c>
      <c r="H82" s="238">
        <v>2.33</v>
      </c>
    </row>
    <row r="83" spans="1:8" ht="51" x14ac:dyDescent="0.25">
      <c r="A83" s="396" t="s">
        <v>159</v>
      </c>
      <c r="B83" s="397">
        <v>91870</v>
      </c>
      <c r="C83" s="162" t="s">
        <v>231</v>
      </c>
      <c r="D83" s="135" t="s">
        <v>161</v>
      </c>
      <c r="E83" s="135" t="s">
        <v>4</v>
      </c>
      <c r="F83" s="427">
        <v>0.48259999999999997</v>
      </c>
      <c r="G83" s="238">
        <v>14.29</v>
      </c>
      <c r="H83" s="238">
        <v>6.89</v>
      </c>
    </row>
    <row r="84" spans="1:8" ht="89.25" x14ac:dyDescent="0.25">
      <c r="A84" s="396" t="s">
        <v>159</v>
      </c>
      <c r="B84" s="397">
        <v>91170</v>
      </c>
      <c r="C84" s="162" t="s">
        <v>253</v>
      </c>
      <c r="D84" s="135" t="s">
        <v>161</v>
      </c>
      <c r="E84" s="135" t="s">
        <v>4</v>
      </c>
      <c r="F84" s="427">
        <v>0.21240000000000001</v>
      </c>
      <c r="G84" s="238">
        <v>10.81</v>
      </c>
      <c r="H84" s="238">
        <v>2.29</v>
      </c>
    </row>
    <row r="85" spans="1:8" ht="76.5" x14ac:dyDescent="0.25">
      <c r="A85" s="396" t="s">
        <v>159</v>
      </c>
      <c r="B85" s="397">
        <v>91173</v>
      </c>
      <c r="C85" s="162" t="s">
        <v>254</v>
      </c>
      <c r="D85" s="135" t="s">
        <v>161</v>
      </c>
      <c r="E85" s="135" t="s">
        <v>4</v>
      </c>
      <c r="F85" s="427">
        <v>0.47299999999999998</v>
      </c>
      <c r="G85" s="238">
        <v>4.0199999999999996</v>
      </c>
      <c r="H85" s="238">
        <v>1.9</v>
      </c>
    </row>
    <row r="86" spans="1:8" ht="51" x14ac:dyDescent="0.25">
      <c r="A86" s="396" t="s">
        <v>159</v>
      </c>
      <c r="B86" s="397">
        <v>92027</v>
      </c>
      <c r="C86" s="162" t="s">
        <v>238</v>
      </c>
      <c r="D86" s="135" t="s">
        <v>161</v>
      </c>
      <c r="E86" s="135" t="s">
        <v>73</v>
      </c>
      <c r="F86" s="427">
        <v>0.19309999999999999</v>
      </c>
      <c r="G86" s="238">
        <v>79.33</v>
      </c>
      <c r="H86" s="238">
        <v>15.31</v>
      </c>
    </row>
    <row r="87" spans="1:8" ht="127.5" x14ac:dyDescent="0.25">
      <c r="A87" s="396" t="s">
        <v>159</v>
      </c>
      <c r="B87" s="397">
        <v>100665</v>
      </c>
      <c r="C87" s="162" t="s">
        <v>1192</v>
      </c>
      <c r="D87" s="135" t="s">
        <v>161</v>
      </c>
      <c r="E87" s="135" t="s">
        <v>87</v>
      </c>
      <c r="F87" s="427">
        <v>0.19309999999999999</v>
      </c>
      <c r="G87" s="238">
        <v>828.66</v>
      </c>
      <c r="H87" s="238">
        <v>160.01</v>
      </c>
    </row>
    <row r="88" spans="1:8" ht="38.25" x14ac:dyDescent="0.25">
      <c r="A88" s="396" t="s">
        <v>159</v>
      </c>
      <c r="B88" s="397">
        <v>95240</v>
      </c>
      <c r="C88" s="162" t="s">
        <v>246</v>
      </c>
      <c r="D88" s="135" t="s">
        <v>161</v>
      </c>
      <c r="E88" s="135" t="s">
        <v>87</v>
      </c>
      <c r="F88" s="427">
        <v>1.8263</v>
      </c>
      <c r="G88" s="238">
        <v>23.34</v>
      </c>
      <c r="H88" s="238">
        <v>42.62</v>
      </c>
    </row>
    <row r="89" spans="1:8" ht="51" x14ac:dyDescent="0.25">
      <c r="A89" s="396" t="s">
        <v>159</v>
      </c>
      <c r="B89" s="397">
        <v>97607</v>
      </c>
      <c r="C89" s="162" t="s">
        <v>258</v>
      </c>
      <c r="D89" s="135" t="s">
        <v>161</v>
      </c>
      <c r="E89" s="135" t="s">
        <v>73</v>
      </c>
      <c r="F89" s="427">
        <v>0.19309999999999999</v>
      </c>
      <c r="G89" s="238">
        <v>107.65</v>
      </c>
      <c r="H89" s="238">
        <v>20.78</v>
      </c>
    </row>
    <row r="90" spans="1:8" ht="51" x14ac:dyDescent="0.25">
      <c r="A90" s="396" t="s">
        <v>159</v>
      </c>
      <c r="B90" s="397">
        <v>98445</v>
      </c>
      <c r="C90" s="162" t="s">
        <v>243</v>
      </c>
      <c r="D90" s="135" t="s">
        <v>161</v>
      </c>
      <c r="E90" s="135" t="s">
        <v>87</v>
      </c>
      <c r="F90" s="427">
        <v>1.1778999999999999</v>
      </c>
      <c r="G90" s="238">
        <v>104.43</v>
      </c>
      <c r="H90" s="238">
        <v>123</v>
      </c>
    </row>
    <row r="91" spans="1:8" ht="51" x14ac:dyDescent="0.25">
      <c r="A91" s="396" t="s">
        <v>159</v>
      </c>
      <c r="B91" s="397">
        <v>98446</v>
      </c>
      <c r="C91" s="162" t="s">
        <v>244</v>
      </c>
      <c r="D91" s="135" t="s">
        <v>161</v>
      </c>
      <c r="E91" s="135" t="s">
        <v>87</v>
      </c>
      <c r="F91" s="427">
        <v>0.91839999999999999</v>
      </c>
      <c r="G91" s="238">
        <v>135.71</v>
      </c>
      <c r="H91" s="238">
        <v>124.63</v>
      </c>
    </row>
    <row r="92" spans="1:8" ht="38.25" x14ac:dyDescent="0.25">
      <c r="A92" s="396" t="s">
        <v>159</v>
      </c>
      <c r="B92" s="397">
        <v>98441</v>
      </c>
      <c r="C92" s="162" t="s">
        <v>242</v>
      </c>
      <c r="D92" s="135" t="s">
        <v>161</v>
      </c>
      <c r="E92" s="135" t="s">
        <v>87</v>
      </c>
      <c r="F92" s="427">
        <v>0.754</v>
      </c>
      <c r="G92" s="238">
        <v>87.78</v>
      </c>
      <c r="H92" s="238">
        <v>66.180000000000007</v>
      </c>
    </row>
    <row r="93" spans="1:8" ht="38.25" x14ac:dyDescent="0.25">
      <c r="A93" s="396" t="s">
        <v>159</v>
      </c>
      <c r="B93" s="397">
        <v>88489</v>
      </c>
      <c r="C93" s="162" t="s">
        <v>240</v>
      </c>
      <c r="D93" s="135" t="s">
        <v>161</v>
      </c>
      <c r="E93" s="135" t="s">
        <v>87</v>
      </c>
      <c r="F93" s="427">
        <v>3.7181000000000002</v>
      </c>
      <c r="G93" s="238">
        <v>13.84</v>
      </c>
      <c r="H93" s="238">
        <v>51.45</v>
      </c>
    </row>
    <row r="94" spans="1:8" ht="51" x14ac:dyDescent="0.25">
      <c r="A94" s="396" t="s">
        <v>159</v>
      </c>
      <c r="B94" s="397">
        <v>90822</v>
      </c>
      <c r="C94" s="162" t="s">
        <v>141</v>
      </c>
      <c r="D94" s="135" t="s">
        <v>161</v>
      </c>
      <c r="E94" s="135" t="s">
        <v>73</v>
      </c>
      <c r="F94" s="427">
        <v>0.19309999999999999</v>
      </c>
      <c r="G94" s="238">
        <v>398.57</v>
      </c>
      <c r="H94" s="238">
        <v>76.959999999999994</v>
      </c>
    </row>
    <row r="95" spans="1:8" ht="76.5" x14ac:dyDescent="0.25">
      <c r="A95" s="396" t="s">
        <v>159</v>
      </c>
      <c r="B95" s="397">
        <v>94210</v>
      </c>
      <c r="C95" s="162" t="s">
        <v>140</v>
      </c>
      <c r="D95" s="135" t="s">
        <v>161</v>
      </c>
      <c r="E95" s="135" t="s">
        <v>87</v>
      </c>
      <c r="F95" s="427">
        <v>1.5965</v>
      </c>
      <c r="G95" s="238">
        <v>45.06</v>
      </c>
      <c r="H95" s="238">
        <v>71.930000000000007</v>
      </c>
    </row>
    <row r="96" spans="1:8" ht="25.5" x14ac:dyDescent="0.25">
      <c r="A96" s="396" t="s">
        <v>159</v>
      </c>
      <c r="B96" s="397">
        <v>98308</v>
      </c>
      <c r="C96" s="162" t="s">
        <v>143</v>
      </c>
      <c r="D96" s="135" t="s">
        <v>161</v>
      </c>
      <c r="E96" s="135" t="s">
        <v>73</v>
      </c>
      <c r="F96" s="427">
        <v>0.19309999999999999</v>
      </c>
      <c r="G96" s="238">
        <v>38.869999999999997</v>
      </c>
      <c r="H96" s="238">
        <v>7.5</v>
      </c>
    </row>
    <row r="97" spans="1:8" ht="63.75" x14ac:dyDescent="0.25">
      <c r="A97" s="396" t="s">
        <v>159</v>
      </c>
      <c r="B97" s="397">
        <v>92543</v>
      </c>
      <c r="C97" s="162" t="s">
        <v>139</v>
      </c>
      <c r="D97" s="135" t="s">
        <v>161</v>
      </c>
      <c r="E97" s="135" t="s">
        <v>87</v>
      </c>
      <c r="F97" s="427">
        <v>1.5965</v>
      </c>
      <c r="G97" s="238">
        <v>23.48</v>
      </c>
      <c r="H97" s="238">
        <v>37.479999999999997</v>
      </c>
    </row>
    <row r="98" spans="1:8" ht="76.5" x14ac:dyDescent="0.25">
      <c r="A98" s="396" t="s">
        <v>185</v>
      </c>
      <c r="B98" s="397">
        <v>3080</v>
      </c>
      <c r="C98" s="162" t="s">
        <v>1209</v>
      </c>
      <c r="D98" s="135" t="s">
        <v>92</v>
      </c>
      <c r="E98" s="135" t="s">
        <v>1206</v>
      </c>
      <c r="F98" s="427">
        <v>0.19309999999999999</v>
      </c>
      <c r="G98" s="238">
        <v>69.11</v>
      </c>
      <c r="H98" s="238">
        <v>13.34</v>
      </c>
    </row>
    <row r="99" spans="1:8" x14ac:dyDescent="0.25">
      <c r="B99" s="287"/>
      <c r="C99" s="276"/>
      <c r="D99" s="104"/>
      <c r="E99" s="104"/>
      <c r="F99" s="277"/>
      <c r="G99" s="278"/>
      <c r="H99" s="288"/>
    </row>
    <row r="100" spans="1:8" ht="38.25" x14ac:dyDescent="0.25">
      <c r="A100" s="410"/>
      <c r="B100" s="411" t="s">
        <v>1136</v>
      </c>
      <c r="C100" s="412" t="s">
        <v>1137</v>
      </c>
      <c r="D100" s="413" t="s">
        <v>67</v>
      </c>
      <c r="E100" s="413" t="s">
        <v>107</v>
      </c>
      <c r="F100" s="414"/>
      <c r="G100" s="415"/>
      <c r="H100" s="416">
        <v>1210.93</v>
      </c>
    </row>
    <row r="101" spans="1:8" ht="51" x14ac:dyDescent="0.25">
      <c r="A101" s="396" t="s">
        <v>185</v>
      </c>
      <c r="B101" s="397">
        <v>10776</v>
      </c>
      <c r="C101" s="162" t="s">
        <v>1218</v>
      </c>
      <c r="D101" s="135" t="s">
        <v>109</v>
      </c>
      <c r="E101" s="135" t="s">
        <v>100</v>
      </c>
      <c r="F101" s="427">
        <v>1</v>
      </c>
      <c r="G101" s="238">
        <v>1210.93</v>
      </c>
      <c r="H101" s="238">
        <v>1210.93</v>
      </c>
    </row>
    <row r="102" spans="1:8" x14ac:dyDescent="0.25">
      <c r="A102" s="396"/>
      <c r="B102" s="420" t="s">
        <v>74</v>
      </c>
      <c r="C102" s="399" t="s">
        <v>1110</v>
      </c>
      <c r="D102" s="417"/>
      <c r="E102" s="417"/>
      <c r="F102" s="417"/>
      <c r="G102" s="417"/>
      <c r="H102" s="401"/>
    </row>
    <row r="103" spans="1:8" x14ac:dyDescent="0.25">
      <c r="B103" s="287"/>
      <c r="C103" s="276"/>
      <c r="D103" s="104"/>
      <c r="E103" s="104"/>
      <c r="F103" s="277"/>
      <c r="G103" s="278"/>
      <c r="H103" s="288"/>
    </row>
    <row r="104" spans="1:8" ht="63.75" x14ac:dyDescent="0.25">
      <c r="A104" s="410"/>
      <c r="B104" s="411" t="s">
        <v>1138</v>
      </c>
      <c r="C104" s="412" t="s">
        <v>1135</v>
      </c>
      <c r="D104" s="413" t="s">
        <v>67</v>
      </c>
      <c r="E104" s="413" t="s">
        <v>73</v>
      </c>
      <c r="F104" s="414"/>
      <c r="G104" s="415"/>
      <c r="H104" s="416">
        <v>271.37</v>
      </c>
    </row>
    <row r="105" spans="1:8" ht="76.5" x14ac:dyDescent="0.25">
      <c r="A105" s="396" t="s">
        <v>159</v>
      </c>
      <c r="B105" s="397">
        <v>91634</v>
      </c>
      <c r="C105" s="162" t="s">
        <v>101</v>
      </c>
      <c r="D105" s="135" t="s">
        <v>109</v>
      </c>
      <c r="E105" s="135" t="s">
        <v>94</v>
      </c>
      <c r="F105" s="427">
        <v>1</v>
      </c>
      <c r="G105" s="238">
        <v>247.62</v>
      </c>
      <c r="H105" s="238">
        <v>247.62</v>
      </c>
    </row>
    <row r="106" spans="1:8" ht="25.5" x14ac:dyDescent="0.25">
      <c r="A106" s="396" t="s">
        <v>159</v>
      </c>
      <c r="B106" s="397">
        <v>88316</v>
      </c>
      <c r="C106" s="162" t="s">
        <v>68</v>
      </c>
      <c r="D106" s="135" t="s">
        <v>175</v>
      </c>
      <c r="E106" s="135" t="s">
        <v>91</v>
      </c>
      <c r="F106" s="427">
        <v>1</v>
      </c>
      <c r="G106" s="238">
        <v>23.75</v>
      </c>
      <c r="H106" s="238">
        <v>23.75</v>
      </c>
    </row>
    <row r="107" spans="1:8" x14ac:dyDescent="0.25">
      <c r="A107" s="77"/>
      <c r="B107" s="428" t="s">
        <v>74</v>
      </c>
      <c r="C107" s="399" t="s">
        <v>1134</v>
      </c>
      <c r="D107" s="407"/>
      <c r="E107" s="407"/>
      <c r="F107" s="407"/>
      <c r="G107" s="407"/>
      <c r="H107" s="408"/>
    </row>
    <row r="108" spans="1:8" x14ac:dyDescent="0.25">
      <c r="B108" s="287"/>
      <c r="C108" s="276"/>
      <c r="D108" s="104"/>
      <c r="E108" s="104"/>
      <c r="F108" s="277"/>
      <c r="G108" s="278"/>
      <c r="H108" s="288"/>
    </row>
    <row r="109" spans="1:8" ht="25.5" x14ac:dyDescent="0.25">
      <c r="A109" s="410"/>
      <c r="B109" s="411" t="s">
        <v>1173</v>
      </c>
      <c r="C109" s="412" t="s">
        <v>1168</v>
      </c>
      <c r="D109" s="413" t="s">
        <v>67</v>
      </c>
      <c r="E109" s="413" t="s">
        <v>4</v>
      </c>
      <c r="F109" s="414"/>
      <c r="G109" s="415"/>
      <c r="H109" s="416">
        <v>3.21</v>
      </c>
    </row>
    <row r="110" spans="1:8" ht="36.75" x14ac:dyDescent="0.25">
      <c r="A110" s="396" t="s">
        <v>1170</v>
      </c>
      <c r="B110" s="397" t="s">
        <v>1171</v>
      </c>
      <c r="C110" s="431" t="s">
        <v>1172</v>
      </c>
      <c r="D110" s="135" t="s">
        <v>92</v>
      </c>
      <c r="E110" s="135" t="s">
        <v>73</v>
      </c>
      <c r="F110" s="427">
        <v>6.3699999999999998E-3</v>
      </c>
      <c r="G110" s="238">
        <v>158.22</v>
      </c>
      <c r="H110" s="238">
        <v>1</v>
      </c>
    </row>
    <row r="111" spans="1:8" ht="25.5" x14ac:dyDescent="0.25">
      <c r="A111" s="396" t="s">
        <v>159</v>
      </c>
      <c r="B111" s="397">
        <v>88316</v>
      </c>
      <c r="C111" s="162" t="s">
        <v>68</v>
      </c>
      <c r="D111" s="135" t="s">
        <v>175</v>
      </c>
      <c r="E111" s="135" t="s">
        <v>91</v>
      </c>
      <c r="F111" s="427">
        <v>8.3299999999999999E-2</v>
      </c>
      <c r="G111" s="238">
        <v>23.75</v>
      </c>
      <c r="H111" s="238">
        <v>1.97</v>
      </c>
    </row>
    <row r="112" spans="1:8" ht="38.25" x14ac:dyDescent="0.25">
      <c r="A112" s="396" t="s">
        <v>185</v>
      </c>
      <c r="B112" s="397">
        <v>37524</v>
      </c>
      <c r="C112" s="162" t="s">
        <v>1228</v>
      </c>
      <c r="D112" s="135" t="s">
        <v>92</v>
      </c>
      <c r="E112" s="135" t="s">
        <v>4</v>
      </c>
      <c r="F112" s="427">
        <v>0.1</v>
      </c>
      <c r="G112" s="238">
        <v>2.48</v>
      </c>
      <c r="H112" s="238">
        <v>0.24</v>
      </c>
    </row>
    <row r="113" spans="1:8" x14ac:dyDescent="0.25">
      <c r="A113" s="77"/>
      <c r="B113" s="428" t="s">
        <v>74</v>
      </c>
      <c r="C113" s="399" t="s">
        <v>1169</v>
      </c>
      <c r="D113" s="407"/>
      <c r="E113" s="407"/>
      <c r="F113" s="407"/>
      <c r="G113" s="407"/>
      <c r="H113" s="408"/>
    </row>
    <row r="114" spans="1:8" x14ac:dyDescent="0.25">
      <c r="B114" s="287"/>
      <c r="C114" s="276"/>
      <c r="D114" s="104"/>
      <c r="E114" s="104"/>
      <c r="F114" s="277"/>
      <c r="G114" s="278"/>
      <c r="H114" s="288"/>
    </row>
    <row r="115" spans="1:8" ht="89.25" x14ac:dyDescent="0.25">
      <c r="A115" s="245"/>
      <c r="B115" s="321" t="s">
        <v>607</v>
      </c>
      <c r="C115" s="331" t="s">
        <v>1080</v>
      </c>
      <c r="D115" s="321" t="s">
        <v>67</v>
      </c>
      <c r="E115" s="321" t="s">
        <v>73</v>
      </c>
      <c r="F115" s="332"/>
      <c r="G115" s="333"/>
      <c r="H115" s="333">
        <v>268.89999999999998</v>
      </c>
    </row>
    <row r="116" spans="1:8" ht="25.5" x14ac:dyDescent="0.25">
      <c r="A116" s="245" t="s">
        <v>159</v>
      </c>
      <c r="B116" s="135">
        <v>88267</v>
      </c>
      <c r="C116" s="162" t="s">
        <v>71</v>
      </c>
      <c r="D116" s="135" t="s">
        <v>175</v>
      </c>
      <c r="E116" s="135" t="s">
        <v>91</v>
      </c>
      <c r="F116" s="237">
        <v>4.9459999999999997</v>
      </c>
      <c r="G116" s="238">
        <v>30.62</v>
      </c>
      <c r="H116" s="238">
        <v>151.44</v>
      </c>
    </row>
    <row r="117" spans="1:8" ht="25.5" x14ac:dyDescent="0.25">
      <c r="A117" s="245" t="s">
        <v>159</v>
      </c>
      <c r="B117" s="135">
        <v>88316</v>
      </c>
      <c r="C117" s="162" t="s">
        <v>68</v>
      </c>
      <c r="D117" s="135" t="s">
        <v>175</v>
      </c>
      <c r="E117" s="135" t="s">
        <v>91</v>
      </c>
      <c r="F117" s="237">
        <v>4.9459999999999997</v>
      </c>
      <c r="G117" s="238">
        <v>23.75</v>
      </c>
      <c r="H117" s="238">
        <v>117.46</v>
      </c>
    </row>
    <row r="118" spans="1:8" x14ac:dyDescent="0.25">
      <c r="A118" s="245"/>
      <c r="B118" s="135" t="s">
        <v>74</v>
      </c>
      <c r="C118" s="334" t="s">
        <v>1079</v>
      </c>
      <c r="D118" s="334"/>
      <c r="E118" s="334"/>
      <c r="F118" s="334"/>
      <c r="G118" s="334"/>
      <c r="H118" s="335"/>
    </row>
    <row r="119" spans="1:8" x14ac:dyDescent="0.25">
      <c r="A119" s="245"/>
      <c r="B119" s="287"/>
      <c r="C119" s="371"/>
      <c r="D119" s="371"/>
      <c r="E119" s="371"/>
      <c r="F119" s="371"/>
      <c r="G119" s="371"/>
      <c r="H119" s="372"/>
    </row>
    <row r="120" spans="1:8" ht="51" x14ac:dyDescent="0.25">
      <c r="A120" s="245"/>
      <c r="B120" s="321" t="s">
        <v>608</v>
      </c>
      <c r="C120" s="331" t="s">
        <v>354</v>
      </c>
      <c r="D120" s="321" t="s">
        <v>67</v>
      </c>
      <c r="E120" s="321" t="s">
        <v>87</v>
      </c>
      <c r="F120" s="332"/>
      <c r="G120" s="333"/>
      <c r="H120" s="333">
        <v>196.58000000000004</v>
      </c>
    </row>
    <row r="121" spans="1:8" ht="38.25" x14ac:dyDescent="0.25">
      <c r="A121" s="245" t="s">
        <v>12</v>
      </c>
      <c r="B121" s="135" t="s">
        <v>357</v>
      </c>
      <c r="C121" s="162" t="s">
        <v>263</v>
      </c>
      <c r="D121" s="135">
        <v>0</v>
      </c>
      <c r="E121" s="135" t="s">
        <v>73</v>
      </c>
      <c r="F121" s="237">
        <v>1</v>
      </c>
      <c r="G121" s="238">
        <v>176.33</v>
      </c>
      <c r="H121" s="238">
        <v>176.33</v>
      </c>
    </row>
    <row r="122" spans="1:8" ht="25.5" x14ac:dyDescent="0.25">
      <c r="A122" s="245" t="s">
        <v>159</v>
      </c>
      <c r="B122" s="135">
        <v>88267</v>
      </c>
      <c r="C122" s="162" t="s">
        <v>71</v>
      </c>
      <c r="D122" s="135" t="s">
        <v>175</v>
      </c>
      <c r="E122" s="135" t="s">
        <v>91</v>
      </c>
      <c r="F122" s="237">
        <v>0.36</v>
      </c>
      <c r="G122" s="238">
        <v>30.62</v>
      </c>
      <c r="H122" s="238">
        <v>11.02</v>
      </c>
    </row>
    <row r="123" spans="1:8" x14ac:dyDescent="0.25">
      <c r="A123" s="245" t="s">
        <v>185</v>
      </c>
      <c r="B123" s="135">
        <v>3148</v>
      </c>
      <c r="C123" s="375" t="s">
        <v>1213</v>
      </c>
      <c r="D123" s="135" t="s">
        <v>92</v>
      </c>
      <c r="E123" s="135" t="s">
        <v>73</v>
      </c>
      <c r="F123" s="237">
        <v>4.7400000000000005E-2</v>
      </c>
      <c r="G123" s="238">
        <v>14.38</v>
      </c>
      <c r="H123" s="238">
        <v>0.68</v>
      </c>
    </row>
    <row r="124" spans="1:8" ht="25.5" x14ac:dyDescent="0.25">
      <c r="A124" s="245" t="s">
        <v>159</v>
      </c>
      <c r="B124" s="135">
        <v>88316</v>
      </c>
      <c r="C124" s="162" t="s">
        <v>68</v>
      </c>
      <c r="D124" s="135" t="s">
        <v>175</v>
      </c>
      <c r="E124" s="135" t="s">
        <v>91</v>
      </c>
      <c r="F124" s="237">
        <v>0.36</v>
      </c>
      <c r="G124" s="238">
        <v>23.75</v>
      </c>
      <c r="H124" s="238">
        <v>8.5500000000000007</v>
      </c>
    </row>
    <row r="125" spans="1:8" x14ac:dyDescent="0.25">
      <c r="A125" s="245"/>
      <c r="B125" s="135" t="s">
        <v>74</v>
      </c>
      <c r="C125" s="334" t="s">
        <v>1078</v>
      </c>
      <c r="D125" s="334"/>
      <c r="E125" s="334"/>
      <c r="F125" s="334"/>
      <c r="G125" s="334"/>
      <c r="H125" s="335"/>
    </row>
    <row r="126" spans="1:8" x14ac:dyDescent="0.25">
      <c r="A126" s="245"/>
      <c r="B126" s="287"/>
      <c r="C126" s="371"/>
      <c r="D126" s="371"/>
      <c r="E126" s="371"/>
      <c r="F126" s="371"/>
      <c r="G126" s="371"/>
      <c r="H126" s="372"/>
    </row>
    <row r="127" spans="1:8" ht="25.5" x14ac:dyDescent="0.25">
      <c r="A127" s="245"/>
      <c r="B127" s="321" t="s">
        <v>609</v>
      </c>
      <c r="C127" s="331" t="s">
        <v>355</v>
      </c>
      <c r="D127" s="321" t="s">
        <v>67</v>
      </c>
      <c r="E127" s="321" t="s">
        <v>73</v>
      </c>
      <c r="F127" s="332"/>
      <c r="G127" s="333"/>
      <c r="H127" s="333">
        <v>10762.65</v>
      </c>
    </row>
    <row r="128" spans="1:8" x14ac:dyDescent="0.25">
      <c r="A128" s="245" t="s">
        <v>12</v>
      </c>
      <c r="B128" s="135" t="s">
        <v>358</v>
      </c>
      <c r="C128" s="162" t="s">
        <v>264</v>
      </c>
      <c r="D128" s="135">
        <v>0</v>
      </c>
      <c r="E128" s="135" t="s">
        <v>73</v>
      </c>
      <c r="F128" s="237">
        <v>1</v>
      </c>
      <c r="G128" s="238">
        <v>10744.25</v>
      </c>
      <c r="H128" s="238">
        <v>10744.25</v>
      </c>
    </row>
    <row r="129" spans="1:8" ht="38.25" x14ac:dyDescent="0.25">
      <c r="A129" s="245" t="s">
        <v>159</v>
      </c>
      <c r="B129" s="135">
        <v>88248</v>
      </c>
      <c r="C129" s="162" t="s">
        <v>70</v>
      </c>
      <c r="D129" s="135" t="s">
        <v>175</v>
      </c>
      <c r="E129" s="135" t="s">
        <v>91</v>
      </c>
      <c r="F129" s="237">
        <v>0.33700000000000002</v>
      </c>
      <c r="G129" s="238">
        <v>24.02</v>
      </c>
      <c r="H129" s="238">
        <v>8.09</v>
      </c>
    </row>
    <row r="130" spans="1:8" ht="25.5" x14ac:dyDescent="0.25">
      <c r="A130" s="245" t="s">
        <v>159</v>
      </c>
      <c r="B130" s="135">
        <v>88267</v>
      </c>
      <c r="C130" s="162" t="s">
        <v>71</v>
      </c>
      <c r="D130" s="135" t="s">
        <v>175</v>
      </c>
      <c r="E130" s="135" t="s">
        <v>91</v>
      </c>
      <c r="F130" s="237">
        <v>0.33700000000000002</v>
      </c>
      <c r="G130" s="238">
        <v>30.62</v>
      </c>
      <c r="H130" s="238">
        <v>10.31</v>
      </c>
    </row>
    <row r="131" spans="1:8" x14ac:dyDescent="0.25">
      <c r="A131" s="245"/>
      <c r="B131" s="135" t="s">
        <v>74</v>
      </c>
      <c r="C131" s="334" t="s">
        <v>362</v>
      </c>
      <c r="D131" s="334"/>
      <c r="E131" s="334"/>
      <c r="F131" s="334"/>
      <c r="G131" s="334"/>
      <c r="H131" s="335"/>
    </row>
    <row r="132" spans="1:8" x14ac:dyDescent="0.25">
      <c r="A132" s="245"/>
      <c r="B132" s="287"/>
      <c r="C132" s="371"/>
      <c r="D132" s="371"/>
      <c r="E132" s="371"/>
      <c r="F132" s="371"/>
      <c r="G132" s="371"/>
      <c r="H132" s="372"/>
    </row>
    <row r="133" spans="1:8" ht="25.5" x14ac:dyDescent="0.25">
      <c r="A133" s="245"/>
      <c r="B133" s="321" t="s">
        <v>610</v>
      </c>
      <c r="C133" s="331" t="s">
        <v>360</v>
      </c>
      <c r="D133" s="321" t="s">
        <v>67</v>
      </c>
      <c r="E133" s="321" t="s">
        <v>73</v>
      </c>
      <c r="F133" s="332"/>
      <c r="G133" s="333"/>
      <c r="H133" s="333">
        <v>337.75</v>
      </c>
    </row>
    <row r="134" spans="1:8" x14ac:dyDescent="0.25">
      <c r="A134" s="245" t="s">
        <v>12</v>
      </c>
      <c r="B134" s="135" t="s">
        <v>359</v>
      </c>
      <c r="C134" s="162" t="s">
        <v>265</v>
      </c>
      <c r="D134" s="135">
        <v>0</v>
      </c>
      <c r="E134" s="135" t="s">
        <v>73</v>
      </c>
      <c r="F134" s="237">
        <v>1</v>
      </c>
      <c r="G134" s="238">
        <v>323.10000000000002</v>
      </c>
      <c r="H134" s="238">
        <v>323.10000000000002</v>
      </c>
    </row>
    <row r="135" spans="1:8" ht="25.5" x14ac:dyDescent="0.25">
      <c r="A135" s="245" t="s">
        <v>185</v>
      </c>
      <c r="B135" s="135">
        <v>3148</v>
      </c>
      <c r="C135" s="162" t="s">
        <v>1213</v>
      </c>
      <c r="D135" s="135" t="s">
        <v>92</v>
      </c>
      <c r="E135" s="135" t="s">
        <v>73</v>
      </c>
      <c r="F135" s="237">
        <v>1.9199999999999998E-2</v>
      </c>
      <c r="G135" s="238">
        <v>14.38</v>
      </c>
      <c r="H135" s="238">
        <v>0.27</v>
      </c>
    </row>
    <row r="136" spans="1:8" ht="38.25" x14ac:dyDescent="0.25">
      <c r="A136" s="245" t="s">
        <v>159</v>
      </c>
      <c r="B136" s="135">
        <v>88248</v>
      </c>
      <c r="C136" s="162" t="s">
        <v>70</v>
      </c>
      <c r="D136" s="135" t="s">
        <v>175</v>
      </c>
      <c r="E136" s="135" t="s">
        <v>91</v>
      </c>
      <c r="F136" s="237">
        <v>0.26329999999999998</v>
      </c>
      <c r="G136" s="238">
        <v>24.02</v>
      </c>
      <c r="H136" s="238">
        <v>6.32</v>
      </c>
    </row>
    <row r="137" spans="1:8" ht="25.5" x14ac:dyDescent="0.25">
      <c r="A137" s="245" t="s">
        <v>159</v>
      </c>
      <c r="B137" s="135">
        <v>88267</v>
      </c>
      <c r="C137" s="162" t="s">
        <v>71</v>
      </c>
      <c r="D137" s="135" t="s">
        <v>175</v>
      </c>
      <c r="E137" s="135" t="s">
        <v>91</v>
      </c>
      <c r="F137" s="237">
        <v>0.26329999999999998</v>
      </c>
      <c r="G137" s="238">
        <v>30.62</v>
      </c>
      <c r="H137" s="238">
        <v>8.06</v>
      </c>
    </row>
    <row r="138" spans="1:8" x14ac:dyDescent="0.25">
      <c r="A138" s="245"/>
      <c r="B138" s="135" t="s">
        <v>74</v>
      </c>
      <c r="C138" s="334" t="s">
        <v>361</v>
      </c>
      <c r="D138" s="334"/>
      <c r="E138" s="334"/>
      <c r="F138" s="334"/>
      <c r="G138" s="334"/>
      <c r="H138" s="335"/>
    </row>
    <row r="139" spans="1:8" x14ac:dyDescent="0.25">
      <c r="A139" s="245"/>
      <c r="B139" s="287"/>
      <c r="C139" s="371"/>
      <c r="D139" s="371"/>
      <c r="E139" s="371"/>
      <c r="F139" s="371"/>
      <c r="G139" s="371"/>
      <c r="H139" s="372"/>
    </row>
    <row r="140" spans="1:8" ht="25.5" x14ac:dyDescent="0.25">
      <c r="A140" s="245"/>
      <c r="B140" s="321" t="s">
        <v>611</v>
      </c>
      <c r="C140" s="331" t="s">
        <v>364</v>
      </c>
      <c r="D140" s="321" t="s">
        <v>67</v>
      </c>
      <c r="E140" s="321" t="s">
        <v>73</v>
      </c>
      <c r="F140" s="332"/>
      <c r="G140" s="333"/>
      <c r="H140" s="333">
        <v>27.490000000000002</v>
      </c>
    </row>
    <row r="141" spans="1:8" ht="32.25" customHeight="1" x14ac:dyDescent="0.25">
      <c r="A141" s="245" t="s">
        <v>185</v>
      </c>
      <c r="B141" s="135">
        <v>770</v>
      </c>
      <c r="C141" s="162" t="s">
        <v>1201</v>
      </c>
      <c r="D141" s="135" t="s">
        <v>92</v>
      </c>
      <c r="E141" s="135" t="s">
        <v>73</v>
      </c>
      <c r="F141" s="237">
        <v>1</v>
      </c>
      <c r="G141" s="238">
        <v>6.4</v>
      </c>
      <c r="H141" s="238">
        <v>6.4</v>
      </c>
    </row>
    <row r="142" spans="1:8" ht="25.5" x14ac:dyDescent="0.25">
      <c r="A142" s="245" t="s">
        <v>185</v>
      </c>
      <c r="B142" s="135">
        <v>3148</v>
      </c>
      <c r="C142" s="162" t="s">
        <v>1213</v>
      </c>
      <c r="D142" s="135" t="s">
        <v>92</v>
      </c>
      <c r="E142" s="135" t="s">
        <v>73</v>
      </c>
      <c r="F142" s="237">
        <v>2.9700000000000001E-2</v>
      </c>
      <c r="G142" s="238">
        <v>14.38</v>
      </c>
      <c r="H142" s="238">
        <v>0.42</v>
      </c>
    </row>
    <row r="143" spans="1:8" ht="25.5" x14ac:dyDescent="0.25">
      <c r="A143" s="245" t="s">
        <v>185</v>
      </c>
      <c r="B143" s="135">
        <v>7307</v>
      </c>
      <c r="C143" s="162" t="s">
        <v>1214</v>
      </c>
      <c r="D143" s="135" t="s">
        <v>92</v>
      </c>
      <c r="E143" s="135" t="s">
        <v>3</v>
      </c>
      <c r="F143" s="237">
        <v>7.0000000000000001E-3</v>
      </c>
      <c r="G143" s="238">
        <v>47.91</v>
      </c>
      <c r="H143" s="238">
        <v>0.33</v>
      </c>
    </row>
    <row r="144" spans="1:8" ht="38.25" x14ac:dyDescent="0.25">
      <c r="A144" s="245" t="s">
        <v>159</v>
      </c>
      <c r="B144" s="135">
        <v>88248</v>
      </c>
      <c r="C144" s="162" t="s">
        <v>70</v>
      </c>
      <c r="D144" s="135" t="s">
        <v>175</v>
      </c>
      <c r="E144" s="135" t="s">
        <v>91</v>
      </c>
      <c r="F144" s="237">
        <v>0.37259999999999999</v>
      </c>
      <c r="G144" s="238">
        <v>24.02</v>
      </c>
      <c r="H144" s="238">
        <v>8.94</v>
      </c>
    </row>
    <row r="145" spans="1:8" ht="25.5" x14ac:dyDescent="0.25">
      <c r="A145" s="245" t="s">
        <v>159</v>
      </c>
      <c r="B145" s="135">
        <v>88267</v>
      </c>
      <c r="C145" s="162" t="s">
        <v>71</v>
      </c>
      <c r="D145" s="135" t="s">
        <v>175</v>
      </c>
      <c r="E145" s="135" t="s">
        <v>91</v>
      </c>
      <c r="F145" s="237">
        <v>0.37259999999999999</v>
      </c>
      <c r="G145" s="238">
        <v>30.62</v>
      </c>
      <c r="H145" s="238">
        <v>11.4</v>
      </c>
    </row>
    <row r="146" spans="1:8" x14ac:dyDescent="0.25">
      <c r="A146" s="245"/>
      <c r="B146" s="135" t="s">
        <v>74</v>
      </c>
      <c r="C146" s="334" t="s">
        <v>365</v>
      </c>
      <c r="D146" s="334"/>
      <c r="E146" s="334"/>
      <c r="F146" s="334"/>
      <c r="G146" s="334"/>
      <c r="H146" s="335"/>
    </row>
    <row r="147" spans="1:8" x14ac:dyDescent="0.25">
      <c r="A147" s="245"/>
      <c r="B147" s="287"/>
      <c r="C147" s="371"/>
      <c r="D147" s="371"/>
      <c r="E147" s="371"/>
      <c r="F147" s="371"/>
      <c r="G147" s="371"/>
      <c r="H147" s="372"/>
    </row>
    <row r="148" spans="1:8" ht="25.5" x14ac:dyDescent="0.25">
      <c r="A148" s="245"/>
      <c r="B148" s="321" t="s">
        <v>612</v>
      </c>
      <c r="C148" s="331" t="s">
        <v>1040</v>
      </c>
      <c r="D148" s="321" t="s">
        <v>67</v>
      </c>
      <c r="E148" s="321" t="s">
        <v>106</v>
      </c>
      <c r="F148" s="332"/>
      <c r="G148" s="333"/>
      <c r="H148" s="333">
        <v>3207.4700000000003</v>
      </c>
    </row>
    <row r="149" spans="1:8" x14ac:dyDescent="0.25">
      <c r="A149" s="245" t="s">
        <v>12</v>
      </c>
      <c r="B149" s="135" t="s">
        <v>363</v>
      </c>
      <c r="C149" s="162" t="s">
        <v>266</v>
      </c>
      <c r="D149" s="135">
        <v>0</v>
      </c>
      <c r="E149" s="135" t="s">
        <v>73</v>
      </c>
      <c r="F149" s="237">
        <v>1</v>
      </c>
      <c r="G149" s="238">
        <v>3160.5</v>
      </c>
      <c r="H149" s="238">
        <v>3160.5</v>
      </c>
    </row>
    <row r="150" spans="1:8" x14ac:dyDescent="0.25">
      <c r="A150" s="245" t="s">
        <v>185</v>
      </c>
      <c r="B150" s="135">
        <v>3148</v>
      </c>
      <c r="C150" s="375" t="s">
        <v>1213</v>
      </c>
      <c r="D150" s="135" t="s">
        <v>92</v>
      </c>
      <c r="E150" s="135" t="s">
        <v>73</v>
      </c>
      <c r="F150" s="237">
        <v>2.4E-2</v>
      </c>
      <c r="G150" s="238">
        <v>14.38</v>
      </c>
      <c r="H150" s="238">
        <v>0.34</v>
      </c>
    </row>
    <row r="151" spans="1:8" ht="38.25" x14ac:dyDescent="0.25">
      <c r="A151" s="245" t="s">
        <v>159</v>
      </c>
      <c r="B151" s="135">
        <v>88248</v>
      </c>
      <c r="C151" s="162" t="s">
        <v>70</v>
      </c>
      <c r="D151" s="135" t="s">
        <v>175</v>
      </c>
      <c r="E151" s="135" t="s">
        <v>91</v>
      </c>
      <c r="F151" s="237">
        <v>0.85360000000000003</v>
      </c>
      <c r="G151" s="238">
        <v>24.02</v>
      </c>
      <c r="H151" s="238">
        <v>20.5</v>
      </c>
    </row>
    <row r="152" spans="1:8" ht="25.5" x14ac:dyDescent="0.25">
      <c r="A152" s="245" t="s">
        <v>159</v>
      </c>
      <c r="B152" s="135">
        <v>88267</v>
      </c>
      <c r="C152" s="162" t="s">
        <v>71</v>
      </c>
      <c r="D152" s="135" t="s">
        <v>175</v>
      </c>
      <c r="E152" s="135" t="s">
        <v>91</v>
      </c>
      <c r="F152" s="237">
        <v>0.85360000000000003</v>
      </c>
      <c r="G152" s="238">
        <v>30.62</v>
      </c>
      <c r="H152" s="238">
        <v>26.13</v>
      </c>
    </row>
    <row r="153" spans="1:8" x14ac:dyDescent="0.25">
      <c r="A153" s="245"/>
      <c r="B153" s="135" t="s">
        <v>74</v>
      </c>
      <c r="C153" s="334" t="s">
        <v>366</v>
      </c>
      <c r="D153" s="334"/>
      <c r="E153" s="334"/>
      <c r="F153" s="334"/>
      <c r="G153" s="334"/>
      <c r="H153" s="335"/>
    </row>
    <row r="154" spans="1:8" x14ac:dyDescent="0.25">
      <c r="A154" s="245"/>
      <c r="B154" s="287"/>
      <c r="C154" s="371"/>
      <c r="D154" s="371"/>
      <c r="E154" s="371"/>
      <c r="F154" s="371"/>
      <c r="G154" s="371"/>
      <c r="H154" s="372"/>
    </row>
    <row r="155" spans="1:8" ht="25.5" x14ac:dyDescent="0.25">
      <c r="A155" s="245"/>
      <c r="B155" s="321" t="s">
        <v>613</v>
      </c>
      <c r="C155" s="331" t="s">
        <v>379</v>
      </c>
      <c r="D155" s="321" t="s">
        <v>67</v>
      </c>
      <c r="E155" s="321" t="s">
        <v>73</v>
      </c>
      <c r="F155" s="332"/>
      <c r="G155" s="333"/>
      <c r="H155" s="333">
        <v>18.47</v>
      </c>
    </row>
    <row r="156" spans="1:8" ht="25.5" x14ac:dyDescent="0.25">
      <c r="A156" s="245" t="s">
        <v>12</v>
      </c>
      <c r="B156" s="135" t="s">
        <v>378</v>
      </c>
      <c r="C156" s="162" t="s">
        <v>273</v>
      </c>
      <c r="D156" s="135">
        <v>0</v>
      </c>
      <c r="E156" s="135" t="s">
        <v>73</v>
      </c>
      <c r="F156" s="237">
        <v>1</v>
      </c>
      <c r="G156" s="238">
        <v>7.28</v>
      </c>
      <c r="H156" s="238">
        <v>7.28</v>
      </c>
    </row>
    <row r="157" spans="1:8" ht="25.5" x14ac:dyDescent="0.25">
      <c r="A157" s="245" t="s">
        <v>185</v>
      </c>
      <c r="B157" s="135">
        <v>122</v>
      </c>
      <c r="C157" s="162" t="s">
        <v>1194</v>
      </c>
      <c r="D157" s="135" t="s">
        <v>92</v>
      </c>
      <c r="E157" s="135" t="s">
        <v>73</v>
      </c>
      <c r="F157" s="237">
        <v>2.35E-2</v>
      </c>
      <c r="G157" s="238">
        <v>73.86</v>
      </c>
      <c r="H157" s="238">
        <v>1.73</v>
      </c>
    </row>
    <row r="158" spans="1:8" ht="25.5" x14ac:dyDescent="0.25">
      <c r="A158" s="245" t="s">
        <v>185</v>
      </c>
      <c r="B158" s="135">
        <v>38383</v>
      </c>
      <c r="C158" s="162" t="s">
        <v>1217</v>
      </c>
      <c r="D158" s="135" t="s">
        <v>92</v>
      </c>
      <c r="E158" s="135" t="s">
        <v>73</v>
      </c>
      <c r="F158" s="237">
        <v>2.4899999999999999E-2</v>
      </c>
      <c r="G158" s="238">
        <v>2.39</v>
      </c>
      <c r="H158" s="238">
        <v>0.05</v>
      </c>
    </row>
    <row r="159" spans="1:8" ht="25.5" x14ac:dyDescent="0.25">
      <c r="A159" s="245" t="s">
        <v>185</v>
      </c>
      <c r="B159" s="135">
        <v>20083</v>
      </c>
      <c r="C159" s="162" t="s">
        <v>1226</v>
      </c>
      <c r="D159" s="135" t="s">
        <v>92</v>
      </c>
      <c r="E159" s="135" t="s">
        <v>73</v>
      </c>
      <c r="F159" s="237">
        <v>0.04</v>
      </c>
      <c r="G159" s="238">
        <v>83.68</v>
      </c>
      <c r="H159" s="238">
        <v>3.34</v>
      </c>
    </row>
    <row r="160" spans="1:8" ht="38.25" x14ac:dyDescent="0.25">
      <c r="A160" s="245" t="s">
        <v>159</v>
      </c>
      <c r="B160" s="135">
        <v>88248</v>
      </c>
      <c r="C160" s="162" t="s">
        <v>70</v>
      </c>
      <c r="D160" s="135" t="s">
        <v>175</v>
      </c>
      <c r="E160" s="135" t="s">
        <v>91</v>
      </c>
      <c r="F160" s="237">
        <v>0.11119999999999999</v>
      </c>
      <c r="G160" s="238">
        <v>24.02</v>
      </c>
      <c r="H160" s="238">
        <v>2.67</v>
      </c>
    </row>
    <row r="161" spans="1:8" ht="25.5" x14ac:dyDescent="0.25">
      <c r="A161" s="245" t="s">
        <v>159</v>
      </c>
      <c r="B161" s="135">
        <v>88267</v>
      </c>
      <c r="C161" s="162" t="s">
        <v>71</v>
      </c>
      <c r="D161" s="135" t="s">
        <v>175</v>
      </c>
      <c r="E161" s="135" t="s">
        <v>91</v>
      </c>
      <c r="F161" s="237">
        <v>0.11119999999999999</v>
      </c>
      <c r="G161" s="238">
        <v>30.62</v>
      </c>
      <c r="H161" s="238">
        <v>3.4</v>
      </c>
    </row>
    <row r="162" spans="1:8" x14ac:dyDescent="0.25">
      <c r="A162" s="245"/>
      <c r="B162" s="135" t="s">
        <v>74</v>
      </c>
      <c r="C162" s="334" t="s">
        <v>380</v>
      </c>
      <c r="D162" s="334"/>
      <c r="E162" s="334"/>
      <c r="F162" s="334"/>
      <c r="G162" s="334"/>
      <c r="H162" s="335"/>
    </row>
    <row r="163" spans="1:8" x14ac:dyDescent="0.25">
      <c r="A163" s="245"/>
      <c r="B163" s="287"/>
      <c r="C163" s="371"/>
      <c r="D163" s="371"/>
      <c r="E163" s="371"/>
      <c r="F163" s="371"/>
      <c r="G163" s="371"/>
      <c r="H163" s="372"/>
    </row>
    <row r="164" spans="1:8" ht="25.5" x14ac:dyDescent="0.25">
      <c r="A164" s="245"/>
      <c r="B164" s="321" t="s">
        <v>614</v>
      </c>
      <c r="C164" s="331" t="s">
        <v>382</v>
      </c>
      <c r="D164" s="321" t="s">
        <v>67</v>
      </c>
      <c r="E164" s="321" t="s">
        <v>106</v>
      </c>
      <c r="F164" s="332"/>
      <c r="G164" s="333"/>
      <c r="H164" s="333">
        <v>44.730000000000004</v>
      </c>
    </row>
    <row r="165" spans="1:8" ht="25.5" x14ac:dyDescent="0.25">
      <c r="A165" s="245" t="s">
        <v>12</v>
      </c>
      <c r="B165" s="135" t="s">
        <v>381</v>
      </c>
      <c r="C165" s="162" t="s">
        <v>274</v>
      </c>
      <c r="D165" s="135">
        <v>0</v>
      </c>
      <c r="E165" s="135" t="s">
        <v>73</v>
      </c>
      <c r="F165" s="237">
        <v>1</v>
      </c>
      <c r="G165" s="238">
        <v>36.21</v>
      </c>
      <c r="H165" s="238">
        <v>36.21</v>
      </c>
    </row>
    <row r="166" spans="1:8" ht="25.5" x14ac:dyDescent="0.25">
      <c r="A166" s="245" t="s">
        <v>185</v>
      </c>
      <c r="B166" s="135">
        <v>122</v>
      </c>
      <c r="C166" s="162" t="s">
        <v>1194</v>
      </c>
      <c r="D166" s="135" t="s">
        <v>92</v>
      </c>
      <c r="E166" s="135" t="s">
        <v>73</v>
      </c>
      <c r="F166" s="237">
        <v>1.06E-2</v>
      </c>
      <c r="G166" s="238">
        <v>73.86</v>
      </c>
      <c r="H166" s="238">
        <v>0.78</v>
      </c>
    </row>
    <row r="167" spans="1:8" ht="25.5" x14ac:dyDescent="0.25">
      <c r="A167" s="245" t="s">
        <v>185</v>
      </c>
      <c r="B167" s="135">
        <v>38383</v>
      </c>
      <c r="C167" s="162" t="s">
        <v>1217</v>
      </c>
      <c r="D167" s="135" t="s">
        <v>92</v>
      </c>
      <c r="E167" s="135" t="s">
        <v>73</v>
      </c>
      <c r="F167" s="237">
        <v>1.2E-2</v>
      </c>
      <c r="G167" s="238">
        <v>2.39</v>
      </c>
      <c r="H167" s="238">
        <v>0.02</v>
      </c>
    </row>
    <row r="168" spans="1:8" ht="25.5" x14ac:dyDescent="0.25">
      <c r="A168" s="245" t="s">
        <v>185</v>
      </c>
      <c r="B168" s="135">
        <v>20083</v>
      </c>
      <c r="C168" s="162" t="s">
        <v>1226</v>
      </c>
      <c r="D168" s="135" t="s">
        <v>92</v>
      </c>
      <c r="E168" s="135" t="s">
        <v>73</v>
      </c>
      <c r="F168" s="237">
        <v>1.0500000000000001E-2</v>
      </c>
      <c r="G168" s="238">
        <v>83.68</v>
      </c>
      <c r="H168" s="238">
        <v>0.87</v>
      </c>
    </row>
    <row r="169" spans="1:8" ht="38.25" x14ac:dyDescent="0.25">
      <c r="A169" s="245" t="s">
        <v>159</v>
      </c>
      <c r="B169" s="135">
        <v>88248</v>
      </c>
      <c r="C169" s="162" t="s">
        <v>70</v>
      </c>
      <c r="D169" s="135" t="s">
        <v>175</v>
      </c>
      <c r="E169" s="135" t="s">
        <v>91</v>
      </c>
      <c r="F169" s="237">
        <v>0.12559999999999999</v>
      </c>
      <c r="G169" s="238">
        <v>24.02</v>
      </c>
      <c r="H169" s="238">
        <v>3.01</v>
      </c>
    </row>
    <row r="170" spans="1:8" ht="25.5" x14ac:dyDescent="0.25">
      <c r="A170" s="245" t="s">
        <v>159</v>
      </c>
      <c r="B170" s="135">
        <v>88267</v>
      </c>
      <c r="C170" s="162" t="s">
        <v>71</v>
      </c>
      <c r="D170" s="135" t="s">
        <v>175</v>
      </c>
      <c r="E170" s="135" t="s">
        <v>91</v>
      </c>
      <c r="F170" s="237">
        <v>0.12559999999999999</v>
      </c>
      <c r="G170" s="238">
        <v>30.62</v>
      </c>
      <c r="H170" s="238">
        <v>3.84</v>
      </c>
    </row>
    <row r="171" spans="1:8" x14ac:dyDescent="0.25">
      <c r="A171" s="245"/>
      <c r="B171" s="135" t="s">
        <v>74</v>
      </c>
      <c r="C171" s="334" t="s">
        <v>380</v>
      </c>
      <c r="D171" s="334"/>
      <c r="E171" s="334"/>
      <c r="F171" s="334"/>
      <c r="G171" s="334"/>
      <c r="H171" s="335"/>
    </row>
    <row r="172" spans="1:8" x14ac:dyDescent="0.25">
      <c r="A172" s="245"/>
      <c r="B172" s="287"/>
      <c r="C172" s="371"/>
      <c r="D172" s="371"/>
      <c r="E172" s="371"/>
      <c r="F172" s="371"/>
      <c r="G172" s="371"/>
      <c r="H172" s="372"/>
    </row>
    <row r="173" spans="1:8" ht="25.5" x14ac:dyDescent="0.25">
      <c r="A173" s="245"/>
      <c r="B173" s="321" t="s">
        <v>615</v>
      </c>
      <c r="C173" s="331" t="s">
        <v>383</v>
      </c>
      <c r="D173" s="321" t="s">
        <v>67</v>
      </c>
      <c r="E173" s="321" t="s">
        <v>106</v>
      </c>
      <c r="F173" s="332"/>
      <c r="G173" s="333"/>
      <c r="H173" s="333">
        <v>33.64</v>
      </c>
    </row>
    <row r="174" spans="1:8" x14ac:dyDescent="0.25">
      <c r="A174" s="245" t="s">
        <v>12</v>
      </c>
      <c r="B174" s="135" t="s">
        <v>384</v>
      </c>
      <c r="C174" s="162" t="s">
        <v>275</v>
      </c>
      <c r="D174" s="135">
        <v>0</v>
      </c>
      <c r="E174" s="135" t="s">
        <v>73</v>
      </c>
      <c r="F174" s="237">
        <v>1</v>
      </c>
      <c r="G174" s="238">
        <v>21.3</v>
      </c>
      <c r="H174" s="238">
        <v>21.3</v>
      </c>
    </row>
    <row r="175" spans="1:8" ht="25.5" x14ac:dyDescent="0.25">
      <c r="A175" s="245" t="s">
        <v>185</v>
      </c>
      <c r="B175" s="135">
        <v>122</v>
      </c>
      <c r="C175" s="162" t="s">
        <v>1194</v>
      </c>
      <c r="D175" s="135" t="s">
        <v>92</v>
      </c>
      <c r="E175" s="135" t="s">
        <v>73</v>
      </c>
      <c r="F175" s="237">
        <v>2.12E-2</v>
      </c>
      <c r="G175" s="238">
        <v>73.86</v>
      </c>
      <c r="H175" s="238">
        <v>1.56</v>
      </c>
    </row>
    <row r="176" spans="1:8" ht="25.5" x14ac:dyDescent="0.25">
      <c r="A176" s="245" t="s">
        <v>185</v>
      </c>
      <c r="B176" s="135">
        <v>38383</v>
      </c>
      <c r="C176" s="162" t="s">
        <v>1217</v>
      </c>
      <c r="D176" s="135" t="s">
        <v>92</v>
      </c>
      <c r="E176" s="135" t="s">
        <v>73</v>
      </c>
      <c r="F176" s="237">
        <v>2.2200000000000001E-2</v>
      </c>
      <c r="G176" s="238">
        <v>2.39</v>
      </c>
      <c r="H176" s="238">
        <v>0.05</v>
      </c>
    </row>
    <row r="177" spans="1:8" ht="25.5" x14ac:dyDescent="0.25">
      <c r="A177" s="245" t="s">
        <v>185</v>
      </c>
      <c r="B177" s="135">
        <v>20083</v>
      </c>
      <c r="C177" s="162" t="s">
        <v>1226</v>
      </c>
      <c r="D177" s="135" t="s">
        <v>92</v>
      </c>
      <c r="E177" s="135" t="s">
        <v>73</v>
      </c>
      <c r="F177" s="237">
        <v>0.03</v>
      </c>
      <c r="G177" s="238">
        <v>83.68</v>
      </c>
      <c r="H177" s="238">
        <v>2.5099999999999998</v>
      </c>
    </row>
    <row r="178" spans="1:8" ht="38.25" x14ac:dyDescent="0.25">
      <c r="A178" s="245" t="s">
        <v>159</v>
      </c>
      <c r="B178" s="135">
        <v>88248</v>
      </c>
      <c r="C178" s="162" t="s">
        <v>70</v>
      </c>
      <c r="D178" s="135" t="s">
        <v>175</v>
      </c>
      <c r="E178" s="135" t="s">
        <v>91</v>
      </c>
      <c r="F178" s="237">
        <v>0.15060000000000001</v>
      </c>
      <c r="G178" s="238">
        <v>24.02</v>
      </c>
      <c r="H178" s="238">
        <v>3.61</v>
      </c>
    </row>
    <row r="179" spans="1:8" ht="25.5" x14ac:dyDescent="0.25">
      <c r="A179" s="245" t="s">
        <v>159</v>
      </c>
      <c r="B179" s="135">
        <v>88267</v>
      </c>
      <c r="C179" s="162" t="s">
        <v>71</v>
      </c>
      <c r="D179" s="135" t="s">
        <v>175</v>
      </c>
      <c r="E179" s="135" t="s">
        <v>91</v>
      </c>
      <c r="F179" s="237">
        <v>0.15060000000000001</v>
      </c>
      <c r="G179" s="238">
        <v>30.62</v>
      </c>
      <c r="H179" s="238">
        <v>4.6100000000000003</v>
      </c>
    </row>
    <row r="180" spans="1:8" x14ac:dyDescent="0.25">
      <c r="A180" s="245"/>
      <c r="B180" s="135" t="s">
        <v>74</v>
      </c>
      <c r="C180" s="334" t="s">
        <v>385</v>
      </c>
      <c r="D180" s="334"/>
      <c r="E180" s="334"/>
      <c r="F180" s="334"/>
      <c r="G180" s="334"/>
      <c r="H180" s="335"/>
    </row>
    <row r="181" spans="1:8" x14ac:dyDescent="0.25">
      <c r="A181" s="245"/>
      <c r="B181" s="287"/>
      <c r="C181" s="371"/>
      <c r="D181" s="371"/>
      <c r="E181" s="371"/>
      <c r="F181" s="371"/>
      <c r="G181" s="371"/>
      <c r="H181" s="372"/>
    </row>
    <row r="182" spans="1:8" ht="25.5" x14ac:dyDescent="0.25">
      <c r="A182" s="245"/>
      <c r="B182" s="321" t="s">
        <v>616</v>
      </c>
      <c r="C182" s="331" t="s">
        <v>386</v>
      </c>
      <c r="D182" s="321" t="s">
        <v>67</v>
      </c>
      <c r="E182" s="321" t="s">
        <v>73</v>
      </c>
      <c r="F182" s="332"/>
      <c r="G182" s="333"/>
      <c r="H182" s="333">
        <v>33.64</v>
      </c>
    </row>
    <row r="183" spans="1:8" x14ac:dyDescent="0.25">
      <c r="A183" s="245" t="s">
        <v>12</v>
      </c>
      <c r="B183" s="135" t="s">
        <v>387</v>
      </c>
      <c r="C183" s="162" t="s">
        <v>276</v>
      </c>
      <c r="D183" s="135">
        <v>0</v>
      </c>
      <c r="E183" s="135" t="s">
        <v>73</v>
      </c>
      <c r="F183" s="237">
        <v>1</v>
      </c>
      <c r="G183" s="238">
        <v>21.3</v>
      </c>
      <c r="H183" s="238">
        <v>21.3</v>
      </c>
    </row>
    <row r="184" spans="1:8" ht="25.5" x14ac:dyDescent="0.25">
      <c r="A184" s="245" t="s">
        <v>185</v>
      </c>
      <c r="B184" s="135">
        <v>122</v>
      </c>
      <c r="C184" s="162" t="s">
        <v>1194</v>
      </c>
      <c r="D184" s="135" t="s">
        <v>92</v>
      </c>
      <c r="E184" s="135" t="s">
        <v>73</v>
      </c>
      <c r="F184" s="237">
        <v>2.12E-2</v>
      </c>
      <c r="G184" s="238">
        <v>73.86</v>
      </c>
      <c r="H184" s="238">
        <v>1.56</v>
      </c>
    </row>
    <row r="185" spans="1:8" ht="25.5" x14ac:dyDescent="0.25">
      <c r="A185" s="245" t="s">
        <v>185</v>
      </c>
      <c r="B185" s="135">
        <v>38383</v>
      </c>
      <c r="C185" s="162" t="s">
        <v>1217</v>
      </c>
      <c r="D185" s="135" t="s">
        <v>92</v>
      </c>
      <c r="E185" s="135" t="s">
        <v>73</v>
      </c>
      <c r="F185" s="237">
        <v>2.2200000000000001E-2</v>
      </c>
      <c r="G185" s="238">
        <v>2.39</v>
      </c>
      <c r="H185" s="238">
        <v>0.05</v>
      </c>
    </row>
    <row r="186" spans="1:8" ht="25.5" x14ac:dyDescent="0.25">
      <c r="A186" s="245" t="s">
        <v>185</v>
      </c>
      <c r="B186" s="135">
        <v>20083</v>
      </c>
      <c r="C186" s="162" t="s">
        <v>1226</v>
      </c>
      <c r="D186" s="135" t="s">
        <v>92</v>
      </c>
      <c r="E186" s="135" t="s">
        <v>73</v>
      </c>
      <c r="F186" s="237">
        <v>0.03</v>
      </c>
      <c r="G186" s="238">
        <v>83.68</v>
      </c>
      <c r="H186" s="238">
        <v>2.5099999999999998</v>
      </c>
    </row>
    <row r="187" spans="1:8" ht="38.25" x14ac:dyDescent="0.25">
      <c r="A187" s="245" t="s">
        <v>159</v>
      </c>
      <c r="B187" s="135">
        <v>88248</v>
      </c>
      <c r="C187" s="162" t="s">
        <v>70</v>
      </c>
      <c r="D187" s="135" t="s">
        <v>175</v>
      </c>
      <c r="E187" s="135" t="s">
        <v>91</v>
      </c>
      <c r="F187" s="237">
        <v>0.15060000000000001</v>
      </c>
      <c r="G187" s="238">
        <v>24.02</v>
      </c>
      <c r="H187" s="238">
        <v>3.61</v>
      </c>
    </row>
    <row r="188" spans="1:8" ht="25.5" x14ac:dyDescent="0.25">
      <c r="A188" s="245" t="s">
        <v>159</v>
      </c>
      <c r="B188" s="135">
        <v>88267</v>
      </c>
      <c r="C188" s="162" t="s">
        <v>71</v>
      </c>
      <c r="D188" s="135" t="s">
        <v>175</v>
      </c>
      <c r="E188" s="135" t="s">
        <v>91</v>
      </c>
      <c r="F188" s="237">
        <v>0.15060000000000001</v>
      </c>
      <c r="G188" s="238">
        <v>30.62</v>
      </c>
      <c r="H188" s="238">
        <v>4.6100000000000003</v>
      </c>
    </row>
    <row r="189" spans="1:8" x14ac:dyDescent="0.25">
      <c r="A189" s="245"/>
      <c r="B189" s="135" t="s">
        <v>74</v>
      </c>
      <c r="C189" s="334" t="s">
        <v>388</v>
      </c>
      <c r="D189" s="334"/>
      <c r="E189" s="334"/>
      <c r="F189" s="334"/>
      <c r="G189" s="334"/>
      <c r="H189" s="335"/>
    </row>
    <row r="190" spans="1:8" x14ac:dyDescent="0.25">
      <c r="A190" s="245"/>
      <c r="B190" s="287"/>
      <c r="C190" s="371"/>
      <c r="D190" s="371"/>
      <c r="E190" s="371"/>
      <c r="F190" s="371"/>
      <c r="G190" s="371"/>
      <c r="H190" s="372"/>
    </row>
    <row r="191" spans="1:8" ht="25.5" x14ac:dyDescent="0.25">
      <c r="A191" s="245"/>
      <c r="B191" s="321" t="s">
        <v>617</v>
      </c>
      <c r="C191" s="331" t="s">
        <v>391</v>
      </c>
      <c r="D191" s="321" t="s">
        <v>67</v>
      </c>
      <c r="E191" s="321" t="s">
        <v>106</v>
      </c>
      <c r="F191" s="332"/>
      <c r="G191" s="333"/>
      <c r="H191" s="333">
        <v>60.919999999999995</v>
      </c>
    </row>
    <row r="192" spans="1:8" x14ac:dyDescent="0.25">
      <c r="A192" s="245" t="s">
        <v>12</v>
      </c>
      <c r="B192" s="135" t="s">
        <v>389</v>
      </c>
      <c r="C192" s="162" t="s">
        <v>277</v>
      </c>
      <c r="D192" s="135">
        <v>0</v>
      </c>
      <c r="E192" s="135" t="s">
        <v>73</v>
      </c>
      <c r="F192" s="237">
        <v>1</v>
      </c>
      <c r="G192" s="238">
        <v>44.69</v>
      </c>
      <c r="H192" s="238">
        <v>44.69</v>
      </c>
    </row>
    <row r="193" spans="1:8" ht="25.5" x14ac:dyDescent="0.25">
      <c r="A193" s="245" t="s">
        <v>185</v>
      </c>
      <c r="B193" s="135">
        <v>122</v>
      </c>
      <c r="C193" s="162" t="s">
        <v>1194</v>
      </c>
      <c r="D193" s="135" t="s">
        <v>92</v>
      </c>
      <c r="E193" s="135" t="s">
        <v>73</v>
      </c>
      <c r="F193" s="237">
        <v>2.5899999999999999E-2</v>
      </c>
      <c r="G193" s="238">
        <v>73.86</v>
      </c>
      <c r="H193" s="238">
        <v>1.91</v>
      </c>
    </row>
    <row r="194" spans="1:8" ht="25.5" x14ac:dyDescent="0.25">
      <c r="A194" s="245" t="s">
        <v>185</v>
      </c>
      <c r="B194" s="135">
        <v>38383</v>
      </c>
      <c r="C194" s="162" t="s">
        <v>1217</v>
      </c>
      <c r="D194" s="135" t="s">
        <v>92</v>
      </c>
      <c r="E194" s="135" t="s">
        <v>73</v>
      </c>
      <c r="F194" s="237">
        <v>2.75E-2</v>
      </c>
      <c r="G194" s="238">
        <v>2.39</v>
      </c>
      <c r="H194" s="238">
        <v>0.06</v>
      </c>
    </row>
    <row r="195" spans="1:8" ht="25.5" x14ac:dyDescent="0.25">
      <c r="A195" s="245" t="s">
        <v>185</v>
      </c>
      <c r="B195" s="135">
        <v>20083</v>
      </c>
      <c r="C195" s="162" t="s">
        <v>1226</v>
      </c>
      <c r="D195" s="135" t="s">
        <v>92</v>
      </c>
      <c r="E195" s="135" t="s">
        <v>73</v>
      </c>
      <c r="F195" s="237">
        <v>0.05</v>
      </c>
      <c r="G195" s="238">
        <v>83.68</v>
      </c>
      <c r="H195" s="238">
        <v>4.18</v>
      </c>
    </row>
    <row r="196" spans="1:8" ht="38.25" x14ac:dyDescent="0.25">
      <c r="A196" s="245" t="s">
        <v>159</v>
      </c>
      <c r="B196" s="135">
        <v>88248</v>
      </c>
      <c r="C196" s="162" t="s">
        <v>70</v>
      </c>
      <c r="D196" s="135" t="s">
        <v>175</v>
      </c>
      <c r="E196" s="135" t="s">
        <v>91</v>
      </c>
      <c r="F196" s="237">
        <v>0.1847</v>
      </c>
      <c r="G196" s="238">
        <v>24.02</v>
      </c>
      <c r="H196" s="238">
        <v>4.43</v>
      </c>
    </row>
    <row r="197" spans="1:8" ht="25.5" x14ac:dyDescent="0.25">
      <c r="A197" s="245" t="s">
        <v>159</v>
      </c>
      <c r="B197" s="135">
        <v>88267</v>
      </c>
      <c r="C197" s="162" t="s">
        <v>71</v>
      </c>
      <c r="D197" s="135" t="s">
        <v>175</v>
      </c>
      <c r="E197" s="135" t="s">
        <v>91</v>
      </c>
      <c r="F197" s="237">
        <v>0.1847</v>
      </c>
      <c r="G197" s="238">
        <v>30.62</v>
      </c>
      <c r="H197" s="238">
        <v>5.65</v>
      </c>
    </row>
    <row r="198" spans="1:8" x14ac:dyDescent="0.25">
      <c r="A198" s="245"/>
      <c r="B198" s="135" t="s">
        <v>74</v>
      </c>
      <c r="C198" s="334" t="s">
        <v>390</v>
      </c>
      <c r="D198" s="334"/>
      <c r="E198" s="334"/>
      <c r="F198" s="334"/>
      <c r="G198" s="334"/>
      <c r="H198" s="335"/>
    </row>
    <row r="199" spans="1:8" x14ac:dyDescent="0.25">
      <c r="A199" s="245"/>
      <c r="B199" s="287"/>
      <c r="C199" s="371"/>
      <c r="D199" s="371"/>
      <c r="E199" s="371"/>
      <c r="F199" s="371"/>
      <c r="G199" s="371"/>
      <c r="H199" s="372"/>
    </row>
    <row r="200" spans="1:8" ht="25.5" x14ac:dyDescent="0.25">
      <c r="A200" s="245"/>
      <c r="B200" s="321" t="s">
        <v>618</v>
      </c>
      <c r="C200" s="331" t="s">
        <v>392</v>
      </c>
      <c r="D200" s="321" t="s">
        <v>67</v>
      </c>
      <c r="E200" s="321" t="s">
        <v>73</v>
      </c>
      <c r="F200" s="332"/>
      <c r="G200" s="333"/>
      <c r="H200" s="333">
        <v>88.710000000000008</v>
      </c>
    </row>
    <row r="201" spans="1:8" x14ac:dyDescent="0.25">
      <c r="A201" s="245" t="s">
        <v>12</v>
      </c>
      <c r="B201" s="135" t="s">
        <v>393</v>
      </c>
      <c r="C201" s="162" t="s">
        <v>278</v>
      </c>
      <c r="D201" s="135">
        <v>0</v>
      </c>
      <c r="E201" s="135" t="s">
        <v>73</v>
      </c>
      <c r="F201" s="237">
        <v>1</v>
      </c>
      <c r="G201" s="238">
        <v>72.48</v>
      </c>
      <c r="H201" s="238">
        <v>72.48</v>
      </c>
    </row>
    <row r="202" spans="1:8" ht="25.5" x14ac:dyDescent="0.25">
      <c r="A202" s="245" t="s">
        <v>185</v>
      </c>
      <c r="B202" s="135">
        <v>122</v>
      </c>
      <c r="C202" s="162" t="s">
        <v>1194</v>
      </c>
      <c r="D202" s="135" t="s">
        <v>92</v>
      </c>
      <c r="E202" s="135" t="s">
        <v>73</v>
      </c>
      <c r="F202" s="237">
        <v>2.5899999999999999E-2</v>
      </c>
      <c r="G202" s="238">
        <v>73.86</v>
      </c>
      <c r="H202" s="238">
        <v>1.91</v>
      </c>
    </row>
    <row r="203" spans="1:8" ht="25.5" x14ac:dyDescent="0.25">
      <c r="A203" s="245" t="s">
        <v>185</v>
      </c>
      <c r="B203" s="135">
        <v>38383</v>
      </c>
      <c r="C203" s="162" t="s">
        <v>1217</v>
      </c>
      <c r="D203" s="135" t="s">
        <v>92</v>
      </c>
      <c r="E203" s="135" t="s">
        <v>73</v>
      </c>
      <c r="F203" s="237">
        <v>2.75E-2</v>
      </c>
      <c r="G203" s="238">
        <v>2.39</v>
      </c>
      <c r="H203" s="238">
        <v>0.06</v>
      </c>
    </row>
    <row r="204" spans="1:8" ht="25.5" x14ac:dyDescent="0.25">
      <c r="A204" s="245" t="s">
        <v>185</v>
      </c>
      <c r="B204" s="135">
        <v>20083</v>
      </c>
      <c r="C204" s="162" t="s">
        <v>1226</v>
      </c>
      <c r="D204" s="135" t="s">
        <v>92</v>
      </c>
      <c r="E204" s="135" t="s">
        <v>73</v>
      </c>
      <c r="F204" s="237">
        <v>0.05</v>
      </c>
      <c r="G204" s="238">
        <v>83.68</v>
      </c>
      <c r="H204" s="238">
        <v>4.18</v>
      </c>
    </row>
    <row r="205" spans="1:8" ht="38.25" x14ac:dyDescent="0.25">
      <c r="A205" s="245" t="s">
        <v>159</v>
      </c>
      <c r="B205" s="135">
        <v>88248</v>
      </c>
      <c r="C205" s="162" t="s">
        <v>70</v>
      </c>
      <c r="D205" s="135" t="s">
        <v>175</v>
      </c>
      <c r="E205" s="135" t="s">
        <v>91</v>
      </c>
      <c r="F205" s="237">
        <v>0.1847</v>
      </c>
      <c r="G205" s="238">
        <v>24.02</v>
      </c>
      <c r="H205" s="238">
        <v>4.43</v>
      </c>
    </row>
    <row r="206" spans="1:8" ht="25.5" x14ac:dyDescent="0.25">
      <c r="A206" s="245" t="s">
        <v>159</v>
      </c>
      <c r="B206" s="135">
        <v>88267</v>
      </c>
      <c r="C206" s="162" t="s">
        <v>71</v>
      </c>
      <c r="D206" s="135" t="s">
        <v>175</v>
      </c>
      <c r="E206" s="135" t="s">
        <v>91</v>
      </c>
      <c r="F206" s="237">
        <v>0.1847</v>
      </c>
      <c r="G206" s="238">
        <v>30.62</v>
      </c>
      <c r="H206" s="238">
        <v>5.65</v>
      </c>
    </row>
    <row r="207" spans="1:8" x14ac:dyDescent="0.25">
      <c r="A207" s="245"/>
      <c r="B207" s="135" t="s">
        <v>74</v>
      </c>
      <c r="C207" s="334" t="s">
        <v>394</v>
      </c>
      <c r="D207" s="334"/>
      <c r="E207" s="334"/>
      <c r="F207" s="334"/>
      <c r="G207" s="334"/>
      <c r="H207" s="335"/>
    </row>
    <row r="208" spans="1:8" x14ac:dyDescent="0.25">
      <c r="A208" s="245"/>
      <c r="B208" s="287"/>
      <c r="C208" s="371"/>
      <c r="D208" s="371"/>
      <c r="E208" s="371"/>
      <c r="F208" s="371"/>
      <c r="G208" s="371"/>
      <c r="H208" s="372"/>
    </row>
    <row r="209" spans="1:8" ht="25.5" x14ac:dyDescent="0.25">
      <c r="A209" s="245"/>
      <c r="B209" s="321" t="s">
        <v>619</v>
      </c>
      <c r="C209" s="331" t="s">
        <v>395</v>
      </c>
      <c r="D209" s="321" t="s">
        <v>67</v>
      </c>
      <c r="E209" s="321" t="s">
        <v>106</v>
      </c>
      <c r="F209" s="332"/>
      <c r="G209" s="333"/>
      <c r="H209" s="333">
        <v>173.33</v>
      </c>
    </row>
    <row r="210" spans="1:8" x14ac:dyDescent="0.25">
      <c r="A210" s="245" t="s">
        <v>12</v>
      </c>
      <c r="B210" s="135" t="s">
        <v>396</v>
      </c>
      <c r="C210" s="162" t="s">
        <v>279</v>
      </c>
      <c r="D210" s="135">
        <v>0</v>
      </c>
      <c r="E210" s="135" t="s">
        <v>73</v>
      </c>
      <c r="F210" s="237">
        <v>1</v>
      </c>
      <c r="G210" s="238">
        <v>160.5</v>
      </c>
      <c r="H210" s="238">
        <v>160.5</v>
      </c>
    </row>
    <row r="211" spans="1:8" ht="25.5" x14ac:dyDescent="0.25">
      <c r="A211" s="245" t="s">
        <v>185</v>
      </c>
      <c r="B211" s="135">
        <v>122</v>
      </c>
      <c r="C211" s="162" t="s">
        <v>1194</v>
      </c>
      <c r="D211" s="135" t="s">
        <v>92</v>
      </c>
      <c r="E211" s="135" t="s">
        <v>73</v>
      </c>
      <c r="F211" s="237">
        <v>2.5899999999999999E-2</v>
      </c>
      <c r="G211" s="238">
        <v>73.86</v>
      </c>
      <c r="H211" s="238">
        <v>1.91</v>
      </c>
    </row>
    <row r="212" spans="1:8" ht="25.5" x14ac:dyDescent="0.25">
      <c r="A212" s="245" t="s">
        <v>185</v>
      </c>
      <c r="B212" s="135">
        <v>38383</v>
      </c>
      <c r="C212" s="162" t="s">
        <v>1217</v>
      </c>
      <c r="D212" s="135" t="s">
        <v>92</v>
      </c>
      <c r="E212" s="135" t="s">
        <v>73</v>
      </c>
      <c r="F212" s="237">
        <v>2.75E-2</v>
      </c>
      <c r="G212" s="238">
        <v>2.39</v>
      </c>
      <c r="H212" s="238">
        <v>0.06</v>
      </c>
    </row>
    <row r="213" spans="1:8" ht="25.5" x14ac:dyDescent="0.25">
      <c r="A213" s="245" t="s">
        <v>185</v>
      </c>
      <c r="B213" s="135">
        <v>20083</v>
      </c>
      <c r="C213" s="162" t="s">
        <v>1226</v>
      </c>
      <c r="D213" s="135" t="s">
        <v>92</v>
      </c>
      <c r="E213" s="135" t="s">
        <v>73</v>
      </c>
      <c r="F213" s="237">
        <v>0.05</v>
      </c>
      <c r="G213" s="238">
        <v>83.68</v>
      </c>
      <c r="H213" s="238">
        <v>4.18</v>
      </c>
    </row>
    <row r="214" spans="1:8" ht="38.25" x14ac:dyDescent="0.25">
      <c r="A214" s="245" t="s">
        <v>159</v>
      </c>
      <c r="B214" s="135">
        <v>88248</v>
      </c>
      <c r="C214" s="162" t="s">
        <v>70</v>
      </c>
      <c r="D214" s="135" t="s">
        <v>175</v>
      </c>
      <c r="E214" s="135" t="s">
        <v>91</v>
      </c>
      <c r="F214" s="237">
        <v>0.12239999999999999</v>
      </c>
      <c r="G214" s="238">
        <v>24.02</v>
      </c>
      <c r="H214" s="238">
        <v>2.94</v>
      </c>
    </row>
    <row r="215" spans="1:8" ht="25.5" x14ac:dyDescent="0.25">
      <c r="A215" s="245" t="s">
        <v>159</v>
      </c>
      <c r="B215" s="135">
        <v>88267</v>
      </c>
      <c r="C215" s="162" t="s">
        <v>71</v>
      </c>
      <c r="D215" s="135" t="s">
        <v>175</v>
      </c>
      <c r="E215" s="135" t="s">
        <v>91</v>
      </c>
      <c r="F215" s="237">
        <v>0.12239999999999999</v>
      </c>
      <c r="G215" s="238">
        <v>30.62</v>
      </c>
      <c r="H215" s="238">
        <v>3.74</v>
      </c>
    </row>
    <row r="216" spans="1:8" x14ac:dyDescent="0.25">
      <c r="A216" s="245"/>
      <c r="B216" s="135" t="s">
        <v>74</v>
      </c>
      <c r="C216" s="334" t="s">
        <v>397</v>
      </c>
      <c r="D216" s="334"/>
      <c r="E216" s="334"/>
      <c r="F216" s="334"/>
      <c r="G216" s="334"/>
      <c r="H216" s="335"/>
    </row>
    <row r="217" spans="1:8" x14ac:dyDescent="0.25">
      <c r="A217" s="245"/>
      <c r="B217" s="287"/>
      <c r="C217" s="371"/>
      <c r="D217" s="371"/>
      <c r="E217" s="371"/>
      <c r="F217" s="371"/>
      <c r="G217" s="371"/>
      <c r="H217" s="372"/>
    </row>
    <row r="218" spans="1:8" ht="25.5" x14ac:dyDescent="0.25">
      <c r="A218" s="245"/>
      <c r="B218" s="321" t="s">
        <v>620</v>
      </c>
      <c r="C218" s="331" t="s">
        <v>398</v>
      </c>
      <c r="D218" s="321" t="s">
        <v>67</v>
      </c>
      <c r="E218" s="321" t="s">
        <v>73</v>
      </c>
      <c r="F218" s="332"/>
      <c r="G218" s="333"/>
      <c r="H218" s="333">
        <v>98.720000000000013</v>
      </c>
    </row>
    <row r="219" spans="1:8" x14ac:dyDescent="0.25">
      <c r="A219" s="245" t="s">
        <v>12</v>
      </c>
      <c r="B219" s="135" t="s">
        <v>400</v>
      </c>
      <c r="C219" s="162" t="s">
        <v>280</v>
      </c>
      <c r="D219" s="135">
        <v>0</v>
      </c>
      <c r="E219" s="135" t="s">
        <v>73</v>
      </c>
      <c r="F219" s="237">
        <v>1</v>
      </c>
      <c r="G219" s="238">
        <v>91.01</v>
      </c>
      <c r="H219" s="238">
        <v>91.01</v>
      </c>
    </row>
    <row r="220" spans="1:8" ht="25.5" x14ac:dyDescent="0.25">
      <c r="A220" s="245" t="s">
        <v>185</v>
      </c>
      <c r="B220" s="135">
        <v>122</v>
      </c>
      <c r="C220" s="162" t="s">
        <v>1194</v>
      </c>
      <c r="D220" s="135" t="s">
        <v>92</v>
      </c>
      <c r="E220" s="135" t="s">
        <v>73</v>
      </c>
      <c r="F220" s="237">
        <v>1.6500000000000001E-2</v>
      </c>
      <c r="G220" s="238">
        <v>73.86</v>
      </c>
      <c r="H220" s="238">
        <v>1.21</v>
      </c>
    </row>
    <row r="221" spans="1:8" ht="25.5" x14ac:dyDescent="0.25">
      <c r="A221" s="245" t="s">
        <v>185</v>
      </c>
      <c r="B221" s="135">
        <v>38383</v>
      </c>
      <c r="C221" s="162" t="s">
        <v>1217</v>
      </c>
      <c r="D221" s="135" t="s">
        <v>92</v>
      </c>
      <c r="E221" s="135" t="s">
        <v>73</v>
      </c>
      <c r="F221" s="237">
        <v>1.9E-2</v>
      </c>
      <c r="G221" s="238">
        <v>2.39</v>
      </c>
      <c r="H221" s="238">
        <v>0.04</v>
      </c>
    </row>
    <row r="222" spans="1:8" ht="25.5" x14ac:dyDescent="0.25">
      <c r="A222" s="245" t="s">
        <v>185</v>
      </c>
      <c r="B222" s="135">
        <v>20083</v>
      </c>
      <c r="C222" s="162" t="s">
        <v>1226</v>
      </c>
      <c r="D222" s="135" t="s">
        <v>92</v>
      </c>
      <c r="E222" s="135" t="s">
        <v>73</v>
      </c>
      <c r="F222" s="237">
        <v>2.1999999999999999E-2</v>
      </c>
      <c r="G222" s="238">
        <v>83.68</v>
      </c>
      <c r="H222" s="238">
        <v>1.84</v>
      </c>
    </row>
    <row r="223" spans="1:8" ht="38.25" x14ac:dyDescent="0.25">
      <c r="A223" s="245" t="s">
        <v>159</v>
      </c>
      <c r="B223" s="135">
        <v>88248</v>
      </c>
      <c r="C223" s="162" t="s">
        <v>70</v>
      </c>
      <c r="D223" s="135" t="s">
        <v>175</v>
      </c>
      <c r="E223" s="135" t="s">
        <v>91</v>
      </c>
      <c r="F223" s="237">
        <v>8.4699999999999998E-2</v>
      </c>
      <c r="G223" s="238">
        <v>24.02</v>
      </c>
      <c r="H223" s="238">
        <v>2.0299999999999998</v>
      </c>
    </row>
    <row r="224" spans="1:8" ht="25.5" x14ac:dyDescent="0.25">
      <c r="A224" s="245" t="s">
        <v>159</v>
      </c>
      <c r="B224" s="135">
        <v>88267</v>
      </c>
      <c r="C224" s="162" t="s">
        <v>71</v>
      </c>
      <c r="D224" s="135" t="s">
        <v>175</v>
      </c>
      <c r="E224" s="135" t="s">
        <v>91</v>
      </c>
      <c r="F224" s="237">
        <v>8.4699999999999998E-2</v>
      </c>
      <c r="G224" s="238">
        <v>30.62</v>
      </c>
      <c r="H224" s="238">
        <v>2.59</v>
      </c>
    </row>
    <row r="225" spans="1:8" x14ac:dyDescent="0.25">
      <c r="A225" s="245"/>
      <c r="B225" s="135" t="s">
        <v>74</v>
      </c>
      <c r="C225" s="334" t="s">
        <v>399</v>
      </c>
      <c r="D225" s="334"/>
      <c r="E225" s="334"/>
      <c r="F225" s="334"/>
      <c r="G225" s="334"/>
      <c r="H225" s="335"/>
    </row>
    <row r="226" spans="1:8" x14ac:dyDescent="0.25">
      <c r="A226" s="245"/>
      <c r="B226" s="287"/>
      <c r="C226" s="371"/>
      <c r="D226" s="371"/>
      <c r="E226" s="371"/>
      <c r="F226" s="371"/>
      <c r="G226" s="371"/>
      <c r="H226" s="372"/>
    </row>
    <row r="227" spans="1:8" ht="25.5" x14ac:dyDescent="0.25">
      <c r="A227" s="245"/>
      <c r="B227" s="321" t="s">
        <v>621</v>
      </c>
      <c r="C227" s="331" t="s">
        <v>402</v>
      </c>
      <c r="D227" s="321" t="s">
        <v>67</v>
      </c>
      <c r="E227" s="321" t="s">
        <v>106</v>
      </c>
      <c r="F227" s="332"/>
      <c r="G227" s="333"/>
      <c r="H227" s="333">
        <v>26.64</v>
      </c>
    </row>
    <row r="228" spans="1:8" x14ac:dyDescent="0.25">
      <c r="A228" s="245" t="s">
        <v>12</v>
      </c>
      <c r="B228" s="135" t="s">
        <v>403</v>
      </c>
      <c r="C228" s="162" t="s">
        <v>281</v>
      </c>
      <c r="D228" s="135">
        <v>0</v>
      </c>
      <c r="E228" s="135" t="s">
        <v>73</v>
      </c>
      <c r="F228" s="237">
        <v>1</v>
      </c>
      <c r="G228" s="238">
        <v>18.02</v>
      </c>
      <c r="H228" s="238">
        <v>18.02</v>
      </c>
    </row>
    <row r="229" spans="1:8" ht="25.5" x14ac:dyDescent="0.25">
      <c r="A229" s="245" t="s">
        <v>185</v>
      </c>
      <c r="B229" s="135">
        <v>122</v>
      </c>
      <c r="C229" s="162" t="s">
        <v>1194</v>
      </c>
      <c r="D229" s="135" t="s">
        <v>92</v>
      </c>
      <c r="E229" s="135" t="s">
        <v>73</v>
      </c>
      <c r="F229" s="237">
        <v>1.8800000000000001E-2</v>
      </c>
      <c r="G229" s="238">
        <v>73.86</v>
      </c>
      <c r="H229" s="238">
        <v>1.38</v>
      </c>
    </row>
    <row r="230" spans="1:8" ht="25.5" x14ac:dyDescent="0.25">
      <c r="A230" s="245" t="s">
        <v>185</v>
      </c>
      <c r="B230" s="135">
        <v>38383</v>
      </c>
      <c r="C230" s="162" t="s">
        <v>1217</v>
      </c>
      <c r="D230" s="135" t="s">
        <v>92</v>
      </c>
      <c r="E230" s="135" t="s">
        <v>73</v>
      </c>
      <c r="F230" s="237">
        <v>2.06E-2</v>
      </c>
      <c r="G230" s="238">
        <v>2.39</v>
      </c>
      <c r="H230" s="238">
        <v>0.04</v>
      </c>
    </row>
    <row r="231" spans="1:8" ht="25.5" x14ac:dyDescent="0.25">
      <c r="A231" s="245" t="s">
        <v>185</v>
      </c>
      <c r="B231" s="135">
        <v>20083</v>
      </c>
      <c r="C231" s="162" t="s">
        <v>1226</v>
      </c>
      <c r="D231" s="135" t="s">
        <v>92</v>
      </c>
      <c r="E231" s="135" t="s">
        <v>73</v>
      </c>
      <c r="F231" s="237">
        <v>2.5999999999999999E-2</v>
      </c>
      <c r="G231" s="238">
        <v>83.68</v>
      </c>
      <c r="H231" s="238">
        <v>2.17</v>
      </c>
    </row>
    <row r="232" spans="1:8" ht="38.25" x14ac:dyDescent="0.25">
      <c r="A232" s="245" t="s">
        <v>159</v>
      </c>
      <c r="B232" s="135">
        <v>88248</v>
      </c>
      <c r="C232" s="162" t="s">
        <v>70</v>
      </c>
      <c r="D232" s="135" t="s">
        <v>175</v>
      </c>
      <c r="E232" s="135" t="s">
        <v>91</v>
      </c>
      <c r="F232" s="237">
        <v>9.2399999999999996E-2</v>
      </c>
      <c r="G232" s="238">
        <v>24.02</v>
      </c>
      <c r="H232" s="238">
        <v>2.21</v>
      </c>
    </row>
    <row r="233" spans="1:8" ht="25.5" x14ac:dyDescent="0.25">
      <c r="A233" s="245" t="s">
        <v>159</v>
      </c>
      <c r="B233" s="135">
        <v>88267</v>
      </c>
      <c r="C233" s="162" t="s">
        <v>71</v>
      </c>
      <c r="D233" s="135" t="s">
        <v>175</v>
      </c>
      <c r="E233" s="135" t="s">
        <v>91</v>
      </c>
      <c r="F233" s="237">
        <v>9.2399999999999996E-2</v>
      </c>
      <c r="G233" s="238">
        <v>30.62</v>
      </c>
      <c r="H233" s="238">
        <v>2.82</v>
      </c>
    </row>
    <row r="234" spans="1:8" x14ac:dyDescent="0.25">
      <c r="A234" s="245"/>
      <c r="B234" s="135" t="s">
        <v>74</v>
      </c>
      <c r="C234" s="334" t="s">
        <v>401</v>
      </c>
      <c r="D234" s="334"/>
      <c r="E234" s="334"/>
      <c r="F234" s="334"/>
      <c r="G234" s="334"/>
      <c r="H234" s="335"/>
    </row>
    <row r="235" spans="1:8" x14ac:dyDescent="0.25">
      <c r="A235" s="245"/>
      <c r="B235" s="287"/>
      <c r="C235" s="371"/>
      <c r="D235" s="371"/>
      <c r="E235" s="371"/>
      <c r="F235" s="371"/>
      <c r="G235" s="371"/>
      <c r="H235" s="372"/>
    </row>
    <row r="236" spans="1:8" ht="25.5" x14ac:dyDescent="0.25">
      <c r="A236" s="245"/>
      <c r="B236" s="321" t="s">
        <v>622</v>
      </c>
      <c r="C236" s="331" t="s">
        <v>405</v>
      </c>
      <c r="D236" s="321" t="s">
        <v>67</v>
      </c>
      <c r="E236" s="321" t="s">
        <v>106</v>
      </c>
      <c r="F236" s="332"/>
      <c r="G236" s="333"/>
      <c r="H236" s="333">
        <v>35.4</v>
      </c>
    </row>
    <row r="237" spans="1:8" x14ac:dyDescent="0.25">
      <c r="A237" s="245" t="s">
        <v>12</v>
      </c>
      <c r="B237" s="135" t="s">
        <v>404</v>
      </c>
      <c r="C237" s="162" t="s">
        <v>282</v>
      </c>
      <c r="D237" s="135">
        <v>0</v>
      </c>
      <c r="E237" s="135" t="s">
        <v>73</v>
      </c>
      <c r="F237" s="237">
        <v>1</v>
      </c>
      <c r="G237" s="238">
        <v>26.11</v>
      </c>
      <c r="H237" s="238">
        <v>26.11</v>
      </c>
    </row>
    <row r="238" spans="1:8" ht="25.5" x14ac:dyDescent="0.25">
      <c r="A238" s="245" t="s">
        <v>185</v>
      </c>
      <c r="B238" s="135">
        <v>3148</v>
      </c>
      <c r="C238" s="162" t="s">
        <v>1213</v>
      </c>
      <c r="D238" s="135" t="s">
        <v>92</v>
      </c>
      <c r="E238" s="135" t="s">
        <v>73</v>
      </c>
      <c r="F238" s="237">
        <v>4.4000000000000003E-3</v>
      </c>
      <c r="G238" s="238">
        <v>14.38</v>
      </c>
      <c r="H238" s="238">
        <v>0.06</v>
      </c>
    </row>
    <row r="239" spans="1:8" ht="25.5" x14ac:dyDescent="0.25">
      <c r="A239" s="245" t="s">
        <v>159</v>
      </c>
      <c r="B239" s="135">
        <v>88316</v>
      </c>
      <c r="C239" s="162" t="s">
        <v>68</v>
      </c>
      <c r="D239" s="135" t="s">
        <v>175</v>
      </c>
      <c r="E239" s="135" t="s">
        <v>91</v>
      </c>
      <c r="F239" s="237">
        <v>0.17</v>
      </c>
      <c r="G239" s="238">
        <v>23.75</v>
      </c>
      <c r="H239" s="238">
        <v>4.03</v>
      </c>
    </row>
    <row r="240" spans="1:8" ht="25.5" x14ac:dyDescent="0.25">
      <c r="A240" s="245" t="s">
        <v>159</v>
      </c>
      <c r="B240" s="135">
        <v>88267</v>
      </c>
      <c r="C240" s="162" t="s">
        <v>71</v>
      </c>
      <c r="D240" s="135" t="s">
        <v>175</v>
      </c>
      <c r="E240" s="135" t="s">
        <v>91</v>
      </c>
      <c r="F240" s="237">
        <v>0.17</v>
      </c>
      <c r="G240" s="238">
        <v>30.62</v>
      </c>
      <c r="H240" s="238">
        <v>5.2</v>
      </c>
    </row>
    <row r="241" spans="1:8" x14ac:dyDescent="0.25">
      <c r="A241" s="245"/>
      <c r="B241" s="135" t="s">
        <v>74</v>
      </c>
      <c r="C241" s="334" t="s">
        <v>406</v>
      </c>
      <c r="D241" s="334"/>
      <c r="E241" s="334"/>
      <c r="F241" s="334"/>
      <c r="G241" s="334"/>
      <c r="H241" s="335"/>
    </row>
    <row r="242" spans="1:8" x14ac:dyDescent="0.25">
      <c r="A242" s="245"/>
      <c r="B242" s="287"/>
      <c r="C242" s="371"/>
      <c r="D242" s="371"/>
      <c r="E242" s="371"/>
      <c r="F242" s="371"/>
      <c r="G242" s="371"/>
      <c r="H242" s="372"/>
    </row>
    <row r="243" spans="1:8" ht="25.5" x14ac:dyDescent="0.25">
      <c r="A243" s="245"/>
      <c r="B243" s="321" t="s">
        <v>623</v>
      </c>
      <c r="C243" s="331" t="s">
        <v>407</v>
      </c>
      <c r="D243" s="321" t="s">
        <v>67</v>
      </c>
      <c r="E243" s="321" t="s">
        <v>73</v>
      </c>
      <c r="F243" s="332"/>
      <c r="G243" s="333"/>
      <c r="H243" s="333">
        <v>33.760000000000005</v>
      </c>
    </row>
    <row r="244" spans="1:8" x14ac:dyDescent="0.25">
      <c r="A244" s="245" t="s">
        <v>12</v>
      </c>
      <c r="B244" s="135" t="s">
        <v>408</v>
      </c>
      <c r="C244" s="162" t="s">
        <v>283</v>
      </c>
      <c r="D244" s="135">
        <v>0</v>
      </c>
      <c r="E244" s="135" t="s">
        <v>73</v>
      </c>
      <c r="F244" s="237">
        <v>1</v>
      </c>
      <c r="G244" s="238">
        <v>17.5</v>
      </c>
      <c r="H244" s="238">
        <v>17.5</v>
      </c>
    </row>
    <row r="245" spans="1:8" ht="25.5" x14ac:dyDescent="0.25">
      <c r="A245" s="245" t="s">
        <v>185</v>
      </c>
      <c r="B245" s="135">
        <v>122</v>
      </c>
      <c r="C245" s="162" t="s">
        <v>1194</v>
      </c>
      <c r="D245" s="135" t="s">
        <v>92</v>
      </c>
      <c r="E245" s="135" t="s">
        <v>73</v>
      </c>
      <c r="F245" s="237">
        <v>2.5899999999999999E-2</v>
      </c>
      <c r="G245" s="238">
        <v>73.86</v>
      </c>
      <c r="H245" s="238">
        <v>1.91</v>
      </c>
    </row>
    <row r="246" spans="1:8" ht="25.5" x14ac:dyDescent="0.25">
      <c r="A246" s="245" t="s">
        <v>185</v>
      </c>
      <c r="B246" s="135">
        <v>38383</v>
      </c>
      <c r="C246" s="162" t="s">
        <v>1217</v>
      </c>
      <c r="D246" s="135" t="s">
        <v>92</v>
      </c>
      <c r="E246" s="135" t="s">
        <v>73</v>
      </c>
      <c r="F246" s="237">
        <v>3.0800000000000001E-2</v>
      </c>
      <c r="G246" s="238">
        <v>2.39</v>
      </c>
      <c r="H246" s="238">
        <v>7.0000000000000007E-2</v>
      </c>
    </row>
    <row r="247" spans="1:8" ht="25.5" x14ac:dyDescent="0.25">
      <c r="A247" s="245" t="s">
        <v>185</v>
      </c>
      <c r="B247" s="135">
        <v>20083</v>
      </c>
      <c r="C247" s="162" t="s">
        <v>1226</v>
      </c>
      <c r="D247" s="135" t="s">
        <v>92</v>
      </c>
      <c r="E247" s="135" t="s">
        <v>73</v>
      </c>
      <c r="F247" s="237">
        <v>0.05</v>
      </c>
      <c r="G247" s="238">
        <v>83.68</v>
      </c>
      <c r="H247" s="238">
        <v>4.18</v>
      </c>
    </row>
    <row r="248" spans="1:8" ht="38.25" x14ac:dyDescent="0.25">
      <c r="A248" s="245" t="s">
        <v>159</v>
      </c>
      <c r="B248" s="135">
        <v>88248</v>
      </c>
      <c r="C248" s="162" t="s">
        <v>70</v>
      </c>
      <c r="D248" s="135" t="s">
        <v>175</v>
      </c>
      <c r="E248" s="135" t="s">
        <v>91</v>
      </c>
      <c r="F248" s="237">
        <v>0.185</v>
      </c>
      <c r="G248" s="238">
        <v>24.02</v>
      </c>
      <c r="H248" s="238">
        <v>4.4400000000000004</v>
      </c>
    </row>
    <row r="249" spans="1:8" ht="25.5" x14ac:dyDescent="0.25">
      <c r="A249" s="245" t="s">
        <v>159</v>
      </c>
      <c r="B249" s="135">
        <v>88267</v>
      </c>
      <c r="C249" s="162" t="s">
        <v>71</v>
      </c>
      <c r="D249" s="135" t="s">
        <v>175</v>
      </c>
      <c r="E249" s="135" t="s">
        <v>91</v>
      </c>
      <c r="F249" s="237">
        <v>0.185</v>
      </c>
      <c r="G249" s="238">
        <v>30.62</v>
      </c>
      <c r="H249" s="238">
        <v>5.66</v>
      </c>
    </row>
    <row r="250" spans="1:8" x14ac:dyDescent="0.25">
      <c r="A250" s="245"/>
      <c r="B250" s="135" t="s">
        <v>74</v>
      </c>
      <c r="C250" s="334" t="s">
        <v>409</v>
      </c>
      <c r="D250" s="334"/>
      <c r="E250" s="334"/>
      <c r="F250" s="334"/>
      <c r="G250" s="334"/>
      <c r="H250" s="335"/>
    </row>
    <row r="251" spans="1:8" x14ac:dyDescent="0.25">
      <c r="A251" s="245"/>
      <c r="B251" s="287"/>
      <c r="C251" s="371"/>
      <c r="D251" s="371"/>
      <c r="E251" s="371"/>
      <c r="F251" s="371"/>
      <c r="G251" s="371"/>
      <c r="H251" s="372"/>
    </row>
    <row r="252" spans="1:8" ht="25.5" x14ac:dyDescent="0.25">
      <c r="A252" s="245"/>
      <c r="B252" s="321" t="s">
        <v>624</v>
      </c>
      <c r="C252" s="331" t="s">
        <v>410</v>
      </c>
      <c r="D252" s="321" t="s">
        <v>67</v>
      </c>
      <c r="E252" s="321" t="s">
        <v>73</v>
      </c>
      <c r="F252" s="332"/>
      <c r="G252" s="333"/>
      <c r="H252" s="333">
        <v>28.99</v>
      </c>
    </row>
    <row r="253" spans="1:8" x14ac:dyDescent="0.25">
      <c r="A253" s="245" t="s">
        <v>12</v>
      </c>
      <c r="B253" s="135" t="s">
        <v>411</v>
      </c>
      <c r="C253" s="162" t="s">
        <v>284</v>
      </c>
      <c r="D253" s="135">
        <v>0</v>
      </c>
      <c r="E253" s="135" t="s">
        <v>73</v>
      </c>
      <c r="F253" s="237">
        <v>1</v>
      </c>
      <c r="G253" s="238">
        <v>18.02</v>
      </c>
      <c r="H253" s="238">
        <v>18.02</v>
      </c>
    </row>
    <row r="254" spans="1:8" ht="25.5" x14ac:dyDescent="0.25">
      <c r="A254" s="245" t="s">
        <v>185</v>
      </c>
      <c r="B254" s="135">
        <v>122</v>
      </c>
      <c r="C254" s="162" t="s">
        <v>1194</v>
      </c>
      <c r="D254" s="135" t="s">
        <v>92</v>
      </c>
      <c r="E254" s="135" t="s">
        <v>73</v>
      </c>
      <c r="F254" s="237">
        <v>2.12E-2</v>
      </c>
      <c r="G254" s="238">
        <v>73.86</v>
      </c>
      <c r="H254" s="238">
        <v>1.56</v>
      </c>
    </row>
    <row r="255" spans="1:8" ht="25.5" x14ac:dyDescent="0.25">
      <c r="A255" s="245" t="s">
        <v>185</v>
      </c>
      <c r="B255" s="135">
        <v>38383</v>
      </c>
      <c r="C255" s="162" t="s">
        <v>1217</v>
      </c>
      <c r="D255" s="135" t="s">
        <v>92</v>
      </c>
      <c r="E255" s="135" t="s">
        <v>73</v>
      </c>
      <c r="F255" s="237">
        <v>2.1000000000000001E-2</v>
      </c>
      <c r="G255" s="238">
        <v>2.39</v>
      </c>
      <c r="H255" s="238">
        <v>0.05</v>
      </c>
    </row>
    <row r="256" spans="1:8" ht="25.5" x14ac:dyDescent="0.25">
      <c r="A256" s="245" t="s">
        <v>185</v>
      </c>
      <c r="B256" s="135">
        <v>20083</v>
      </c>
      <c r="C256" s="162" t="s">
        <v>1226</v>
      </c>
      <c r="D256" s="135" t="s">
        <v>92</v>
      </c>
      <c r="E256" s="135" t="s">
        <v>73</v>
      </c>
      <c r="F256" s="237">
        <v>0.03</v>
      </c>
      <c r="G256" s="238">
        <v>83.68</v>
      </c>
      <c r="H256" s="238">
        <v>2.5099999999999998</v>
      </c>
    </row>
    <row r="257" spans="1:8" ht="38.25" x14ac:dyDescent="0.25">
      <c r="A257" s="245" t="s">
        <v>159</v>
      </c>
      <c r="B257" s="135">
        <v>88248</v>
      </c>
      <c r="C257" s="162" t="s">
        <v>70</v>
      </c>
      <c r="D257" s="135" t="s">
        <v>175</v>
      </c>
      <c r="E257" s="135" t="s">
        <v>91</v>
      </c>
      <c r="F257" s="237">
        <v>0.12559999999999999</v>
      </c>
      <c r="G257" s="238">
        <v>24.02</v>
      </c>
      <c r="H257" s="238">
        <v>3.01</v>
      </c>
    </row>
    <row r="258" spans="1:8" ht="25.5" x14ac:dyDescent="0.25">
      <c r="A258" s="245" t="s">
        <v>159</v>
      </c>
      <c r="B258" s="135">
        <v>88267</v>
      </c>
      <c r="C258" s="162" t="s">
        <v>71</v>
      </c>
      <c r="D258" s="135" t="s">
        <v>175</v>
      </c>
      <c r="E258" s="135" t="s">
        <v>91</v>
      </c>
      <c r="F258" s="237">
        <v>0.12559999999999999</v>
      </c>
      <c r="G258" s="238">
        <v>30.62</v>
      </c>
      <c r="H258" s="238">
        <v>3.84</v>
      </c>
    </row>
    <row r="259" spans="1:8" x14ac:dyDescent="0.25">
      <c r="A259" s="245"/>
      <c r="B259" s="135" t="s">
        <v>74</v>
      </c>
      <c r="C259" s="334" t="s">
        <v>412</v>
      </c>
      <c r="D259" s="334"/>
      <c r="E259" s="334"/>
      <c r="F259" s="334"/>
      <c r="G259" s="334"/>
      <c r="H259" s="335"/>
    </row>
    <row r="260" spans="1:8" x14ac:dyDescent="0.25">
      <c r="A260" s="245"/>
      <c r="B260" s="287"/>
      <c r="C260" s="371"/>
      <c r="D260" s="371"/>
      <c r="E260" s="371"/>
      <c r="F260" s="371"/>
      <c r="G260" s="371"/>
      <c r="H260" s="372"/>
    </row>
    <row r="261" spans="1:8" ht="25.5" x14ac:dyDescent="0.25">
      <c r="A261" s="245"/>
      <c r="B261" s="321" t="s">
        <v>625</v>
      </c>
      <c r="C261" s="331" t="s">
        <v>415</v>
      </c>
      <c r="D261" s="321" t="s">
        <v>67</v>
      </c>
      <c r="E261" s="321" t="s">
        <v>106</v>
      </c>
      <c r="F261" s="332"/>
      <c r="G261" s="333"/>
      <c r="H261" s="333">
        <v>33.19</v>
      </c>
    </row>
    <row r="262" spans="1:8" x14ac:dyDescent="0.25">
      <c r="A262" s="245" t="s">
        <v>12</v>
      </c>
      <c r="B262" s="135" t="s">
        <v>413</v>
      </c>
      <c r="C262" s="162" t="s">
        <v>285</v>
      </c>
      <c r="D262" s="135">
        <v>0</v>
      </c>
      <c r="E262" s="135" t="s">
        <v>73</v>
      </c>
      <c r="F262" s="237">
        <v>1</v>
      </c>
      <c r="G262" s="238">
        <v>22.93</v>
      </c>
      <c r="H262" s="238">
        <v>22.93</v>
      </c>
    </row>
    <row r="263" spans="1:8" ht="25.5" x14ac:dyDescent="0.25">
      <c r="A263" s="245" t="s">
        <v>185</v>
      </c>
      <c r="B263" s="135">
        <v>122</v>
      </c>
      <c r="C263" s="162" t="s">
        <v>1194</v>
      </c>
      <c r="D263" s="135" t="s">
        <v>92</v>
      </c>
      <c r="E263" s="135" t="s">
        <v>73</v>
      </c>
      <c r="F263" s="237">
        <v>2.12E-2</v>
      </c>
      <c r="G263" s="238">
        <v>73.86</v>
      </c>
      <c r="H263" s="238">
        <v>1.56</v>
      </c>
    </row>
    <row r="264" spans="1:8" ht="25.5" x14ac:dyDescent="0.25">
      <c r="A264" s="245" t="s">
        <v>185</v>
      </c>
      <c r="B264" s="135">
        <v>38383</v>
      </c>
      <c r="C264" s="162" t="s">
        <v>1217</v>
      </c>
      <c r="D264" s="135" t="s">
        <v>92</v>
      </c>
      <c r="E264" s="135" t="s">
        <v>73</v>
      </c>
      <c r="F264" s="237">
        <v>2.3300000000000001E-2</v>
      </c>
      <c r="G264" s="238">
        <v>2.39</v>
      </c>
      <c r="H264" s="238">
        <v>0.05</v>
      </c>
    </row>
    <row r="265" spans="1:8" ht="25.5" x14ac:dyDescent="0.25">
      <c r="A265" s="245" t="s">
        <v>185</v>
      </c>
      <c r="B265" s="135">
        <v>20083</v>
      </c>
      <c r="C265" s="162" t="s">
        <v>1226</v>
      </c>
      <c r="D265" s="135" t="s">
        <v>92</v>
      </c>
      <c r="E265" s="135" t="s">
        <v>73</v>
      </c>
      <c r="F265" s="237">
        <v>3.5999999999999997E-2</v>
      </c>
      <c r="G265" s="238">
        <v>83.68</v>
      </c>
      <c r="H265" s="238">
        <v>3.01</v>
      </c>
    </row>
    <row r="266" spans="1:8" ht="38.25" x14ac:dyDescent="0.25">
      <c r="A266" s="245" t="s">
        <v>159</v>
      </c>
      <c r="B266" s="135">
        <v>88248</v>
      </c>
      <c r="C266" s="162" t="s">
        <v>70</v>
      </c>
      <c r="D266" s="135" t="s">
        <v>175</v>
      </c>
      <c r="E266" s="135" t="s">
        <v>91</v>
      </c>
      <c r="F266" s="237">
        <v>0.10349999999999999</v>
      </c>
      <c r="G266" s="238">
        <v>24.02</v>
      </c>
      <c r="H266" s="238">
        <v>2.48</v>
      </c>
    </row>
    <row r="267" spans="1:8" ht="25.5" x14ac:dyDescent="0.25">
      <c r="A267" s="245" t="s">
        <v>159</v>
      </c>
      <c r="B267" s="135">
        <v>88267</v>
      </c>
      <c r="C267" s="162" t="s">
        <v>71</v>
      </c>
      <c r="D267" s="135" t="s">
        <v>175</v>
      </c>
      <c r="E267" s="135" t="s">
        <v>91</v>
      </c>
      <c r="F267" s="237">
        <v>0.10349999999999999</v>
      </c>
      <c r="G267" s="238">
        <v>30.62</v>
      </c>
      <c r="H267" s="238">
        <v>3.16</v>
      </c>
    </row>
    <row r="268" spans="1:8" x14ac:dyDescent="0.25">
      <c r="A268" s="245"/>
      <c r="B268" s="135" t="s">
        <v>74</v>
      </c>
      <c r="C268" s="334" t="s">
        <v>414</v>
      </c>
      <c r="D268" s="334"/>
      <c r="E268" s="334"/>
      <c r="F268" s="334"/>
      <c r="G268" s="334"/>
      <c r="H268" s="335"/>
    </row>
    <row r="269" spans="1:8" x14ac:dyDescent="0.25">
      <c r="A269" s="245"/>
      <c r="B269" s="287"/>
      <c r="C269" s="371"/>
      <c r="D269" s="371"/>
      <c r="E269" s="371"/>
      <c r="F269" s="371"/>
      <c r="G269" s="371"/>
      <c r="H269" s="372"/>
    </row>
    <row r="270" spans="1:8" ht="25.5" x14ac:dyDescent="0.25">
      <c r="A270" s="245"/>
      <c r="B270" s="321" t="s">
        <v>626</v>
      </c>
      <c r="C270" s="331" t="s">
        <v>418</v>
      </c>
      <c r="D270" s="321" t="s">
        <v>67</v>
      </c>
      <c r="E270" s="321" t="s">
        <v>106</v>
      </c>
      <c r="F270" s="332"/>
      <c r="G270" s="333"/>
      <c r="H270" s="333">
        <v>26.9</v>
      </c>
    </row>
    <row r="271" spans="1:8" x14ac:dyDescent="0.25">
      <c r="A271" s="245" t="s">
        <v>12</v>
      </c>
      <c r="B271" s="135" t="s">
        <v>416</v>
      </c>
      <c r="C271" s="375" t="s">
        <v>286</v>
      </c>
      <c r="D271" s="135">
        <v>0</v>
      </c>
      <c r="E271" s="135" t="s">
        <v>73</v>
      </c>
      <c r="F271" s="237">
        <v>1</v>
      </c>
      <c r="G271" s="238">
        <v>16.64</v>
      </c>
      <c r="H271" s="238">
        <v>16.64</v>
      </c>
    </row>
    <row r="272" spans="1:8" ht="25.5" x14ac:dyDescent="0.25">
      <c r="A272" s="245" t="s">
        <v>185</v>
      </c>
      <c r="B272" s="135">
        <v>122</v>
      </c>
      <c r="C272" s="162" t="s">
        <v>1194</v>
      </c>
      <c r="D272" s="135" t="s">
        <v>92</v>
      </c>
      <c r="E272" s="135" t="s">
        <v>73</v>
      </c>
      <c r="F272" s="237">
        <v>2.12E-2</v>
      </c>
      <c r="G272" s="238">
        <v>73.86</v>
      </c>
      <c r="H272" s="238">
        <v>1.56</v>
      </c>
    </row>
    <row r="273" spans="1:8" ht="25.5" x14ac:dyDescent="0.25">
      <c r="A273" s="245" t="s">
        <v>185</v>
      </c>
      <c r="B273" s="135">
        <v>38383</v>
      </c>
      <c r="C273" s="162" t="s">
        <v>1217</v>
      </c>
      <c r="D273" s="135" t="s">
        <v>92</v>
      </c>
      <c r="E273" s="135" t="s">
        <v>73</v>
      </c>
      <c r="F273" s="237">
        <v>2.3300000000000001E-2</v>
      </c>
      <c r="G273" s="238">
        <v>2.39</v>
      </c>
      <c r="H273" s="238">
        <v>0.05</v>
      </c>
    </row>
    <row r="274" spans="1:8" ht="25.5" x14ac:dyDescent="0.25">
      <c r="A274" s="245" t="s">
        <v>185</v>
      </c>
      <c r="B274" s="135">
        <v>20083</v>
      </c>
      <c r="C274" s="162" t="s">
        <v>1226</v>
      </c>
      <c r="D274" s="135" t="s">
        <v>92</v>
      </c>
      <c r="E274" s="135" t="s">
        <v>73</v>
      </c>
      <c r="F274" s="237">
        <v>3.5999999999999997E-2</v>
      </c>
      <c r="G274" s="238">
        <v>83.68</v>
      </c>
      <c r="H274" s="238">
        <v>3.01</v>
      </c>
    </row>
    <row r="275" spans="1:8" ht="38.25" x14ac:dyDescent="0.25">
      <c r="A275" s="245" t="s">
        <v>159</v>
      </c>
      <c r="B275" s="135">
        <v>88248</v>
      </c>
      <c r="C275" s="162" t="s">
        <v>70</v>
      </c>
      <c r="D275" s="135" t="s">
        <v>175</v>
      </c>
      <c r="E275" s="135" t="s">
        <v>91</v>
      </c>
      <c r="F275" s="237">
        <v>0.10349999999999999</v>
      </c>
      <c r="G275" s="238">
        <v>24.02</v>
      </c>
      <c r="H275" s="238">
        <v>2.48</v>
      </c>
    </row>
    <row r="276" spans="1:8" ht="25.5" x14ac:dyDescent="0.25">
      <c r="A276" s="245" t="s">
        <v>159</v>
      </c>
      <c r="B276" s="135">
        <v>88267</v>
      </c>
      <c r="C276" s="162" t="s">
        <v>71</v>
      </c>
      <c r="D276" s="135" t="s">
        <v>175</v>
      </c>
      <c r="E276" s="135" t="s">
        <v>91</v>
      </c>
      <c r="F276" s="237">
        <v>0.10349999999999999</v>
      </c>
      <c r="G276" s="238">
        <v>30.62</v>
      </c>
      <c r="H276" s="238">
        <v>3.16</v>
      </c>
    </row>
    <row r="277" spans="1:8" x14ac:dyDescent="0.25">
      <c r="A277" s="245"/>
      <c r="B277" s="135" t="s">
        <v>74</v>
      </c>
      <c r="C277" s="334" t="s">
        <v>414</v>
      </c>
      <c r="D277" s="334"/>
      <c r="E277" s="334"/>
      <c r="F277" s="334"/>
      <c r="G277" s="334"/>
      <c r="H277" s="335"/>
    </row>
    <row r="278" spans="1:8" x14ac:dyDescent="0.25">
      <c r="A278" s="245"/>
      <c r="B278" s="287"/>
      <c r="C278" s="371"/>
      <c r="D278" s="371"/>
      <c r="E278" s="371"/>
      <c r="F278" s="371"/>
      <c r="G278" s="371"/>
      <c r="H278" s="372"/>
    </row>
    <row r="279" spans="1:8" ht="25.5" x14ac:dyDescent="0.25">
      <c r="A279" s="245"/>
      <c r="B279" s="321" t="s">
        <v>627</v>
      </c>
      <c r="C279" s="331" t="s">
        <v>420</v>
      </c>
      <c r="D279" s="321" t="s">
        <v>67</v>
      </c>
      <c r="E279" s="321" t="s">
        <v>106</v>
      </c>
      <c r="F279" s="332"/>
      <c r="G279" s="333"/>
      <c r="H279" s="333">
        <v>48.88</v>
      </c>
    </row>
    <row r="280" spans="1:8" x14ac:dyDescent="0.25">
      <c r="A280" s="245" t="s">
        <v>12</v>
      </c>
      <c r="B280" s="135" t="s">
        <v>417</v>
      </c>
      <c r="C280" s="375" t="s">
        <v>287</v>
      </c>
      <c r="D280" s="135">
        <v>0</v>
      </c>
      <c r="E280" s="135" t="s">
        <v>73</v>
      </c>
      <c r="F280" s="237">
        <v>1</v>
      </c>
      <c r="G280" s="238">
        <v>39.32</v>
      </c>
      <c r="H280" s="238">
        <v>39.32</v>
      </c>
    </row>
    <row r="281" spans="1:8" ht="25.5" x14ac:dyDescent="0.25">
      <c r="A281" s="245" t="s">
        <v>185</v>
      </c>
      <c r="B281" s="135">
        <v>122</v>
      </c>
      <c r="C281" s="162" t="s">
        <v>1194</v>
      </c>
      <c r="D281" s="135" t="s">
        <v>92</v>
      </c>
      <c r="E281" s="135" t="s">
        <v>73</v>
      </c>
      <c r="F281" s="237">
        <v>8.2000000000000007E-3</v>
      </c>
      <c r="G281" s="238">
        <v>73.86</v>
      </c>
      <c r="H281" s="238">
        <v>0.6</v>
      </c>
    </row>
    <row r="282" spans="1:8" ht="25.5" x14ac:dyDescent="0.25">
      <c r="A282" s="245" t="s">
        <v>185</v>
      </c>
      <c r="B282" s="135">
        <v>38383</v>
      </c>
      <c r="C282" s="162" t="s">
        <v>1217</v>
      </c>
      <c r="D282" s="135" t="s">
        <v>92</v>
      </c>
      <c r="E282" s="135" t="s">
        <v>73</v>
      </c>
      <c r="F282" s="237">
        <v>7.7999999999999996E-3</v>
      </c>
      <c r="G282" s="238">
        <v>2.39</v>
      </c>
      <c r="H282" s="238">
        <v>0.01</v>
      </c>
    </row>
    <row r="283" spans="1:8" ht="25.5" x14ac:dyDescent="0.25">
      <c r="A283" s="245" t="s">
        <v>185</v>
      </c>
      <c r="B283" s="135">
        <v>20083</v>
      </c>
      <c r="C283" s="162" t="s">
        <v>1226</v>
      </c>
      <c r="D283" s="135" t="s">
        <v>92</v>
      </c>
      <c r="E283" s="135" t="s">
        <v>73</v>
      </c>
      <c r="F283" s="237">
        <v>1.0999999999999999E-2</v>
      </c>
      <c r="G283" s="238">
        <v>83.68</v>
      </c>
      <c r="H283" s="238">
        <v>0.92</v>
      </c>
    </row>
    <row r="284" spans="1:8" ht="38.25" x14ac:dyDescent="0.25">
      <c r="A284" s="245" t="s">
        <v>159</v>
      </c>
      <c r="B284" s="135">
        <v>88248</v>
      </c>
      <c r="C284" s="162" t="s">
        <v>70</v>
      </c>
      <c r="D284" s="135" t="s">
        <v>175</v>
      </c>
      <c r="E284" s="135" t="s">
        <v>91</v>
      </c>
      <c r="F284" s="237">
        <v>0.1472</v>
      </c>
      <c r="G284" s="238">
        <v>24.02</v>
      </c>
      <c r="H284" s="238">
        <v>3.53</v>
      </c>
    </row>
    <row r="285" spans="1:8" ht="25.5" x14ac:dyDescent="0.25">
      <c r="A285" s="245" t="s">
        <v>159</v>
      </c>
      <c r="B285" s="135">
        <v>88267</v>
      </c>
      <c r="C285" s="162" t="s">
        <v>71</v>
      </c>
      <c r="D285" s="135" t="s">
        <v>175</v>
      </c>
      <c r="E285" s="135" t="s">
        <v>91</v>
      </c>
      <c r="F285" s="237">
        <v>0.1472</v>
      </c>
      <c r="G285" s="238">
        <v>30.62</v>
      </c>
      <c r="H285" s="238">
        <v>4.5</v>
      </c>
    </row>
    <row r="286" spans="1:8" x14ac:dyDescent="0.25">
      <c r="A286" s="245"/>
      <c r="B286" s="135" t="s">
        <v>74</v>
      </c>
      <c r="C286" s="334" t="s">
        <v>419</v>
      </c>
      <c r="D286" s="334"/>
      <c r="E286" s="334"/>
      <c r="F286" s="334"/>
      <c r="G286" s="334"/>
      <c r="H286" s="335"/>
    </row>
    <row r="287" spans="1:8" x14ac:dyDescent="0.25">
      <c r="A287" s="245"/>
      <c r="B287" s="287"/>
      <c r="C287" s="371"/>
      <c r="D287" s="371"/>
      <c r="E287" s="371"/>
      <c r="F287" s="371"/>
      <c r="G287" s="371"/>
      <c r="H287" s="372"/>
    </row>
    <row r="288" spans="1:8" ht="25.5" x14ac:dyDescent="0.25">
      <c r="A288" s="245"/>
      <c r="B288" s="321" t="s">
        <v>628</v>
      </c>
      <c r="C288" s="331" t="s">
        <v>422</v>
      </c>
      <c r="D288" s="321" t="s">
        <v>67</v>
      </c>
      <c r="E288" s="321" t="s">
        <v>106</v>
      </c>
      <c r="F288" s="332"/>
      <c r="G288" s="333"/>
      <c r="H288" s="333">
        <v>51.400000000000006</v>
      </c>
    </row>
    <row r="289" spans="1:8" x14ac:dyDescent="0.25">
      <c r="A289" s="245" t="s">
        <v>12</v>
      </c>
      <c r="B289" s="135" t="s">
        <v>421</v>
      </c>
      <c r="C289" s="162" t="s">
        <v>288</v>
      </c>
      <c r="D289" s="135">
        <v>0</v>
      </c>
      <c r="E289" s="135" t="s">
        <v>73</v>
      </c>
      <c r="F289" s="237">
        <v>1</v>
      </c>
      <c r="G289" s="238">
        <v>28.56</v>
      </c>
      <c r="H289" s="238">
        <v>28.56</v>
      </c>
    </row>
    <row r="290" spans="1:8" ht="25.5" x14ac:dyDescent="0.25">
      <c r="A290" s="245" t="s">
        <v>159</v>
      </c>
      <c r="B290" s="135">
        <v>88246</v>
      </c>
      <c r="C290" s="162" t="s">
        <v>104</v>
      </c>
      <c r="D290" s="135" t="s">
        <v>175</v>
      </c>
      <c r="E290" s="135" t="s">
        <v>91</v>
      </c>
      <c r="F290" s="237">
        <v>0.68889999999999996</v>
      </c>
      <c r="G290" s="238">
        <v>25.46</v>
      </c>
      <c r="H290" s="238">
        <v>17.53</v>
      </c>
    </row>
    <row r="291" spans="1:8" ht="25.5" x14ac:dyDescent="0.25">
      <c r="A291" s="245" t="s">
        <v>159</v>
      </c>
      <c r="B291" s="135">
        <v>88316</v>
      </c>
      <c r="C291" s="162" t="s">
        <v>68</v>
      </c>
      <c r="D291" s="135" t="s">
        <v>175</v>
      </c>
      <c r="E291" s="135" t="s">
        <v>91</v>
      </c>
      <c r="F291" s="237">
        <v>0.22359999999999999</v>
      </c>
      <c r="G291" s="238">
        <v>23.75</v>
      </c>
      <c r="H291" s="238">
        <v>5.31</v>
      </c>
    </row>
    <row r="292" spans="1:8" x14ac:dyDescent="0.25">
      <c r="A292" s="245"/>
      <c r="B292" s="135" t="s">
        <v>74</v>
      </c>
      <c r="C292" s="334" t="s">
        <v>423</v>
      </c>
      <c r="D292" s="334"/>
      <c r="E292" s="334"/>
      <c r="F292" s="334"/>
      <c r="G292" s="334"/>
      <c r="H292" s="335"/>
    </row>
    <row r="293" spans="1:8" x14ac:dyDescent="0.25">
      <c r="A293" s="245"/>
      <c r="B293" s="287"/>
      <c r="C293" s="371"/>
      <c r="D293" s="371"/>
      <c r="E293" s="371"/>
      <c r="F293" s="371"/>
      <c r="G293" s="371"/>
      <c r="H293" s="372"/>
    </row>
    <row r="294" spans="1:8" ht="25.5" x14ac:dyDescent="0.25">
      <c r="A294" s="245"/>
      <c r="B294" s="321" t="s">
        <v>629</v>
      </c>
      <c r="C294" s="331" t="s">
        <v>422</v>
      </c>
      <c r="D294" s="321" t="s">
        <v>67</v>
      </c>
      <c r="E294" s="321" t="s">
        <v>106</v>
      </c>
      <c r="F294" s="332"/>
      <c r="G294" s="333"/>
      <c r="H294" s="333">
        <v>48.510000000000005</v>
      </c>
    </row>
    <row r="295" spans="1:8" ht="25.5" x14ac:dyDescent="0.25">
      <c r="A295" s="245" t="s">
        <v>12</v>
      </c>
      <c r="B295" s="135" t="s">
        <v>424</v>
      </c>
      <c r="C295" s="162" t="s">
        <v>289</v>
      </c>
      <c r="D295" s="135">
        <v>0</v>
      </c>
      <c r="E295" s="135" t="s">
        <v>73</v>
      </c>
      <c r="F295" s="237">
        <v>1</v>
      </c>
      <c r="G295" s="238">
        <v>25.67</v>
      </c>
      <c r="H295" s="238">
        <v>25.67</v>
      </c>
    </row>
    <row r="296" spans="1:8" ht="25.5" x14ac:dyDescent="0.25">
      <c r="A296" s="245" t="s">
        <v>159</v>
      </c>
      <c r="B296" s="135">
        <v>88246</v>
      </c>
      <c r="C296" s="162" t="s">
        <v>104</v>
      </c>
      <c r="D296" s="135" t="s">
        <v>175</v>
      </c>
      <c r="E296" s="135" t="s">
        <v>91</v>
      </c>
      <c r="F296" s="237">
        <v>0.68889999999999996</v>
      </c>
      <c r="G296" s="238">
        <v>25.46</v>
      </c>
      <c r="H296" s="238">
        <v>17.53</v>
      </c>
    </row>
    <row r="297" spans="1:8" ht="25.5" x14ac:dyDescent="0.25">
      <c r="A297" s="245" t="s">
        <v>159</v>
      </c>
      <c r="B297" s="135">
        <v>88316</v>
      </c>
      <c r="C297" s="162" t="s">
        <v>68</v>
      </c>
      <c r="D297" s="135" t="s">
        <v>175</v>
      </c>
      <c r="E297" s="135" t="s">
        <v>91</v>
      </c>
      <c r="F297" s="237">
        <v>0.22359999999999999</v>
      </c>
      <c r="G297" s="238">
        <v>23.75</v>
      </c>
      <c r="H297" s="238">
        <v>5.31</v>
      </c>
    </row>
    <row r="298" spans="1:8" x14ac:dyDescent="0.25">
      <c r="A298" s="245"/>
      <c r="B298" s="135" t="s">
        <v>74</v>
      </c>
      <c r="C298" s="334" t="s">
        <v>423</v>
      </c>
      <c r="D298" s="334"/>
      <c r="E298" s="334"/>
      <c r="F298" s="334"/>
      <c r="G298" s="334"/>
      <c r="H298" s="335"/>
    </row>
    <row r="299" spans="1:8" x14ac:dyDescent="0.25">
      <c r="A299" s="245"/>
      <c r="B299" s="287"/>
      <c r="C299" s="371"/>
      <c r="D299" s="371"/>
      <c r="E299" s="371"/>
      <c r="F299" s="371"/>
      <c r="G299" s="371"/>
      <c r="H299" s="372"/>
    </row>
    <row r="300" spans="1:8" ht="25.5" x14ac:dyDescent="0.25">
      <c r="A300" s="245"/>
      <c r="B300" s="321" t="s">
        <v>630</v>
      </c>
      <c r="C300" s="331" t="s">
        <v>422</v>
      </c>
      <c r="D300" s="321" t="s">
        <v>67</v>
      </c>
      <c r="E300" s="321" t="s">
        <v>106</v>
      </c>
      <c r="F300" s="332"/>
      <c r="G300" s="333"/>
      <c r="H300" s="333">
        <v>30.29</v>
      </c>
    </row>
    <row r="301" spans="1:8" ht="25.5" x14ac:dyDescent="0.25">
      <c r="A301" s="245" t="s">
        <v>12</v>
      </c>
      <c r="B301" s="135" t="s">
        <v>425</v>
      </c>
      <c r="C301" s="162" t="s">
        <v>290</v>
      </c>
      <c r="D301" s="135">
        <v>0</v>
      </c>
      <c r="E301" s="135" t="s">
        <v>73</v>
      </c>
      <c r="F301" s="237">
        <v>1</v>
      </c>
      <c r="G301" s="238">
        <v>7.45</v>
      </c>
      <c r="H301" s="238">
        <v>7.45</v>
      </c>
    </row>
    <row r="302" spans="1:8" ht="25.5" x14ac:dyDescent="0.25">
      <c r="A302" s="245" t="s">
        <v>159</v>
      </c>
      <c r="B302" s="135">
        <v>88246</v>
      </c>
      <c r="C302" s="162" t="s">
        <v>104</v>
      </c>
      <c r="D302" s="135" t="s">
        <v>175</v>
      </c>
      <c r="E302" s="135" t="s">
        <v>91</v>
      </c>
      <c r="F302" s="237">
        <v>0.68889999999999996</v>
      </c>
      <c r="G302" s="238">
        <v>25.46</v>
      </c>
      <c r="H302" s="238">
        <v>17.53</v>
      </c>
    </row>
    <row r="303" spans="1:8" ht="25.5" x14ac:dyDescent="0.25">
      <c r="A303" s="245" t="s">
        <v>159</v>
      </c>
      <c r="B303" s="135">
        <v>88316</v>
      </c>
      <c r="C303" s="162" t="s">
        <v>68</v>
      </c>
      <c r="D303" s="135" t="s">
        <v>175</v>
      </c>
      <c r="E303" s="135" t="s">
        <v>91</v>
      </c>
      <c r="F303" s="237">
        <v>0.22359999999999999</v>
      </c>
      <c r="G303" s="238">
        <v>23.75</v>
      </c>
      <c r="H303" s="238">
        <v>5.31</v>
      </c>
    </row>
    <row r="304" spans="1:8" x14ac:dyDescent="0.25">
      <c r="A304" s="245"/>
      <c r="B304" s="135" t="s">
        <v>74</v>
      </c>
      <c r="C304" s="334" t="s">
        <v>423</v>
      </c>
      <c r="D304" s="334"/>
      <c r="E304" s="334"/>
      <c r="F304" s="334"/>
      <c r="G304" s="334"/>
      <c r="H304" s="335"/>
    </row>
    <row r="305" spans="1:8" x14ac:dyDescent="0.25">
      <c r="A305" s="245"/>
      <c r="B305" s="287"/>
      <c r="C305" s="371"/>
      <c r="D305" s="371"/>
      <c r="E305" s="371"/>
      <c r="F305" s="371"/>
      <c r="G305" s="371"/>
      <c r="H305" s="372"/>
    </row>
    <row r="306" spans="1:8" ht="25.5" x14ac:dyDescent="0.25">
      <c r="A306" s="245"/>
      <c r="B306" s="321" t="s">
        <v>631</v>
      </c>
      <c r="C306" s="331" t="s">
        <v>422</v>
      </c>
      <c r="D306" s="321" t="s">
        <v>67</v>
      </c>
      <c r="E306" s="321" t="s">
        <v>106</v>
      </c>
      <c r="F306" s="332"/>
      <c r="G306" s="333"/>
      <c r="H306" s="333">
        <v>29.080000000000002</v>
      </c>
    </row>
    <row r="307" spans="1:8" x14ac:dyDescent="0.25">
      <c r="A307" s="245" t="s">
        <v>12</v>
      </c>
      <c r="B307" s="135" t="s">
        <v>426</v>
      </c>
      <c r="C307" s="162" t="s">
        <v>291</v>
      </c>
      <c r="D307" s="135">
        <v>0</v>
      </c>
      <c r="E307" s="135" t="s">
        <v>73</v>
      </c>
      <c r="F307" s="237">
        <v>1</v>
      </c>
      <c r="G307" s="238">
        <v>6.24</v>
      </c>
      <c r="H307" s="238">
        <v>6.24</v>
      </c>
    </row>
    <row r="308" spans="1:8" ht="25.5" x14ac:dyDescent="0.25">
      <c r="A308" s="245" t="s">
        <v>159</v>
      </c>
      <c r="B308" s="135">
        <v>88246</v>
      </c>
      <c r="C308" s="162" t="s">
        <v>104</v>
      </c>
      <c r="D308" s="135" t="s">
        <v>175</v>
      </c>
      <c r="E308" s="135" t="s">
        <v>91</v>
      </c>
      <c r="F308" s="237">
        <v>0.68889999999999996</v>
      </c>
      <c r="G308" s="238">
        <v>25.46</v>
      </c>
      <c r="H308" s="238">
        <v>17.53</v>
      </c>
    </row>
    <row r="309" spans="1:8" ht="25.5" x14ac:dyDescent="0.25">
      <c r="A309" s="245" t="s">
        <v>159</v>
      </c>
      <c r="B309" s="135">
        <v>88316</v>
      </c>
      <c r="C309" s="162" t="s">
        <v>68</v>
      </c>
      <c r="D309" s="135" t="s">
        <v>175</v>
      </c>
      <c r="E309" s="135" t="s">
        <v>91</v>
      </c>
      <c r="F309" s="237">
        <v>0.22359999999999999</v>
      </c>
      <c r="G309" s="238">
        <v>23.75</v>
      </c>
      <c r="H309" s="238">
        <v>5.31</v>
      </c>
    </row>
    <row r="310" spans="1:8" x14ac:dyDescent="0.25">
      <c r="A310" s="245"/>
      <c r="B310" s="135" t="s">
        <v>74</v>
      </c>
      <c r="C310" s="334" t="s">
        <v>423</v>
      </c>
      <c r="D310" s="334"/>
      <c r="E310" s="334"/>
      <c r="F310" s="334"/>
      <c r="G310" s="334"/>
      <c r="H310" s="335"/>
    </row>
    <row r="311" spans="1:8" x14ac:dyDescent="0.25">
      <c r="A311" s="245"/>
      <c r="B311" s="287"/>
      <c r="C311" s="371"/>
      <c r="D311" s="371"/>
      <c r="E311" s="371"/>
      <c r="F311" s="371"/>
      <c r="G311" s="371"/>
      <c r="H311" s="372"/>
    </row>
    <row r="312" spans="1:8" ht="25.5" x14ac:dyDescent="0.25">
      <c r="A312" s="245"/>
      <c r="B312" s="321" t="s">
        <v>632</v>
      </c>
      <c r="C312" s="331" t="s">
        <v>429</v>
      </c>
      <c r="D312" s="321" t="s">
        <v>67</v>
      </c>
      <c r="E312" s="321" t="s">
        <v>4</v>
      </c>
      <c r="F312" s="332"/>
      <c r="G312" s="333"/>
      <c r="H312" s="333">
        <v>43.3</v>
      </c>
    </row>
    <row r="313" spans="1:8" x14ac:dyDescent="0.25">
      <c r="A313" s="245" t="s">
        <v>12</v>
      </c>
      <c r="B313" s="135" t="s">
        <v>427</v>
      </c>
      <c r="C313" s="162" t="s">
        <v>430</v>
      </c>
      <c r="D313" s="135">
        <v>0</v>
      </c>
      <c r="E313" s="135" t="s">
        <v>4</v>
      </c>
      <c r="F313" s="237">
        <v>1</v>
      </c>
      <c r="G313" s="238">
        <v>34.983333333333334</v>
      </c>
      <c r="H313" s="238">
        <v>34.979999999999997</v>
      </c>
    </row>
    <row r="314" spans="1:8" ht="25.5" x14ac:dyDescent="0.25">
      <c r="A314" s="245" t="s">
        <v>185</v>
      </c>
      <c r="B314" s="135">
        <v>38383</v>
      </c>
      <c r="C314" s="162" t="s">
        <v>1217</v>
      </c>
      <c r="D314" s="135" t="s">
        <v>92</v>
      </c>
      <c r="E314" s="135" t="s">
        <v>73</v>
      </c>
      <c r="F314" s="237">
        <v>1.6899999999999998E-2</v>
      </c>
      <c r="G314" s="238">
        <v>2.39</v>
      </c>
      <c r="H314" s="238">
        <v>0.04</v>
      </c>
    </row>
    <row r="315" spans="1:8" ht="38.25" x14ac:dyDescent="0.25">
      <c r="A315" s="245" t="s">
        <v>159</v>
      </c>
      <c r="B315" s="135">
        <v>88248</v>
      </c>
      <c r="C315" s="162" t="s">
        <v>70</v>
      </c>
      <c r="D315" s="135" t="s">
        <v>175</v>
      </c>
      <c r="E315" s="135" t="s">
        <v>91</v>
      </c>
      <c r="F315" s="237">
        <v>0.1517</v>
      </c>
      <c r="G315" s="238">
        <v>24.02</v>
      </c>
      <c r="H315" s="238">
        <v>3.64</v>
      </c>
    </row>
    <row r="316" spans="1:8" ht="25.5" x14ac:dyDescent="0.25">
      <c r="A316" s="245" t="s">
        <v>159</v>
      </c>
      <c r="B316" s="135">
        <v>88267</v>
      </c>
      <c r="C316" s="162" t="s">
        <v>71</v>
      </c>
      <c r="D316" s="135" t="s">
        <v>175</v>
      </c>
      <c r="E316" s="135" t="s">
        <v>91</v>
      </c>
      <c r="F316" s="237">
        <v>0.1517</v>
      </c>
      <c r="G316" s="238">
        <v>30.62</v>
      </c>
      <c r="H316" s="238">
        <v>4.6399999999999997</v>
      </c>
    </row>
    <row r="317" spans="1:8" x14ac:dyDescent="0.25">
      <c r="A317" s="245"/>
      <c r="B317" s="135" t="s">
        <v>74</v>
      </c>
      <c r="C317" s="334" t="s">
        <v>428</v>
      </c>
      <c r="D317" s="334"/>
      <c r="E317" s="334"/>
      <c r="F317" s="334"/>
      <c r="G317" s="334"/>
      <c r="H317" s="335"/>
    </row>
    <row r="318" spans="1:8" x14ac:dyDescent="0.25">
      <c r="A318" s="245"/>
      <c r="B318" s="287"/>
      <c r="C318" s="371"/>
      <c r="D318" s="371"/>
      <c r="E318" s="371"/>
      <c r="F318" s="371"/>
      <c r="G318" s="371"/>
      <c r="H318" s="372"/>
    </row>
    <row r="319" spans="1:8" ht="25.5" x14ac:dyDescent="0.25">
      <c r="A319" s="245"/>
      <c r="B319" s="321" t="s">
        <v>633</v>
      </c>
      <c r="C319" s="331" t="s">
        <v>433</v>
      </c>
      <c r="D319" s="321" t="s">
        <v>67</v>
      </c>
      <c r="E319" s="321" t="s">
        <v>4</v>
      </c>
      <c r="F319" s="332"/>
      <c r="G319" s="333"/>
      <c r="H319" s="333">
        <v>58.97</v>
      </c>
    </row>
    <row r="320" spans="1:8" x14ac:dyDescent="0.25">
      <c r="A320" s="245" t="s">
        <v>12</v>
      </c>
      <c r="B320" s="135" t="s">
        <v>432</v>
      </c>
      <c r="C320" s="162" t="s">
        <v>431</v>
      </c>
      <c r="D320" s="135">
        <v>0</v>
      </c>
      <c r="E320" s="135" t="s">
        <v>4</v>
      </c>
      <c r="F320" s="237">
        <v>1</v>
      </c>
      <c r="G320" s="238">
        <v>50.65</v>
      </c>
      <c r="H320" s="238">
        <v>50.65</v>
      </c>
    </row>
    <row r="321" spans="1:8" ht="25.5" x14ac:dyDescent="0.25">
      <c r="A321" s="245" t="s">
        <v>185</v>
      </c>
      <c r="B321" s="135">
        <v>38383</v>
      </c>
      <c r="C321" s="162" t="s">
        <v>1217</v>
      </c>
      <c r="D321" s="135" t="s">
        <v>92</v>
      </c>
      <c r="E321" s="135" t="s">
        <v>73</v>
      </c>
      <c r="F321" s="237">
        <v>1.6899999999999998E-2</v>
      </c>
      <c r="G321" s="238">
        <v>2.39</v>
      </c>
      <c r="H321" s="238">
        <v>0.04</v>
      </c>
    </row>
    <row r="322" spans="1:8" ht="38.25" x14ac:dyDescent="0.25">
      <c r="A322" s="245" t="s">
        <v>159</v>
      </c>
      <c r="B322" s="135">
        <v>88248</v>
      </c>
      <c r="C322" s="162" t="s">
        <v>70</v>
      </c>
      <c r="D322" s="135" t="s">
        <v>175</v>
      </c>
      <c r="E322" s="135" t="s">
        <v>91</v>
      </c>
      <c r="F322" s="237">
        <v>0.1517</v>
      </c>
      <c r="G322" s="238">
        <v>24.02</v>
      </c>
      <c r="H322" s="238">
        <v>3.64</v>
      </c>
    </row>
    <row r="323" spans="1:8" ht="25.5" x14ac:dyDescent="0.25">
      <c r="A323" s="245" t="s">
        <v>159</v>
      </c>
      <c r="B323" s="135">
        <v>88267</v>
      </c>
      <c r="C323" s="162" t="s">
        <v>71</v>
      </c>
      <c r="D323" s="135" t="s">
        <v>175</v>
      </c>
      <c r="E323" s="135" t="s">
        <v>91</v>
      </c>
      <c r="F323" s="237">
        <v>0.1517</v>
      </c>
      <c r="G323" s="238">
        <v>30.62</v>
      </c>
      <c r="H323" s="238">
        <v>4.6399999999999997</v>
      </c>
    </row>
    <row r="324" spans="1:8" x14ac:dyDescent="0.25">
      <c r="A324" s="245"/>
      <c r="B324" s="135" t="s">
        <v>74</v>
      </c>
      <c r="C324" s="334" t="s">
        <v>428</v>
      </c>
      <c r="D324" s="334"/>
      <c r="E324" s="334"/>
      <c r="F324" s="334"/>
      <c r="G324" s="334"/>
      <c r="H324" s="335"/>
    </row>
    <row r="325" spans="1:8" x14ac:dyDescent="0.25">
      <c r="A325" s="245"/>
      <c r="B325" s="287"/>
      <c r="C325" s="371"/>
      <c r="D325" s="371"/>
      <c r="E325" s="371"/>
      <c r="F325" s="371"/>
      <c r="G325" s="371"/>
      <c r="H325" s="372"/>
    </row>
    <row r="326" spans="1:8" ht="25.5" x14ac:dyDescent="0.25">
      <c r="A326" s="245"/>
      <c r="B326" s="321" t="s">
        <v>634</v>
      </c>
      <c r="C326" s="331" t="s">
        <v>435</v>
      </c>
      <c r="D326" s="321" t="s">
        <v>67</v>
      </c>
      <c r="E326" s="321" t="s">
        <v>73</v>
      </c>
      <c r="F326" s="332"/>
      <c r="G326" s="333"/>
      <c r="H326" s="333">
        <v>4726.74</v>
      </c>
    </row>
    <row r="327" spans="1:8" x14ac:dyDescent="0.25">
      <c r="A327" s="245" t="s">
        <v>12</v>
      </c>
      <c r="B327" s="135" t="s">
        <v>434</v>
      </c>
      <c r="C327" s="162" t="s">
        <v>292</v>
      </c>
      <c r="D327" s="135">
        <v>0</v>
      </c>
      <c r="E327" s="135" t="s">
        <v>73</v>
      </c>
      <c r="F327" s="237">
        <v>1</v>
      </c>
      <c r="G327" s="238">
        <v>4710.88</v>
      </c>
      <c r="H327" s="238">
        <v>4710.88</v>
      </c>
    </row>
    <row r="328" spans="1:8" ht="25.5" x14ac:dyDescent="0.25">
      <c r="A328" s="245" t="s">
        <v>159</v>
      </c>
      <c r="B328" s="135">
        <v>88264</v>
      </c>
      <c r="C328" s="162" t="s">
        <v>76</v>
      </c>
      <c r="D328" s="135" t="s">
        <v>175</v>
      </c>
      <c r="E328" s="135" t="s">
        <v>91</v>
      </c>
      <c r="F328" s="237">
        <v>0.5</v>
      </c>
      <c r="G328" s="238">
        <v>31.72</v>
      </c>
      <c r="H328" s="238">
        <v>15.86</v>
      </c>
    </row>
    <row r="329" spans="1:8" x14ac:dyDescent="0.25">
      <c r="A329" s="245"/>
      <c r="B329" s="135" t="s">
        <v>74</v>
      </c>
      <c r="C329" s="334" t="s">
        <v>436</v>
      </c>
      <c r="D329" s="334"/>
      <c r="E329" s="334"/>
      <c r="F329" s="334"/>
      <c r="G329" s="334"/>
      <c r="H329" s="335"/>
    </row>
    <row r="330" spans="1:8" x14ac:dyDescent="0.25">
      <c r="A330" s="245"/>
      <c r="B330" s="287"/>
      <c r="C330" s="371"/>
      <c r="D330" s="371"/>
      <c r="E330" s="371"/>
      <c r="F330" s="371"/>
      <c r="G330" s="371"/>
      <c r="H330" s="372"/>
    </row>
    <row r="331" spans="1:8" ht="38.25" x14ac:dyDescent="0.25">
      <c r="A331" s="245"/>
      <c r="B331" s="321" t="s">
        <v>635</v>
      </c>
      <c r="C331" s="331" t="s">
        <v>438</v>
      </c>
      <c r="D331" s="321" t="s">
        <v>67</v>
      </c>
      <c r="E331" s="321" t="s">
        <v>73</v>
      </c>
      <c r="F331" s="332"/>
      <c r="G331" s="333"/>
      <c r="H331" s="333">
        <v>2949.86</v>
      </c>
    </row>
    <row r="332" spans="1:8" ht="25.5" x14ac:dyDescent="0.25">
      <c r="A332" s="245" t="s">
        <v>12</v>
      </c>
      <c r="B332" s="135" t="s">
        <v>437</v>
      </c>
      <c r="C332" s="162" t="s">
        <v>293</v>
      </c>
      <c r="D332" s="135">
        <v>0</v>
      </c>
      <c r="E332" s="135" t="s">
        <v>73</v>
      </c>
      <c r="F332" s="237">
        <v>1</v>
      </c>
      <c r="G332" s="238">
        <v>2920.24</v>
      </c>
      <c r="H332" s="238">
        <v>2920.24</v>
      </c>
    </row>
    <row r="333" spans="1:8" ht="25.5" x14ac:dyDescent="0.25">
      <c r="A333" s="245" t="s">
        <v>185</v>
      </c>
      <c r="B333" s="135">
        <v>3148</v>
      </c>
      <c r="C333" s="162" t="s">
        <v>1213</v>
      </c>
      <c r="D333" s="135" t="s">
        <v>92</v>
      </c>
      <c r="E333" s="135" t="s">
        <v>73</v>
      </c>
      <c r="F333" s="237">
        <v>1.8800000000000001E-2</v>
      </c>
      <c r="G333" s="238">
        <v>14.38</v>
      </c>
      <c r="H333" s="238">
        <v>0.27</v>
      </c>
    </row>
    <row r="334" spans="1:8" ht="25.5" x14ac:dyDescent="0.25">
      <c r="A334" s="245" t="s">
        <v>159</v>
      </c>
      <c r="B334" s="135">
        <v>88267</v>
      </c>
      <c r="C334" s="162" t="s">
        <v>71</v>
      </c>
      <c r="D334" s="135" t="s">
        <v>175</v>
      </c>
      <c r="E334" s="135" t="s">
        <v>91</v>
      </c>
      <c r="F334" s="237">
        <v>0.54</v>
      </c>
      <c r="G334" s="238">
        <v>30.62</v>
      </c>
      <c r="H334" s="238">
        <v>16.53</v>
      </c>
    </row>
    <row r="335" spans="1:8" ht="25.5" x14ac:dyDescent="0.25">
      <c r="A335" s="245" t="s">
        <v>159</v>
      </c>
      <c r="B335" s="135">
        <v>88316</v>
      </c>
      <c r="C335" s="162" t="s">
        <v>68</v>
      </c>
      <c r="D335" s="135" t="s">
        <v>175</v>
      </c>
      <c r="E335" s="135" t="s">
        <v>91</v>
      </c>
      <c r="F335" s="237">
        <v>0.54</v>
      </c>
      <c r="G335" s="238">
        <v>23.75</v>
      </c>
      <c r="H335" s="238">
        <v>12.82</v>
      </c>
    </row>
    <row r="336" spans="1:8" x14ac:dyDescent="0.25">
      <c r="A336" s="245"/>
      <c r="B336" s="135" t="s">
        <v>74</v>
      </c>
      <c r="C336" s="334" t="s">
        <v>461</v>
      </c>
      <c r="D336" s="334"/>
      <c r="E336" s="334"/>
      <c r="F336" s="334"/>
      <c r="G336" s="334"/>
      <c r="H336" s="335"/>
    </row>
    <row r="337" spans="1:8" x14ac:dyDescent="0.25">
      <c r="A337" s="245"/>
      <c r="B337" s="287"/>
      <c r="C337" s="371"/>
      <c r="D337" s="371"/>
      <c r="E337" s="371"/>
      <c r="F337" s="371"/>
      <c r="G337" s="371"/>
      <c r="H337" s="372"/>
    </row>
    <row r="338" spans="1:8" ht="25.5" x14ac:dyDescent="0.25">
      <c r="A338" s="245"/>
      <c r="B338" s="321" t="s">
        <v>636</v>
      </c>
      <c r="C338" s="331" t="s">
        <v>440</v>
      </c>
      <c r="D338" s="321" t="s">
        <v>67</v>
      </c>
      <c r="E338" s="321" t="s">
        <v>73</v>
      </c>
      <c r="F338" s="332"/>
      <c r="G338" s="333"/>
      <c r="H338" s="333">
        <v>253.51</v>
      </c>
    </row>
    <row r="339" spans="1:8" x14ac:dyDescent="0.25">
      <c r="A339" s="245" t="s">
        <v>12</v>
      </c>
      <c r="B339" s="135" t="s">
        <v>439</v>
      </c>
      <c r="C339" s="162" t="s">
        <v>294</v>
      </c>
      <c r="D339" s="135">
        <v>0</v>
      </c>
      <c r="E339" s="135" t="s">
        <v>73</v>
      </c>
      <c r="F339" s="237">
        <v>1</v>
      </c>
      <c r="G339" s="238">
        <v>238.2</v>
      </c>
      <c r="H339" s="238">
        <v>238.2</v>
      </c>
    </row>
    <row r="340" spans="1:8" ht="25.5" x14ac:dyDescent="0.25">
      <c r="A340" s="245" t="s">
        <v>159</v>
      </c>
      <c r="B340" s="135">
        <v>88267</v>
      </c>
      <c r="C340" s="162" t="s">
        <v>71</v>
      </c>
      <c r="D340" s="135" t="s">
        <v>175</v>
      </c>
      <c r="E340" s="135" t="s">
        <v>91</v>
      </c>
      <c r="F340" s="237">
        <v>0.5</v>
      </c>
      <c r="G340" s="238">
        <v>30.62</v>
      </c>
      <c r="H340" s="238">
        <v>15.31</v>
      </c>
    </row>
    <row r="341" spans="1:8" x14ac:dyDescent="0.25">
      <c r="A341" s="245"/>
      <c r="B341" s="135" t="s">
        <v>74</v>
      </c>
      <c r="C341" s="334" t="s">
        <v>441</v>
      </c>
      <c r="D341" s="334"/>
      <c r="E341" s="334"/>
      <c r="F341" s="334"/>
      <c r="G341" s="334"/>
      <c r="H341" s="335"/>
    </row>
    <row r="342" spans="1:8" x14ac:dyDescent="0.25">
      <c r="A342" s="245"/>
      <c r="B342" s="287"/>
      <c r="C342" s="371"/>
      <c r="D342" s="371"/>
      <c r="E342" s="371"/>
      <c r="F342" s="371"/>
      <c r="G342" s="371"/>
      <c r="H342" s="372"/>
    </row>
    <row r="343" spans="1:8" ht="38.25" x14ac:dyDescent="0.25">
      <c r="A343" s="245"/>
      <c r="B343" s="321" t="s">
        <v>637</v>
      </c>
      <c r="C343" s="331" t="s">
        <v>448</v>
      </c>
      <c r="D343" s="321" t="s">
        <v>67</v>
      </c>
      <c r="E343" s="321" t="s">
        <v>73</v>
      </c>
      <c r="F343" s="332"/>
      <c r="G343" s="333"/>
      <c r="H343" s="333">
        <v>49.5</v>
      </c>
    </row>
    <row r="344" spans="1:8" ht="25.5" x14ac:dyDescent="0.25">
      <c r="A344" s="245" t="s">
        <v>12</v>
      </c>
      <c r="B344" s="135" t="s">
        <v>447</v>
      </c>
      <c r="C344" s="162" t="s">
        <v>298</v>
      </c>
      <c r="D344" s="135">
        <v>0</v>
      </c>
      <c r="E344" s="135" t="s">
        <v>73</v>
      </c>
      <c r="F344" s="237">
        <v>1</v>
      </c>
      <c r="G344" s="238">
        <v>27.66</v>
      </c>
      <c r="H344" s="238">
        <v>27.66</v>
      </c>
    </row>
    <row r="345" spans="1:8" ht="25.5" x14ac:dyDescent="0.25">
      <c r="A345" s="245" t="s">
        <v>159</v>
      </c>
      <c r="B345" s="135">
        <v>88267</v>
      </c>
      <c r="C345" s="162" t="s">
        <v>71</v>
      </c>
      <c r="D345" s="135" t="s">
        <v>175</v>
      </c>
      <c r="E345" s="135" t="s">
        <v>91</v>
      </c>
      <c r="F345" s="237">
        <v>0.4</v>
      </c>
      <c r="G345" s="238">
        <v>30.62</v>
      </c>
      <c r="H345" s="238">
        <v>12.24</v>
      </c>
    </row>
    <row r="346" spans="1:8" ht="38.25" x14ac:dyDescent="0.25">
      <c r="A346" s="245" t="s">
        <v>159</v>
      </c>
      <c r="B346" s="135">
        <v>88248</v>
      </c>
      <c r="C346" s="162" t="s">
        <v>70</v>
      </c>
      <c r="D346" s="135" t="s">
        <v>175</v>
      </c>
      <c r="E346" s="135" t="s">
        <v>91</v>
      </c>
      <c r="F346" s="237">
        <v>0.4</v>
      </c>
      <c r="G346" s="238">
        <v>24.02</v>
      </c>
      <c r="H346" s="238">
        <v>9.6</v>
      </c>
    </row>
    <row r="347" spans="1:8" x14ac:dyDescent="0.25">
      <c r="A347" s="245"/>
      <c r="B347" s="135" t="s">
        <v>74</v>
      </c>
      <c r="C347" s="334" t="s">
        <v>449</v>
      </c>
      <c r="D347" s="334"/>
      <c r="E347" s="334"/>
      <c r="F347" s="334"/>
      <c r="G347" s="334"/>
      <c r="H347" s="335"/>
    </row>
    <row r="348" spans="1:8" x14ac:dyDescent="0.25">
      <c r="A348" s="245"/>
      <c r="B348" s="287"/>
      <c r="C348" s="371"/>
      <c r="D348" s="371"/>
      <c r="E348" s="371"/>
      <c r="F348" s="371"/>
      <c r="G348" s="371"/>
      <c r="H348" s="372"/>
    </row>
    <row r="349" spans="1:8" ht="38.25" x14ac:dyDescent="0.25">
      <c r="A349" s="245"/>
      <c r="B349" s="321" t="s">
        <v>638</v>
      </c>
      <c r="C349" s="331" t="s">
        <v>451</v>
      </c>
      <c r="D349" s="321" t="s">
        <v>67</v>
      </c>
      <c r="E349" s="321" t="s">
        <v>73</v>
      </c>
      <c r="F349" s="332"/>
      <c r="G349" s="333"/>
      <c r="H349" s="333">
        <v>166.24</v>
      </c>
    </row>
    <row r="350" spans="1:8" ht="25.5" x14ac:dyDescent="0.25">
      <c r="A350" s="245" t="s">
        <v>12</v>
      </c>
      <c r="B350" s="135" t="s">
        <v>450</v>
      </c>
      <c r="C350" s="162" t="s">
        <v>299</v>
      </c>
      <c r="D350" s="135">
        <v>0</v>
      </c>
      <c r="E350" s="135" t="s">
        <v>73</v>
      </c>
      <c r="F350" s="237">
        <v>1</v>
      </c>
      <c r="G350" s="238">
        <v>144.4</v>
      </c>
      <c r="H350" s="238">
        <v>144.4</v>
      </c>
    </row>
    <row r="351" spans="1:8" ht="25.5" x14ac:dyDescent="0.25">
      <c r="A351" s="245" t="s">
        <v>159</v>
      </c>
      <c r="B351" s="135">
        <v>88267</v>
      </c>
      <c r="C351" s="162" t="s">
        <v>71</v>
      </c>
      <c r="D351" s="135" t="s">
        <v>175</v>
      </c>
      <c r="E351" s="135" t="s">
        <v>91</v>
      </c>
      <c r="F351" s="237">
        <v>0.4</v>
      </c>
      <c r="G351" s="238">
        <v>30.62</v>
      </c>
      <c r="H351" s="238">
        <v>12.24</v>
      </c>
    </row>
    <row r="352" spans="1:8" ht="38.25" x14ac:dyDescent="0.25">
      <c r="A352" s="245" t="s">
        <v>159</v>
      </c>
      <c r="B352" s="135">
        <v>88248</v>
      </c>
      <c r="C352" s="162" t="s">
        <v>70</v>
      </c>
      <c r="D352" s="135" t="s">
        <v>175</v>
      </c>
      <c r="E352" s="135" t="s">
        <v>91</v>
      </c>
      <c r="F352" s="237">
        <v>0.4</v>
      </c>
      <c r="G352" s="238">
        <v>24.02</v>
      </c>
      <c r="H352" s="238">
        <v>9.6</v>
      </c>
    </row>
    <row r="353" spans="1:8" x14ac:dyDescent="0.25">
      <c r="A353" s="245"/>
      <c r="B353" s="135" t="s">
        <v>74</v>
      </c>
      <c r="C353" s="334" t="s">
        <v>449</v>
      </c>
      <c r="D353" s="334"/>
      <c r="E353" s="334"/>
      <c r="F353" s="334"/>
      <c r="G353" s="334"/>
      <c r="H353" s="335"/>
    </row>
    <row r="354" spans="1:8" x14ac:dyDescent="0.25">
      <c r="A354" s="245"/>
      <c r="B354" s="287"/>
      <c r="C354" s="371"/>
      <c r="D354" s="371"/>
      <c r="E354" s="371"/>
      <c r="F354" s="371"/>
      <c r="G354" s="371"/>
      <c r="H354" s="372"/>
    </row>
    <row r="355" spans="1:8" ht="25.5" x14ac:dyDescent="0.25">
      <c r="A355" s="245"/>
      <c r="B355" s="321" t="s">
        <v>639</v>
      </c>
      <c r="C355" s="331" t="s">
        <v>453</v>
      </c>
      <c r="D355" s="321" t="s">
        <v>67</v>
      </c>
      <c r="E355" s="321" t="s">
        <v>106</v>
      </c>
      <c r="F355" s="332"/>
      <c r="G355" s="333"/>
      <c r="H355" s="333">
        <v>2938.2900000000004</v>
      </c>
    </row>
    <row r="356" spans="1:8" x14ac:dyDescent="0.25">
      <c r="A356" s="245" t="s">
        <v>12</v>
      </c>
      <c r="B356" s="135" t="s">
        <v>452</v>
      </c>
      <c r="C356" s="162" t="s">
        <v>300</v>
      </c>
      <c r="D356" s="135">
        <v>0</v>
      </c>
      <c r="E356" s="135" t="s">
        <v>73</v>
      </c>
      <c r="F356" s="237">
        <v>1</v>
      </c>
      <c r="G356" s="238">
        <v>2893.86</v>
      </c>
      <c r="H356" s="238">
        <v>2893.86</v>
      </c>
    </row>
    <row r="357" spans="1:8" ht="25.5" x14ac:dyDescent="0.25">
      <c r="A357" s="245" t="s">
        <v>185</v>
      </c>
      <c r="B357" s="135">
        <v>3148</v>
      </c>
      <c r="C357" s="162" t="s">
        <v>1213</v>
      </c>
      <c r="D357" s="135" t="s">
        <v>92</v>
      </c>
      <c r="E357" s="135" t="s">
        <v>73</v>
      </c>
      <c r="F357" s="237">
        <v>2.8200000000000003E-2</v>
      </c>
      <c r="G357" s="238">
        <v>14.38</v>
      </c>
      <c r="H357" s="238">
        <v>0.4</v>
      </c>
    </row>
    <row r="358" spans="1:8" ht="25.5" x14ac:dyDescent="0.25">
      <c r="A358" s="245" t="s">
        <v>159</v>
      </c>
      <c r="B358" s="135">
        <v>88267</v>
      </c>
      <c r="C358" s="162" t="s">
        <v>71</v>
      </c>
      <c r="D358" s="135" t="s">
        <v>175</v>
      </c>
      <c r="E358" s="135" t="s">
        <v>91</v>
      </c>
      <c r="F358" s="237">
        <v>0.81</v>
      </c>
      <c r="G358" s="238">
        <v>30.62</v>
      </c>
      <c r="H358" s="238">
        <v>24.8</v>
      </c>
    </row>
    <row r="359" spans="1:8" ht="25.5" x14ac:dyDescent="0.25">
      <c r="A359" s="245" t="s">
        <v>159</v>
      </c>
      <c r="B359" s="135">
        <v>88316</v>
      </c>
      <c r="C359" s="162" t="s">
        <v>68</v>
      </c>
      <c r="D359" s="135" t="s">
        <v>175</v>
      </c>
      <c r="E359" s="135" t="s">
        <v>91</v>
      </c>
      <c r="F359" s="237">
        <v>0.81</v>
      </c>
      <c r="G359" s="238">
        <v>23.75</v>
      </c>
      <c r="H359" s="238">
        <v>19.23</v>
      </c>
    </row>
    <row r="360" spans="1:8" x14ac:dyDescent="0.25">
      <c r="A360" s="245"/>
      <c r="B360" s="135" t="s">
        <v>74</v>
      </c>
      <c r="C360" s="334" t="s">
        <v>454</v>
      </c>
      <c r="D360" s="334"/>
      <c r="E360" s="334"/>
      <c r="F360" s="334"/>
      <c r="G360" s="334"/>
      <c r="H360" s="335"/>
    </row>
    <row r="361" spans="1:8" x14ac:dyDescent="0.25">
      <c r="A361" s="245"/>
      <c r="B361" s="287"/>
      <c r="C361" s="371"/>
      <c r="D361" s="371"/>
      <c r="E361" s="371"/>
      <c r="F361" s="371"/>
      <c r="G361" s="371"/>
      <c r="H361" s="372"/>
    </row>
    <row r="362" spans="1:8" ht="25.5" x14ac:dyDescent="0.25">
      <c r="A362" s="245"/>
      <c r="B362" s="321" t="s">
        <v>640</v>
      </c>
      <c r="C362" s="331" t="s">
        <v>456</v>
      </c>
      <c r="D362" s="321" t="s">
        <v>67</v>
      </c>
      <c r="E362" s="321" t="s">
        <v>106</v>
      </c>
      <c r="F362" s="332"/>
      <c r="G362" s="333"/>
      <c r="H362" s="333">
        <v>1102.83</v>
      </c>
    </row>
    <row r="363" spans="1:8" x14ac:dyDescent="0.25">
      <c r="A363" s="245" t="s">
        <v>12</v>
      </c>
      <c r="B363" s="135" t="s">
        <v>455</v>
      </c>
      <c r="C363" s="162" t="s">
        <v>301</v>
      </c>
      <c r="D363" s="135">
        <v>0</v>
      </c>
      <c r="E363" s="135" t="s">
        <v>73</v>
      </c>
      <c r="F363" s="237">
        <v>1</v>
      </c>
      <c r="G363" s="238">
        <v>1073.21</v>
      </c>
      <c r="H363" s="238">
        <v>1073.21</v>
      </c>
    </row>
    <row r="364" spans="1:8" ht="25.5" x14ac:dyDescent="0.25">
      <c r="A364" s="245" t="s">
        <v>185</v>
      </c>
      <c r="B364" s="135">
        <v>3148</v>
      </c>
      <c r="C364" s="162" t="s">
        <v>1213</v>
      </c>
      <c r="D364" s="135" t="s">
        <v>92</v>
      </c>
      <c r="E364" s="135" t="s">
        <v>73</v>
      </c>
      <c r="F364" s="237">
        <v>1.8800000000000001E-2</v>
      </c>
      <c r="G364" s="238">
        <v>14.38</v>
      </c>
      <c r="H364" s="238">
        <v>0.27</v>
      </c>
    </row>
    <row r="365" spans="1:8" ht="25.5" x14ac:dyDescent="0.25">
      <c r="A365" s="245" t="s">
        <v>159</v>
      </c>
      <c r="B365" s="135">
        <v>88267</v>
      </c>
      <c r="C365" s="162" t="s">
        <v>71</v>
      </c>
      <c r="D365" s="135" t="s">
        <v>175</v>
      </c>
      <c r="E365" s="135" t="s">
        <v>91</v>
      </c>
      <c r="F365" s="237">
        <v>0.54</v>
      </c>
      <c r="G365" s="238">
        <v>30.62</v>
      </c>
      <c r="H365" s="238">
        <v>16.53</v>
      </c>
    </row>
    <row r="366" spans="1:8" ht="25.5" x14ac:dyDescent="0.25">
      <c r="A366" s="245" t="s">
        <v>159</v>
      </c>
      <c r="B366" s="135">
        <v>88316</v>
      </c>
      <c r="C366" s="162" t="s">
        <v>68</v>
      </c>
      <c r="D366" s="135" t="s">
        <v>175</v>
      </c>
      <c r="E366" s="135" t="s">
        <v>91</v>
      </c>
      <c r="F366" s="237">
        <v>0.54</v>
      </c>
      <c r="G366" s="238">
        <v>23.75</v>
      </c>
      <c r="H366" s="238">
        <v>12.82</v>
      </c>
    </row>
    <row r="367" spans="1:8" x14ac:dyDescent="0.25">
      <c r="A367" s="245"/>
      <c r="B367" s="135" t="s">
        <v>74</v>
      </c>
      <c r="C367" s="334" t="s">
        <v>454</v>
      </c>
      <c r="D367" s="334"/>
      <c r="E367" s="334"/>
      <c r="F367" s="334"/>
      <c r="G367" s="334"/>
      <c r="H367" s="335"/>
    </row>
    <row r="368" spans="1:8" x14ac:dyDescent="0.25">
      <c r="A368" s="245"/>
      <c r="B368" s="287"/>
      <c r="C368" s="371"/>
      <c r="D368" s="371"/>
      <c r="E368" s="371"/>
      <c r="F368" s="371"/>
      <c r="G368" s="371"/>
      <c r="H368" s="372"/>
    </row>
    <row r="369" spans="1:8" ht="38.25" x14ac:dyDescent="0.25">
      <c r="A369" s="245"/>
      <c r="B369" s="321" t="s">
        <v>641</v>
      </c>
      <c r="C369" s="331" t="s">
        <v>458</v>
      </c>
      <c r="D369" s="321" t="s">
        <v>67</v>
      </c>
      <c r="E369" s="321" t="s">
        <v>106</v>
      </c>
      <c r="F369" s="332"/>
      <c r="G369" s="333"/>
      <c r="H369" s="333">
        <v>912.98</v>
      </c>
    </row>
    <row r="370" spans="1:8" ht="25.5" x14ac:dyDescent="0.25">
      <c r="A370" s="245" t="s">
        <v>12</v>
      </c>
      <c r="B370" s="135" t="s">
        <v>457</v>
      </c>
      <c r="C370" s="162" t="s">
        <v>302</v>
      </c>
      <c r="D370" s="135">
        <v>0</v>
      </c>
      <c r="E370" s="135" t="s">
        <v>73</v>
      </c>
      <c r="F370" s="237">
        <v>1</v>
      </c>
      <c r="G370" s="238">
        <v>883.36</v>
      </c>
      <c r="H370" s="238">
        <v>883.36</v>
      </c>
    </row>
    <row r="371" spans="1:8" ht="25.5" x14ac:dyDescent="0.25">
      <c r="A371" s="245" t="s">
        <v>185</v>
      </c>
      <c r="B371" s="135">
        <v>3148</v>
      </c>
      <c r="C371" s="162" t="s">
        <v>1213</v>
      </c>
      <c r="D371" s="135" t="s">
        <v>92</v>
      </c>
      <c r="E371" s="135" t="s">
        <v>73</v>
      </c>
      <c r="F371" s="237">
        <v>1.8800000000000001E-2</v>
      </c>
      <c r="G371" s="238">
        <v>14.38</v>
      </c>
      <c r="H371" s="238">
        <v>0.27</v>
      </c>
    </row>
    <row r="372" spans="1:8" ht="25.5" x14ac:dyDescent="0.25">
      <c r="A372" s="245" t="s">
        <v>159</v>
      </c>
      <c r="B372" s="135">
        <v>88267</v>
      </c>
      <c r="C372" s="162" t="s">
        <v>71</v>
      </c>
      <c r="D372" s="135" t="s">
        <v>175</v>
      </c>
      <c r="E372" s="135" t="s">
        <v>91</v>
      </c>
      <c r="F372" s="237">
        <v>0.54</v>
      </c>
      <c r="G372" s="238">
        <v>30.62</v>
      </c>
      <c r="H372" s="238">
        <v>16.53</v>
      </c>
    </row>
    <row r="373" spans="1:8" ht="25.5" x14ac:dyDescent="0.25">
      <c r="A373" s="245" t="s">
        <v>159</v>
      </c>
      <c r="B373" s="135">
        <v>88316</v>
      </c>
      <c r="C373" s="162" t="s">
        <v>68</v>
      </c>
      <c r="D373" s="135" t="s">
        <v>175</v>
      </c>
      <c r="E373" s="135" t="s">
        <v>91</v>
      </c>
      <c r="F373" s="237">
        <v>0.54</v>
      </c>
      <c r="G373" s="238">
        <v>23.75</v>
      </c>
      <c r="H373" s="238">
        <v>12.82</v>
      </c>
    </row>
    <row r="374" spans="1:8" x14ac:dyDescent="0.25">
      <c r="A374" s="245"/>
      <c r="B374" s="135" t="s">
        <v>74</v>
      </c>
      <c r="C374" s="334" t="s">
        <v>461</v>
      </c>
      <c r="D374" s="334"/>
      <c r="E374" s="334"/>
      <c r="F374" s="334"/>
      <c r="G374" s="334"/>
      <c r="H374" s="335"/>
    </row>
    <row r="375" spans="1:8" x14ac:dyDescent="0.25">
      <c r="A375" s="245"/>
      <c r="B375" s="287"/>
      <c r="C375" s="371"/>
      <c r="D375" s="371"/>
      <c r="E375" s="371"/>
      <c r="F375" s="371"/>
      <c r="G375" s="371"/>
      <c r="H375" s="372"/>
    </row>
    <row r="376" spans="1:8" ht="38.25" x14ac:dyDescent="0.25">
      <c r="A376" s="245"/>
      <c r="B376" s="321" t="s">
        <v>642</v>
      </c>
      <c r="C376" s="331" t="s">
        <v>463</v>
      </c>
      <c r="D376" s="321" t="s">
        <v>67</v>
      </c>
      <c r="E376" s="321" t="s">
        <v>106</v>
      </c>
      <c r="F376" s="332"/>
      <c r="G376" s="333"/>
      <c r="H376" s="333">
        <v>1024.03</v>
      </c>
    </row>
    <row r="377" spans="1:8" ht="25.5" x14ac:dyDescent="0.25">
      <c r="A377" s="245" t="s">
        <v>12</v>
      </c>
      <c r="B377" s="135" t="s">
        <v>462</v>
      </c>
      <c r="C377" s="162" t="s">
        <v>304</v>
      </c>
      <c r="D377" s="135">
        <v>0</v>
      </c>
      <c r="E377" s="135" t="s">
        <v>73</v>
      </c>
      <c r="F377" s="237">
        <v>1</v>
      </c>
      <c r="G377" s="238">
        <v>994.41</v>
      </c>
      <c r="H377" s="238">
        <v>994.41</v>
      </c>
    </row>
    <row r="378" spans="1:8" ht="25.5" x14ac:dyDescent="0.25">
      <c r="A378" s="245" t="s">
        <v>185</v>
      </c>
      <c r="B378" s="135">
        <v>3148</v>
      </c>
      <c r="C378" s="162" t="s">
        <v>1213</v>
      </c>
      <c r="D378" s="135" t="s">
        <v>92</v>
      </c>
      <c r="E378" s="135" t="s">
        <v>73</v>
      </c>
      <c r="F378" s="237">
        <v>1.8800000000000001E-2</v>
      </c>
      <c r="G378" s="238">
        <v>14.38</v>
      </c>
      <c r="H378" s="238">
        <v>0.27</v>
      </c>
    </row>
    <row r="379" spans="1:8" ht="25.5" x14ac:dyDescent="0.25">
      <c r="A379" s="245" t="s">
        <v>159</v>
      </c>
      <c r="B379" s="135">
        <v>88267</v>
      </c>
      <c r="C379" s="162" t="s">
        <v>71</v>
      </c>
      <c r="D379" s="135" t="s">
        <v>175</v>
      </c>
      <c r="E379" s="135" t="s">
        <v>91</v>
      </c>
      <c r="F379" s="237">
        <v>0.54</v>
      </c>
      <c r="G379" s="238">
        <v>30.62</v>
      </c>
      <c r="H379" s="238">
        <v>16.53</v>
      </c>
    </row>
    <row r="380" spans="1:8" ht="25.5" x14ac:dyDescent="0.25">
      <c r="A380" s="245" t="s">
        <v>159</v>
      </c>
      <c r="B380" s="135">
        <v>88316</v>
      </c>
      <c r="C380" s="162" t="s">
        <v>68</v>
      </c>
      <c r="D380" s="135" t="s">
        <v>175</v>
      </c>
      <c r="E380" s="135" t="s">
        <v>91</v>
      </c>
      <c r="F380" s="237">
        <v>0.54</v>
      </c>
      <c r="G380" s="238">
        <v>23.75</v>
      </c>
      <c r="H380" s="238">
        <v>12.82</v>
      </c>
    </row>
    <row r="381" spans="1:8" x14ac:dyDescent="0.25">
      <c r="A381" s="245"/>
      <c r="B381" s="135" t="s">
        <v>74</v>
      </c>
      <c r="C381" s="334" t="s">
        <v>461</v>
      </c>
      <c r="D381" s="334"/>
      <c r="E381" s="334"/>
      <c r="F381" s="334"/>
      <c r="G381" s="334"/>
      <c r="H381" s="335"/>
    </row>
    <row r="382" spans="1:8" x14ac:dyDescent="0.25">
      <c r="A382" s="245"/>
      <c r="B382" s="287"/>
      <c r="C382" s="371"/>
      <c r="D382" s="371"/>
      <c r="E382" s="371"/>
      <c r="F382" s="371"/>
      <c r="G382" s="371"/>
      <c r="H382" s="372"/>
    </row>
    <row r="383" spans="1:8" ht="25.5" x14ac:dyDescent="0.25">
      <c r="A383" s="245"/>
      <c r="B383" s="321" t="s">
        <v>643</v>
      </c>
      <c r="C383" s="331" t="s">
        <v>800</v>
      </c>
      <c r="D383" s="321" t="s">
        <v>67</v>
      </c>
      <c r="E383" s="321" t="s">
        <v>106</v>
      </c>
      <c r="F383" s="332"/>
      <c r="G383" s="333"/>
      <c r="H383" s="333">
        <v>616.77</v>
      </c>
    </row>
    <row r="384" spans="1:8" ht="25.5" x14ac:dyDescent="0.25">
      <c r="A384" s="245" t="s">
        <v>12</v>
      </c>
      <c r="B384" s="135" t="s">
        <v>464</v>
      </c>
      <c r="C384" s="162" t="s">
        <v>305</v>
      </c>
      <c r="D384" s="135">
        <v>0</v>
      </c>
      <c r="E384" s="135" t="s">
        <v>73</v>
      </c>
      <c r="F384" s="237">
        <v>1</v>
      </c>
      <c r="G384" s="238">
        <v>587.15</v>
      </c>
      <c r="H384" s="238">
        <v>587.15</v>
      </c>
    </row>
    <row r="385" spans="1:8" ht="25.5" x14ac:dyDescent="0.25">
      <c r="A385" s="245" t="s">
        <v>185</v>
      </c>
      <c r="B385" s="135">
        <v>3148</v>
      </c>
      <c r="C385" s="162" t="s">
        <v>1213</v>
      </c>
      <c r="D385" s="135" t="s">
        <v>92</v>
      </c>
      <c r="E385" s="135" t="s">
        <v>73</v>
      </c>
      <c r="F385" s="237">
        <v>1.8800000000000001E-2</v>
      </c>
      <c r="G385" s="238">
        <v>14.38</v>
      </c>
      <c r="H385" s="238">
        <v>0.27</v>
      </c>
    </row>
    <row r="386" spans="1:8" ht="25.5" x14ac:dyDescent="0.25">
      <c r="A386" s="245" t="s">
        <v>159</v>
      </c>
      <c r="B386" s="135">
        <v>88267</v>
      </c>
      <c r="C386" s="162" t="s">
        <v>71</v>
      </c>
      <c r="D386" s="135" t="s">
        <v>175</v>
      </c>
      <c r="E386" s="135" t="s">
        <v>91</v>
      </c>
      <c r="F386" s="237">
        <v>0.54</v>
      </c>
      <c r="G386" s="238">
        <v>30.62</v>
      </c>
      <c r="H386" s="238">
        <v>16.53</v>
      </c>
    </row>
    <row r="387" spans="1:8" ht="25.5" x14ac:dyDescent="0.25">
      <c r="A387" s="245" t="s">
        <v>159</v>
      </c>
      <c r="B387" s="135">
        <v>88316</v>
      </c>
      <c r="C387" s="162" t="s">
        <v>68</v>
      </c>
      <c r="D387" s="135" t="s">
        <v>175</v>
      </c>
      <c r="E387" s="135" t="s">
        <v>91</v>
      </c>
      <c r="F387" s="237">
        <v>0.54</v>
      </c>
      <c r="G387" s="238">
        <v>23.75</v>
      </c>
      <c r="H387" s="238">
        <v>12.82</v>
      </c>
    </row>
    <row r="388" spans="1:8" x14ac:dyDescent="0.25">
      <c r="A388" s="245"/>
      <c r="B388" s="135" t="s">
        <v>74</v>
      </c>
      <c r="C388" s="334" t="s">
        <v>461</v>
      </c>
      <c r="D388" s="334"/>
      <c r="E388" s="334"/>
      <c r="F388" s="334"/>
      <c r="G388" s="334"/>
      <c r="H388" s="335"/>
    </row>
    <row r="389" spans="1:8" x14ac:dyDescent="0.25">
      <c r="A389" s="245"/>
      <c r="B389" s="287"/>
      <c r="C389" s="371"/>
      <c r="D389" s="371"/>
      <c r="E389" s="371"/>
      <c r="F389" s="371"/>
      <c r="G389" s="371"/>
      <c r="H389" s="372"/>
    </row>
    <row r="390" spans="1:8" ht="38.25" x14ac:dyDescent="0.25">
      <c r="A390" s="245"/>
      <c r="B390" s="321" t="s">
        <v>644</v>
      </c>
      <c r="C390" s="331" t="s">
        <v>472</v>
      </c>
      <c r="D390" s="321" t="s">
        <v>67</v>
      </c>
      <c r="E390" s="321" t="s">
        <v>73</v>
      </c>
      <c r="F390" s="332"/>
      <c r="G390" s="333"/>
      <c r="H390" s="333">
        <v>84.18</v>
      </c>
    </row>
    <row r="391" spans="1:8" ht="25.5" x14ac:dyDescent="0.25">
      <c r="A391" s="245" t="s">
        <v>12</v>
      </c>
      <c r="B391" s="135" t="s">
        <v>471</v>
      </c>
      <c r="C391" s="162" t="s">
        <v>308</v>
      </c>
      <c r="D391" s="135">
        <v>0</v>
      </c>
      <c r="E391" s="135" t="s">
        <v>73</v>
      </c>
      <c r="F391" s="237">
        <v>1</v>
      </c>
      <c r="G391" s="238">
        <v>76.03</v>
      </c>
      <c r="H391" s="238">
        <v>76.03</v>
      </c>
    </row>
    <row r="392" spans="1:8" ht="25.5" x14ac:dyDescent="0.25">
      <c r="A392" s="245" t="s">
        <v>159</v>
      </c>
      <c r="B392" s="135">
        <v>88267</v>
      </c>
      <c r="C392" s="162" t="s">
        <v>71</v>
      </c>
      <c r="D392" s="135" t="s">
        <v>175</v>
      </c>
      <c r="E392" s="135" t="s">
        <v>91</v>
      </c>
      <c r="F392" s="237">
        <v>0.15</v>
      </c>
      <c r="G392" s="238">
        <v>30.62</v>
      </c>
      <c r="H392" s="238">
        <v>4.59</v>
      </c>
    </row>
    <row r="393" spans="1:8" ht="25.5" x14ac:dyDescent="0.25">
      <c r="A393" s="245" t="s">
        <v>159</v>
      </c>
      <c r="B393" s="135">
        <v>88316</v>
      </c>
      <c r="C393" s="162" t="s">
        <v>68</v>
      </c>
      <c r="D393" s="135" t="s">
        <v>175</v>
      </c>
      <c r="E393" s="135" t="s">
        <v>91</v>
      </c>
      <c r="F393" s="237">
        <v>0.15</v>
      </c>
      <c r="G393" s="238">
        <v>23.75</v>
      </c>
      <c r="H393" s="238">
        <v>3.56</v>
      </c>
    </row>
    <row r="394" spans="1:8" x14ac:dyDescent="0.25">
      <c r="A394" s="245"/>
      <c r="B394" s="135" t="s">
        <v>74</v>
      </c>
      <c r="C394" s="334" t="s">
        <v>473</v>
      </c>
      <c r="D394" s="334"/>
      <c r="E394" s="334"/>
      <c r="F394" s="334"/>
      <c r="G394" s="334"/>
      <c r="H394" s="335"/>
    </row>
    <row r="395" spans="1:8" x14ac:dyDescent="0.25">
      <c r="A395" s="245"/>
      <c r="B395" s="287"/>
      <c r="C395" s="371"/>
      <c r="D395" s="371"/>
      <c r="E395" s="371"/>
      <c r="F395" s="371"/>
      <c r="G395" s="371"/>
      <c r="H395" s="372"/>
    </row>
    <row r="396" spans="1:8" ht="25.5" x14ac:dyDescent="0.25">
      <c r="A396" s="245"/>
      <c r="B396" s="321" t="s">
        <v>645</v>
      </c>
      <c r="C396" s="331" t="s">
        <v>475</v>
      </c>
      <c r="D396" s="321" t="s">
        <v>67</v>
      </c>
      <c r="E396" s="321" t="s">
        <v>73</v>
      </c>
      <c r="F396" s="332"/>
      <c r="G396" s="333"/>
      <c r="H396" s="333">
        <v>86.5</v>
      </c>
    </row>
    <row r="397" spans="1:8" x14ac:dyDescent="0.25">
      <c r="A397" s="245" t="s">
        <v>12</v>
      </c>
      <c r="B397" s="135" t="s">
        <v>474</v>
      </c>
      <c r="C397" s="162" t="s">
        <v>309</v>
      </c>
      <c r="D397" s="135">
        <v>0</v>
      </c>
      <c r="E397" s="135" t="s">
        <v>73</v>
      </c>
      <c r="F397" s="237">
        <v>1</v>
      </c>
      <c r="G397" s="238">
        <v>78.349999999999994</v>
      </c>
      <c r="H397" s="238">
        <v>78.349999999999994</v>
      </c>
    </row>
    <row r="398" spans="1:8" ht="25.5" x14ac:dyDescent="0.25">
      <c r="A398" s="245" t="s">
        <v>159</v>
      </c>
      <c r="B398" s="135">
        <v>88267</v>
      </c>
      <c r="C398" s="162" t="s">
        <v>71</v>
      </c>
      <c r="D398" s="135" t="s">
        <v>175</v>
      </c>
      <c r="E398" s="135" t="s">
        <v>91</v>
      </c>
      <c r="F398" s="237">
        <v>0.15</v>
      </c>
      <c r="G398" s="238">
        <v>30.62</v>
      </c>
      <c r="H398" s="238">
        <v>4.59</v>
      </c>
    </row>
    <row r="399" spans="1:8" ht="25.5" x14ac:dyDescent="0.25">
      <c r="A399" s="245" t="s">
        <v>159</v>
      </c>
      <c r="B399" s="135">
        <v>88316</v>
      </c>
      <c r="C399" s="162" t="s">
        <v>68</v>
      </c>
      <c r="D399" s="135" t="s">
        <v>175</v>
      </c>
      <c r="E399" s="135" t="s">
        <v>91</v>
      </c>
      <c r="F399" s="237">
        <v>0.15</v>
      </c>
      <c r="G399" s="238">
        <v>23.75</v>
      </c>
      <c r="H399" s="238">
        <v>3.56</v>
      </c>
    </row>
    <row r="400" spans="1:8" x14ac:dyDescent="0.25">
      <c r="A400" s="245"/>
      <c r="B400" s="135" t="s">
        <v>74</v>
      </c>
      <c r="C400" s="334" t="s">
        <v>473</v>
      </c>
      <c r="D400" s="334"/>
      <c r="E400" s="334"/>
      <c r="F400" s="334"/>
      <c r="G400" s="334"/>
      <c r="H400" s="335"/>
    </row>
    <row r="401" spans="1:8" x14ac:dyDescent="0.25">
      <c r="A401" s="245"/>
      <c r="B401" s="287"/>
      <c r="C401" s="371"/>
      <c r="D401" s="371"/>
      <c r="E401" s="371"/>
      <c r="F401" s="371"/>
      <c r="G401" s="371"/>
      <c r="H401" s="372"/>
    </row>
    <row r="402" spans="1:8" ht="25.5" x14ac:dyDescent="0.25">
      <c r="A402" s="245"/>
      <c r="B402" s="321" t="s">
        <v>646</v>
      </c>
      <c r="C402" s="331" t="s">
        <v>478</v>
      </c>
      <c r="D402" s="321" t="s">
        <v>67</v>
      </c>
      <c r="E402" s="321" t="s">
        <v>73</v>
      </c>
      <c r="F402" s="332"/>
      <c r="G402" s="333"/>
      <c r="H402" s="333">
        <v>24.599999999999998</v>
      </c>
    </row>
    <row r="403" spans="1:8" x14ac:dyDescent="0.25">
      <c r="A403" s="245" t="s">
        <v>12</v>
      </c>
      <c r="B403" s="135" t="s">
        <v>476</v>
      </c>
      <c r="C403" s="162" t="s">
        <v>310</v>
      </c>
      <c r="D403" s="135">
        <v>0</v>
      </c>
      <c r="E403" s="135" t="s">
        <v>73</v>
      </c>
      <c r="F403" s="237">
        <v>1</v>
      </c>
      <c r="G403" s="238">
        <v>16.45</v>
      </c>
      <c r="H403" s="238">
        <v>16.45</v>
      </c>
    </row>
    <row r="404" spans="1:8" ht="25.5" x14ac:dyDescent="0.25">
      <c r="A404" s="245" t="s">
        <v>159</v>
      </c>
      <c r="B404" s="135">
        <v>88267</v>
      </c>
      <c r="C404" s="162" t="s">
        <v>71</v>
      </c>
      <c r="D404" s="135" t="s">
        <v>175</v>
      </c>
      <c r="E404" s="135" t="s">
        <v>91</v>
      </c>
      <c r="F404" s="237">
        <v>0.15</v>
      </c>
      <c r="G404" s="238">
        <v>30.62</v>
      </c>
      <c r="H404" s="238">
        <v>4.59</v>
      </c>
    </row>
    <row r="405" spans="1:8" ht="25.5" x14ac:dyDescent="0.25">
      <c r="A405" s="245" t="s">
        <v>159</v>
      </c>
      <c r="B405" s="135">
        <v>88316</v>
      </c>
      <c r="C405" s="162" t="s">
        <v>68</v>
      </c>
      <c r="D405" s="135" t="s">
        <v>175</v>
      </c>
      <c r="E405" s="135" t="s">
        <v>91</v>
      </c>
      <c r="F405" s="237">
        <v>0.15</v>
      </c>
      <c r="G405" s="238">
        <v>23.75</v>
      </c>
      <c r="H405" s="238">
        <v>3.56</v>
      </c>
    </row>
    <row r="406" spans="1:8" x14ac:dyDescent="0.25">
      <c r="A406" s="245"/>
      <c r="B406" s="135" t="s">
        <v>74</v>
      </c>
      <c r="C406" s="334" t="s">
        <v>477</v>
      </c>
      <c r="D406" s="334"/>
      <c r="E406" s="334"/>
      <c r="F406" s="334"/>
      <c r="G406" s="334"/>
      <c r="H406" s="335"/>
    </row>
    <row r="407" spans="1:8" x14ac:dyDescent="0.25">
      <c r="A407" s="245"/>
      <c r="B407" s="287"/>
      <c r="C407" s="371"/>
      <c r="D407" s="371"/>
      <c r="E407" s="371"/>
      <c r="F407" s="371"/>
      <c r="G407" s="371"/>
      <c r="H407" s="372"/>
    </row>
    <row r="408" spans="1:8" ht="38.25" x14ac:dyDescent="0.25">
      <c r="A408" s="245"/>
      <c r="B408" s="321" t="s">
        <v>647</v>
      </c>
      <c r="C408" s="331" t="s">
        <v>482</v>
      </c>
      <c r="D408" s="321" t="s">
        <v>67</v>
      </c>
      <c r="E408" s="321" t="s">
        <v>73</v>
      </c>
      <c r="F408" s="332"/>
      <c r="G408" s="333"/>
      <c r="H408" s="333">
        <v>68.100000000000009</v>
      </c>
    </row>
    <row r="409" spans="1:8" ht="25.5" x14ac:dyDescent="0.25">
      <c r="A409" s="245" t="s">
        <v>12</v>
      </c>
      <c r="B409" s="135" t="s">
        <v>480</v>
      </c>
      <c r="C409" s="162" t="s">
        <v>311</v>
      </c>
      <c r="D409" s="135">
        <v>0</v>
      </c>
      <c r="E409" s="135" t="s">
        <v>73</v>
      </c>
      <c r="F409" s="237">
        <v>1</v>
      </c>
      <c r="G409" s="238">
        <v>59.95</v>
      </c>
      <c r="H409" s="238">
        <v>59.95</v>
      </c>
    </row>
    <row r="410" spans="1:8" ht="25.5" x14ac:dyDescent="0.25">
      <c r="A410" s="245" t="s">
        <v>159</v>
      </c>
      <c r="B410" s="135">
        <v>88267</v>
      </c>
      <c r="C410" s="162" t="s">
        <v>71</v>
      </c>
      <c r="D410" s="135" t="s">
        <v>175</v>
      </c>
      <c r="E410" s="135" t="s">
        <v>91</v>
      </c>
      <c r="F410" s="237">
        <v>0.15</v>
      </c>
      <c r="G410" s="238">
        <v>30.62</v>
      </c>
      <c r="H410" s="238">
        <v>4.59</v>
      </c>
    </row>
    <row r="411" spans="1:8" ht="25.5" x14ac:dyDescent="0.25">
      <c r="A411" s="245" t="s">
        <v>159</v>
      </c>
      <c r="B411" s="135">
        <v>88316</v>
      </c>
      <c r="C411" s="162" t="s">
        <v>68</v>
      </c>
      <c r="D411" s="135" t="s">
        <v>175</v>
      </c>
      <c r="E411" s="135" t="s">
        <v>91</v>
      </c>
      <c r="F411" s="237">
        <v>0.15</v>
      </c>
      <c r="G411" s="238">
        <v>23.75</v>
      </c>
      <c r="H411" s="238">
        <v>3.56</v>
      </c>
    </row>
    <row r="412" spans="1:8" x14ac:dyDescent="0.25">
      <c r="A412" s="245"/>
      <c r="B412" s="135" t="s">
        <v>74</v>
      </c>
      <c r="C412" s="334" t="s">
        <v>479</v>
      </c>
      <c r="D412" s="334"/>
      <c r="E412" s="334"/>
      <c r="F412" s="334"/>
      <c r="G412" s="334"/>
      <c r="H412" s="335"/>
    </row>
    <row r="413" spans="1:8" x14ac:dyDescent="0.25">
      <c r="A413" s="245"/>
      <c r="B413" s="287"/>
      <c r="C413" s="371"/>
      <c r="D413" s="371"/>
      <c r="E413" s="371"/>
      <c r="F413" s="371"/>
      <c r="G413" s="371"/>
      <c r="H413" s="372"/>
    </row>
    <row r="414" spans="1:8" ht="38.25" x14ac:dyDescent="0.25">
      <c r="A414" s="245"/>
      <c r="B414" s="321" t="s">
        <v>648</v>
      </c>
      <c r="C414" s="331" t="s">
        <v>483</v>
      </c>
      <c r="D414" s="321" t="s">
        <v>67</v>
      </c>
      <c r="E414" s="321" t="s">
        <v>73</v>
      </c>
      <c r="F414" s="332"/>
      <c r="G414" s="333"/>
      <c r="H414" s="333">
        <v>68.100000000000009</v>
      </c>
    </row>
    <row r="415" spans="1:8" ht="25.5" x14ac:dyDescent="0.25">
      <c r="A415" s="245" t="s">
        <v>12</v>
      </c>
      <c r="B415" s="135" t="s">
        <v>481</v>
      </c>
      <c r="C415" s="162" t="s">
        <v>312</v>
      </c>
      <c r="D415" s="135">
        <v>0</v>
      </c>
      <c r="E415" s="135" t="s">
        <v>73</v>
      </c>
      <c r="F415" s="237">
        <v>1</v>
      </c>
      <c r="G415" s="238">
        <v>59.95</v>
      </c>
      <c r="H415" s="238">
        <v>59.95</v>
      </c>
    </row>
    <row r="416" spans="1:8" ht="25.5" x14ac:dyDescent="0.25">
      <c r="A416" s="245" t="s">
        <v>159</v>
      </c>
      <c r="B416" s="135">
        <v>88267</v>
      </c>
      <c r="C416" s="162" t="s">
        <v>71</v>
      </c>
      <c r="D416" s="135" t="s">
        <v>175</v>
      </c>
      <c r="E416" s="135" t="s">
        <v>91</v>
      </c>
      <c r="F416" s="237">
        <v>0.15</v>
      </c>
      <c r="G416" s="238">
        <v>30.62</v>
      </c>
      <c r="H416" s="238">
        <v>4.59</v>
      </c>
    </row>
    <row r="417" spans="1:8" ht="25.5" x14ac:dyDescent="0.25">
      <c r="A417" s="245" t="s">
        <v>159</v>
      </c>
      <c r="B417" s="135">
        <v>88316</v>
      </c>
      <c r="C417" s="162" t="s">
        <v>68</v>
      </c>
      <c r="D417" s="135" t="s">
        <v>175</v>
      </c>
      <c r="E417" s="135" t="s">
        <v>91</v>
      </c>
      <c r="F417" s="237">
        <v>0.15</v>
      </c>
      <c r="G417" s="238">
        <v>23.75</v>
      </c>
      <c r="H417" s="238">
        <v>3.56</v>
      </c>
    </row>
    <row r="418" spans="1:8" x14ac:dyDescent="0.25">
      <c r="A418" s="245"/>
      <c r="B418" s="135" t="s">
        <v>74</v>
      </c>
      <c r="C418" s="334" t="s">
        <v>479</v>
      </c>
      <c r="D418" s="334"/>
      <c r="E418" s="334"/>
      <c r="F418" s="334"/>
      <c r="G418" s="334"/>
      <c r="H418" s="335"/>
    </row>
    <row r="419" spans="1:8" x14ac:dyDescent="0.25">
      <c r="A419" s="245"/>
      <c r="B419" s="287"/>
      <c r="C419" s="371"/>
      <c r="D419" s="371"/>
      <c r="E419" s="371"/>
      <c r="F419" s="371"/>
      <c r="G419" s="371"/>
      <c r="H419" s="372"/>
    </row>
    <row r="420" spans="1:8" ht="25.5" x14ac:dyDescent="0.25">
      <c r="A420" s="245"/>
      <c r="B420" s="321" t="s">
        <v>649</v>
      </c>
      <c r="C420" s="331" t="s">
        <v>486</v>
      </c>
      <c r="D420" s="321" t="s">
        <v>67</v>
      </c>
      <c r="E420" s="321" t="s">
        <v>73</v>
      </c>
      <c r="F420" s="332"/>
      <c r="G420" s="333"/>
      <c r="H420" s="333">
        <v>6.68</v>
      </c>
    </row>
    <row r="421" spans="1:8" x14ac:dyDescent="0.25">
      <c r="A421" s="245" t="s">
        <v>12</v>
      </c>
      <c r="B421" s="135" t="s">
        <v>484</v>
      </c>
      <c r="C421" s="162" t="s">
        <v>313</v>
      </c>
      <c r="D421" s="135">
        <v>0</v>
      </c>
      <c r="E421" s="135" t="s">
        <v>73</v>
      </c>
      <c r="F421" s="237">
        <v>1</v>
      </c>
      <c r="G421" s="238">
        <v>2.09</v>
      </c>
      <c r="H421" s="238">
        <v>2.09</v>
      </c>
    </row>
    <row r="422" spans="1:8" ht="25.5" x14ac:dyDescent="0.25">
      <c r="A422" s="245" t="s">
        <v>159</v>
      </c>
      <c r="B422" s="135">
        <v>88267</v>
      </c>
      <c r="C422" s="162" t="s">
        <v>71</v>
      </c>
      <c r="D422" s="135" t="s">
        <v>175</v>
      </c>
      <c r="E422" s="135" t="s">
        <v>91</v>
      </c>
      <c r="F422" s="237">
        <v>0.15</v>
      </c>
      <c r="G422" s="238">
        <v>30.62</v>
      </c>
      <c r="H422" s="238">
        <v>4.59</v>
      </c>
    </row>
    <row r="423" spans="1:8" x14ac:dyDescent="0.25">
      <c r="A423" s="245"/>
      <c r="B423" s="135" t="s">
        <v>74</v>
      </c>
      <c r="C423" s="334" t="s">
        <v>489</v>
      </c>
      <c r="D423" s="334"/>
      <c r="E423" s="334"/>
      <c r="F423" s="334"/>
      <c r="G423" s="334"/>
      <c r="H423" s="335"/>
    </row>
    <row r="424" spans="1:8" x14ac:dyDescent="0.25">
      <c r="A424" s="245"/>
      <c r="B424" s="287"/>
      <c r="C424" s="371"/>
      <c r="D424" s="371"/>
      <c r="E424" s="371"/>
      <c r="F424" s="371"/>
      <c r="G424" s="371"/>
      <c r="H424" s="372"/>
    </row>
    <row r="425" spans="1:8" ht="25.5" x14ac:dyDescent="0.25">
      <c r="A425" s="245"/>
      <c r="B425" s="321" t="s">
        <v>650</v>
      </c>
      <c r="C425" s="331" t="s">
        <v>487</v>
      </c>
      <c r="D425" s="321" t="s">
        <v>67</v>
      </c>
      <c r="E425" s="321" t="s">
        <v>73</v>
      </c>
      <c r="F425" s="332"/>
      <c r="G425" s="333"/>
      <c r="H425" s="333">
        <v>6.85</v>
      </c>
    </row>
    <row r="426" spans="1:8" x14ac:dyDescent="0.25">
      <c r="A426" s="245" t="s">
        <v>12</v>
      </c>
      <c r="B426" s="135" t="s">
        <v>485</v>
      </c>
      <c r="C426" s="162" t="s">
        <v>314</v>
      </c>
      <c r="D426" s="135">
        <v>0</v>
      </c>
      <c r="E426" s="135" t="s">
        <v>73</v>
      </c>
      <c r="F426" s="237">
        <v>1</v>
      </c>
      <c r="G426" s="238">
        <v>2.2599999999999998</v>
      </c>
      <c r="H426" s="238">
        <v>2.2599999999999998</v>
      </c>
    </row>
    <row r="427" spans="1:8" ht="25.5" x14ac:dyDescent="0.25">
      <c r="A427" s="245" t="s">
        <v>159</v>
      </c>
      <c r="B427" s="135">
        <v>88267</v>
      </c>
      <c r="C427" s="162" t="s">
        <v>71</v>
      </c>
      <c r="D427" s="135" t="s">
        <v>175</v>
      </c>
      <c r="E427" s="135" t="s">
        <v>91</v>
      </c>
      <c r="F427" s="237">
        <v>0.15</v>
      </c>
      <c r="G427" s="238">
        <v>30.62</v>
      </c>
      <c r="H427" s="238">
        <v>4.59</v>
      </c>
    </row>
    <row r="428" spans="1:8" x14ac:dyDescent="0.25">
      <c r="A428" s="245"/>
      <c r="B428" s="135" t="s">
        <v>74</v>
      </c>
      <c r="C428" s="334" t="s">
        <v>489</v>
      </c>
      <c r="D428" s="334"/>
      <c r="E428" s="334"/>
      <c r="F428" s="334"/>
      <c r="G428" s="334"/>
      <c r="H428" s="335"/>
    </row>
    <row r="429" spans="1:8" x14ac:dyDescent="0.25">
      <c r="A429" s="245"/>
      <c r="B429" s="287"/>
      <c r="C429" s="371"/>
      <c r="D429" s="371"/>
      <c r="E429" s="371"/>
      <c r="F429" s="371"/>
      <c r="G429" s="371"/>
      <c r="H429" s="372"/>
    </row>
    <row r="430" spans="1:8" ht="25.5" x14ac:dyDescent="0.25">
      <c r="A430" s="245"/>
      <c r="B430" s="321" t="s">
        <v>651</v>
      </c>
      <c r="C430" s="331" t="s">
        <v>1043</v>
      </c>
      <c r="D430" s="321" t="s">
        <v>67</v>
      </c>
      <c r="E430" s="321" t="s">
        <v>4</v>
      </c>
      <c r="F430" s="332"/>
      <c r="G430" s="333"/>
      <c r="H430" s="333">
        <v>23.6</v>
      </c>
    </row>
    <row r="431" spans="1:8" x14ac:dyDescent="0.25">
      <c r="A431" s="245" t="s">
        <v>12</v>
      </c>
      <c r="B431" s="135" t="s">
        <v>488</v>
      </c>
      <c r="C431" s="162" t="s">
        <v>1042</v>
      </c>
      <c r="D431" s="135">
        <v>0</v>
      </c>
      <c r="E431" s="135" t="s">
        <v>4</v>
      </c>
      <c r="F431" s="237">
        <v>1</v>
      </c>
      <c r="G431" s="238">
        <v>7.28</v>
      </c>
      <c r="H431" s="238">
        <v>7.28</v>
      </c>
    </row>
    <row r="432" spans="1:8" ht="25.5" x14ac:dyDescent="0.25">
      <c r="A432" s="245" t="s">
        <v>185</v>
      </c>
      <c r="B432" s="135">
        <v>21127</v>
      </c>
      <c r="C432" s="162" t="s">
        <v>1211</v>
      </c>
      <c r="D432" s="135" t="s">
        <v>92</v>
      </c>
      <c r="E432" s="135" t="s">
        <v>73</v>
      </c>
      <c r="F432" s="237">
        <v>6.0000000000000001E-3</v>
      </c>
      <c r="G432" s="238">
        <v>4.34</v>
      </c>
      <c r="H432" s="238">
        <v>0.02</v>
      </c>
    </row>
    <row r="433" spans="1:8" ht="25.5" x14ac:dyDescent="0.25">
      <c r="A433" s="245" t="s">
        <v>159</v>
      </c>
      <c r="B433" s="135">
        <v>88267</v>
      </c>
      <c r="C433" s="162" t="s">
        <v>71</v>
      </c>
      <c r="D433" s="135" t="s">
        <v>175</v>
      </c>
      <c r="E433" s="135" t="s">
        <v>91</v>
      </c>
      <c r="F433" s="237">
        <v>0.3</v>
      </c>
      <c r="G433" s="238">
        <v>30.62</v>
      </c>
      <c r="H433" s="238">
        <v>9.18</v>
      </c>
    </row>
    <row r="434" spans="1:8" ht="25.5" x14ac:dyDescent="0.25">
      <c r="A434" s="245" t="s">
        <v>159</v>
      </c>
      <c r="B434" s="135">
        <v>88316</v>
      </c>
      <c r="C434" s="162" t="s">
        <v>68</v>
      </c>
      <c r="D434" s="135" t="s">
        <v>175</v>
      </c>
      <c r="E434" s="135" t="s">
        <v>91</v>
      </c>
      <c r="F434" s="237">
        <v>0.3</v>
      </c>
      <c r="G434" s="238">
        <v>23.75</v>
      </c>
      <c r="H434" s="238">
        <v>7.12</v>
      </c>
    </row>
    <row r="435" spans="1:8" x14ac:dyDescent="0.25">
      <c r="A435" s="245"/>
      <c r="B435" s="135" t="s">
        <v>74</v>
      </c>
      <c r="C435" s="334" t="s">
        <v>491</v>
      </c>
      <c r="D435" s="334"/>
      <c r="E435" s="334"/>
      <c r="F435" s="334"/>
      <c r="G435" s="334"/>
      <c r="H435" s="335"/>
    </row>
    <row r="436" spans="1:8" x14ac:dyDescent="0.25">
      <c r="A436" s="245"/>
      <c r="B436" s="287"/>
      <c r="C436" s="371"/>
      <c r="D436" s="371"/>
      <c r="E436" s="371"/>
      <c r="F436" s="371"/>
      <c r="G436" s="371"/>
      <c r="H436" s="372"/>
    </row>
    <row r="437" spans="1:8" ht="25.5" x14ac:dyDescent="0.25">
      <c r="A437" s="245"/>
      <c r="B437" s="321" t="s">
        <v>652</v>
      </c>
      <c r="C437" s="331" t="s">
        <v>1045</v>
      </c>
      <c r="D437" s="321" t="s">
        <v>67</v>
      </c>
      <c r="E437" s="321" t="s">
        <v>4</v>
      </c>
      <c r="F437" s="332"/>
      <c r="G437" s="333"/>
      <c r="H437" s="333">
        <v>25.46</v>
      </c>
    </row>
    <row r="438" spans="1:8" x14ac:dyDescent="0.25">
      <c r="A438" s="245" t="s">
        <v>12</v>
      </c>
      <c r="B438" s="135" t="s">
        <v>490</v>
      </c>
      <c r="C438" s="162" t="s">
        <v>1044</v>
      </c>
      <c r="D438" s="135">
        <v>0</v>
      </c>
      <c r="E438" s="135" t="s">
        <v>4</v>
      </c>
      <c r="F438" s="237">
        <v>1</v>
      </c>
      <c r="G438" s="238">
        <v>9.1400918635170605</v>
      </c>
      <c r="H438" s="238">
        <v>9.14</v>
      </c>
    </row>
    <row r="439" spans="1:8" ht="25.5" x14ac:dyDescent="0.25">
      <c r="A439" s="245" t="s">
        <v>185</v>
      </c>
      <c r="B439" s="135">
        <v>21127</v>
      </c>
      <c r="C439" s="162" t="s">
        <v>1211</v>
      </c>
      <c r="D439" s="135" t="s">
        <v>92</v>
      </c>
      <c r="E439" s="135" t="s">
        <v>73</v>
      </c>
      <c r="F439" s="237">
        <v>6.0000000000000001E-3</v>
      </c>
      <c r="G439" s="238">
        <v>4.34</v>
      </c>
      <c r="H439" s="238">
        <v>0.02</v>
      </c>
    </row>
    <row r="440" spans="1:8" ht="25.5" x14ac:dyDescent="0.25">
      <c r="A440" s="245" t="s">
        <v>159</v>
      </c>
      <c r="B440" s="135">
        <v>88267</v>
      </c>
      <c r="C440" s="162" t="s">
        <v>71</v>
      </c>
      <c r="D440" s="135" t="s">
        <v>175</v>
      </c>
      <c r="E440" s="135" t="s">
        <v>91</v>
      </c>
      <c r="F440" s="237">
        <v>0.3</v>
      </c>
      <c r="G440" s="238">
        <v>30.62</v>
      </c>
      <c r="H440" s="238">
        <v>9.18</v>
      </c>
    </row>
    <row r="441" spans="1:8" ht="25.5" x14ac:dyDescent="0.25">
      <c r="A441" s="245" t="s">
        <v>159</v>
      </c>
      <c r="B441" s="135">
        <v>88316</v>
      </c>
      <c r="C441" s="162" t="s">
        <v>68</v>
      </c>
      <c r="D441" s="135" t="s">
        <v>175</v>
      </c>
      <c r="E441" s="135" t="s">
        <v>91</v>
      </c>
      <c r="F441" s="237">
        <v>0.3</v>
      </c>
      <c r="G441" s="238">
        <v>23.75</v>
      </c>
      <c r="H441" s="238">
        <v>7.12</v>
      </c>
    </row>
    <row r="442" spans="1:8" x14ac:dyDescent="0.25">
      <c r="A442" s="245"/>
      <c r="B442" s="135" t="s">
        <v>74</v>
      </c>
      <c r="C442" s="334" t="s">
        <v>491</v>
      </c>
      <c r="D442" s="334"/>
      <c r="E442" s="334"/>
      <c r="F442" s="334"/>
      <c r="G442" s="334"/>
      <c r="H442" s="335"/>
    </row>
    <row r="443" spans="1:8" x14ac:dyDescent="0.25">
      <c r="A443" s="245"/>
      <c r="B443" s="287"/>
      <c r="C443" s="371"/>
      <c r="D443" s="371"/>
      <c r="E443" s="371"/>
      <c r="F443" s="371"/>
      <c r="G443" s="371"/>
      <c r="H443" s="372"/>
    </row>
    <row r="444" spans="1:8" ht="25.5" x14ac:dyDescent="0.25">
      <c r="A444" s="245"/>
      <c r="B444" s="321" t="s">
        <v>653</v>
      </c>
      <c r="C444" s="331" t="s">
        <v>493</v>
      </c>
      <c r="D444" s="321" t="s">
        <v>67</v>
      </c>
      <c r="E444" s="321" t="s">
        <v>73</v>
      </c>
      <c r="F444" s="332"/>
      <c r="G444" s="333"/>
      <c r="H444" s="333">
        <v>8.02</v>
      </c>
    </row>
    <row r="445" spans="1:8" x14ac:dyDescent="0.25">
      <c r="A445" s="245" t="s">
        <v>12</v>
      </c>
      <c r="B445" s="135" t="s">
        <v>492</v>
      </c>
      <c r="C445" s="162" t="s">
        <v>315</v>
      </c>
      <c r="D445" s="135">
        <v>0</v>
      </c>
      <c r="E445" s="135" t="s">
        <v>73</v>
      </c>
      <c r="F445" s="237">
        <v>1</v>
      </c>
      <c r="G445" s="238">
        <v>3.43</v>
      </c>
      <c r="H445" s="238">
        <v>3.43</v>
      </c>
    </row>
    <row r="446" spans="1:8" ht="25.5" x14ac:dyDescent="0.25">
      <c r="A446" s="245" t="s">
        <v>159</v>
      </c>
      <c r="B446" s="135">
        <v>88267</v>
      </c>
      <c r="C446" s="162" t="s">
        <v>71</v>
      </c>
      <c r="D446" s="135" t="s">
        <v>175</v>
      </c>
      <c r="E446" s="135" t="s">
        <v>91</v>
      </c>
      <c r="F446" s="237">
        <v>0.15</v>
      </c>
      <c r="G446" s="238">
        <v>30.62</v>
      </c>
      <c r="H446" s="238">
        <v>4.59</v>
      </c>
    </row>
    <row r="447" spans="1:8" x14ac:dyDescent="0.25">
      <c r="A447" s="245"/>
      <c r="B447" s="135" t="s">
        <v>74</v>
      </c>
      <c r="C447" s="334" t="s">
        <v>489</v>
      </c>
      <c r="D447" s="334"/>
      <c r="E447" s="334"/>
      <c r="F447" s="334"/>
      <c r="G447" s="334"/>
      <c r="H447" s="335"/>
    </row>
    <row r="448" spans="1:8" x14ac:dyDescent="0.25">
      <c r="A448" s="245"/>
      <c r="B448" s="287"/>
      <c r="C448" s="371"/>
      <c r="D448" s="371"/>
      <c r="E448" s="371"/>
      <c r="F448" s="371"/>
      <c r="G448" s="371"/>
      <c r="H448" s="372"/>
    </row>
    <row r="449" spans="1:8" ht="25.5" x14ac:dyDescent="0.25">
      <c r="A449" s="245"/>
      <c r="B449" s="321" t="s">
        <v>654</v>
      </c>
      <c r="C449" s="331" t="s">
        <v>495</v>
      </c>
      <c r="D449" s="321" t="s">
        <v>67</v>
      </c>
      <c r="E449" s="321" t="s">
        <v>73</v>
      </c>
      <c r="F449" s="332"/>
      <c r="G449" s="333"/>
      <c r="H449" s="333">
        <v>8.24</v>
      </c>
    </row>
    <row r="450" spans="1:8" x14ac:dyDescent="0.25">
      <c r="A450" s="245" t="s">
        <v>12</v>
      </c>
      <c r="B450" s="135" t="s">
        <v>494</v>
      </c>
      <c r="C450" s="162" t="s">
        <v>316</v>
      </c>
      <c r="D450" s="135">
        <v>0</v>
      </c>
      <c r="E450" s="135" t="s">
        <v>73</v>
      </c>
      <c r="F450" s="237">
        <v>1</v>
      </c>
      <c r="G450" s="238">
        <v>3.65</v>
      </c>
      <c r="H450" s="238">
        <v>3.65</v>
      </c>
    </row>
    <row r="451" spans="1:8" ht="25.5" x14ac:dyDescent="0.25">
      <c r="A451" s="245" t="s">
        <v>159</v>
      </c>
      <c r="B451" s="135">
        <v>88267</v>
      </c>
      <c r="C451" s="162" t="s">
        <v>71</v>
      </c>
      <c r="D451" s="135" t="s">
        <v>175</v>
      </c>
      <c r="E451" s="135" t="s">
        <v>91</v>
      </c>
      <c r="F451" s="237">
        <v>0.15</v>
      </c>
      <c r="G451" s="238">
        <v>30.62</v>
      </c>
      <c r="H451" s="238">
        <v>4.59</v>
      </c>
    </row>
    <row r="452" spans="1:8" x14ac:dyDescent="0.25">
      <c r="A452" s="245"/>
      <c r="B452" s="135" t="s">
        <v>74</v>
      </c>
      <c r="C452" s="334" t="s">
        <v>489</v>
      </c>
      <c r="D452" s="334"/>
      <c r="E452" s="334"/>
      <c r="F452" s="334"/>
      <c r="G452" s="334"/>
      <c r="H452" s="335"/>
    </row>
    <row r="453" spans="1:8" x14ac:dyDescent="0.25">
      <c r="A453" s="245"/>
      <c r="B453" s="287"/>
      <c r="C453" s="371"/>
      <c r="D453" s="371"/>
      <c r="E453" s="371"/>
      <c r="F453" s="371"/>
      <c r="G453" s="371"/>
      <c r="H453" s="372"/>
    </row>
    <row r="454" spans="1:8" ht="25.5" x14ac:dyDescent="0.25">
      <c r="A454" s="245"/>
      <c r="B454" s="321" t="s">
        <v>655</v>
      </c>
      <c r="C454" s="331" t="s">
        <v>500</v>
      </c>
      <c r="D454" s="321" t="s">
        <v>67</v>
      </c>
      <c r="E454" s="321" t="s">
        <v>73</v>
      </c>
      <c r="F454" s="332"/>
      <c r="G454" s="333"/>
      <c r="H454" s="333">
        <v>8.879999999999999</v>
      </c>
    </row>
    <row r="455" spans="1:8" x14ac:dyDescent="0.25">
      <c r="A455" s="245" t="s">
        <v>12</v>
      </c>
      <c r="B455" s="135" t="s">
        <v>496</v>
      </c>
      <c r="C455" s="162" t="s">
        <v>317</v>
      </c>
      <c r="D455" s="135">
        <v>0</v>
      </c>
      <c r="E455" s="135" t="s">
        <v>73</v>
      </c>
      <c r="F455" s="237">
        <v>1</v>
      </c>
      <c r="G455" s="238">
        <v>3.65</v>
      </c>
      <c r="H455" s="238">
        <v>3.65</v>
      </c>
    </row>
    <row r="456" spans="1:8" ht="25.5" x14ac:dyDescent="0.25">
      <c r="A456" s="245" t="s">
        <v>185</v>
      </c>
      <c r="B456" s="135">
        <v>3148</v>
      </c>
      <c r="C456" s="162" t="s">
        <v>1213</v>
      </c>
      <c r="D456" s="135" t="s">
        <v>92</v>
      </c>
      <c r="E456" s="135" t="s">
        <v>73</v>
      </c>
      <c r="F456" s="237">
        <v>5.3E-3</v>
      </c>
      <c r="G456" s="238">
        <v>14.38</v>
      </c>
      <c r="H456" s="238">
        <v>7.0000000000000007E-2</v>
      </c>
    </row>
    <row r="457" spans="1:8" ht="25.5" x14ac:dyDescent="0.25">
      <c r="A457" s="245" t="s">
        <v>159</v>
      </c>
      <c r="B457" s="135">
        <v>88246</v>
      </c>
      <c r="C457" s="162" t="s">
        <v>104</v>
      </c>
      <c r="D457" s="135" t="s">
        <v>175</v>
      </c>
      <c r="E457" s="135" t="s">
        <v>91</v>
      </c>
      <c r="F457" s="237">
        <v>0.1565</v>
      </c>
      <c r="G457" s="238">
        <v>25.46</v>
      </c>
      <c r="H457" s="238">
        <v>3.98</v>
      </c>
    </row>
    <row r="458" spans="1:8" ht="25.5" x14ac:dyDescent="0.25">
      <c r="A458" s="245" t="s">
        <v>159</v>
      </c>
      <c r="B458" s="135">
        <v>88316</v>
      </c>
      <c r="C458" s="162" t="s">
        <v>68</v>
      </c>
      <c r="D458" s="135" t="s">
        <v>175</v>
      </c>
      <c r="E458" s="135" t="s">
        <v>91</v>
      </c>
      <c r="F458" s="237">
        <v>5.0099999999999999E-2</v>
      </c>
      <c r="G458" s="238">
        <v>23.75</v>
      </c>
      <c r="H458" s="238">
        <v>1.18</v>
      </c>
    </row>
    <row r="459" spans="1:8" x14ac:dyDescent="0.25">
      <c r="A459" s="245"/>
      <c r="B459" s="135" t="s">
        <v>74</v>
      </c>
      <c r="C459" s="334" t="s">
        <v>497</v>
      </c>
      <c r="D459" s="334"/>
      <c r="E459" s="334"/>
      <c r="F459" s="334"/>
      <c r="G459" s="334"/>
      <c r="H459" s="335"/>
    </row>
    <row r="460" spans="1:8" x14ac:dyDescent="0.25">
      <c r="A460" s="245"/>
      <c r="B460" s="287"/>
      <c r="C460" s="371"/>
      <c r="D460" s="371"/>
      <c r="E460" s="371"/>
      <c r="F460" s="371"/>
      <c r="G460" s="371"/>
      <c r="H460" s="372"/>
    </row>
    <row r="461" spans="1:8" ht="25.5" x14ac:dyDescent="0.25">
      <c r="A461" s="245"/>
      <c r="B461" s="321" t="s">
        <v>656</v>
      </c>
      <c r="C461" s="331" t="s">
        <v>501</v>
      </c>
      <c r="D461" s="321" t="s">
        <v>67</v>
      </c>
      <c r="E461" s="321" t="s">
        <v>73</v>
      </c>
      <c r="F461" s="332"/>
      <c r="G461" s="333"/>
      <c r="H461" s="333">
        <v>6.8500000000000005</v>
      </c>
    </row>
    <row r="462" spans="1:8" x14ac:dyDescent="0.25">
      <c r="A462" s="245" t="s">
        <v>12</v>
      </c>
      <c r="B462" s="135" t="s">
        <v>498</v>
      </c>
      <c r="C462" s="162" t="s">
        <v>318</v>
      </c>
      <c r="D462" s="135">
        <v>0</v>
      </c>
      <c r="E462" s="135" t="s">
        <v>73</v>
      </c>
      <c r="F462" s="237">
        <v>1</v>
      </c>
      <c r="G462" s="238">
        <v>2.72</v>
      </c>
      <c r="H462" s="238">
        <v>2.72</v>
      </c>
    </row>
    <row r="463" spans="1:8" ht="25.5" x14ac:dyDescent="0.25">
      <c r="A463" s="245" t="s">
        <v>159</v>
      </c>
      <c r="B463" s="135">
        <v>88246</v>
      </c>
      <c r="C463" s="162" t="s">
        <v>104</v>
      </c>
      <c r="D463" s="135" t="s">
        <v>175</v>
      </c>
      <c r="E463" s="135" t="s">
        <v>91</v>
      </c>
      <c r="F463" s="237">
        <v>0.12509999999999999</v>
      </c>
      <c r="G463" s="238">
        <v>25.46</v>
      </c>
      <c r="H463" s="238">
        <v>3.18</v>
      </c>
    </row>
    <row r="464" spans="1:8" ht="25.5" x14ac:dyDescent="0.25">
      <c r="A464" s="245" t="s">
        <v>159</v>
      </c>
      <c r="B464" s="135">
        <v>88316</v>
      </c>
      <c r="C464" s="162" t="s">
        <v>68</v>
      </c>
      <c r="D464" s="135" t="s">
        <v>175</v>
      </c>
      <c r="E464" s="135" t="s">
        <v>91</v>
      </c>
      <c r="F464" s="237">
        <v>0.04</v>
      </c>
      <c r="G464" s="238">
        <v>23.75</v>
      </c>
      <c r="H464" s="238">
        <v>0.95</v>
      </c>
    </row>
    <row r="465" spans="1:8" x14ac:dyDescent="0.25">
      <c r="A465" s="245"/>
      <c r="B465" s="135" t="s">
        <v>74</v>
      </c>
      <c r="C465" s="334" t="s">
        <v>502</v>
      </c>
      <c r="D465" s="334"/>
      <c r="E465" s="334"/>
      <c r="F465" s="334"/>
      <c r="G465" s="334"/>
      <c r="H465" s="335"/>
    </row>
    <row r="466" spans="1:8" x14ac:dyDescent="0.25">
      <c r="A466" s="245"/>
      <c r="B466" s="287"/>
      <c r="C466" s="371"/>
      <c r="D466" s="371"/>
      <c r="E466" s="371"/>
      <c r="F466" s="371"/>
      <c r="G466" s="371"/>
      <c r="H466" s="372"/>
    </row>
    <row r="467" spans="1:8" ht="25.5" x14ac:dyDescent="0.25">
      <c r="A467" s="245"/>
      <c r="B467" s="321" t="s">
        <v>657</v>
      </c>
      <c r="C467" s="331" t="s">
        <v>504</v>
      </c>
      <c r="D467" s="321" t="s">
        <v>67</v>
      </c>
      <c r="E467" s="321" t="s">
        <v>73</v>
      </c>
      <c r="F467" s="332"/>
      <c r="G467" s="333"/>
      <c r="H467" s="333">
        <v>20.810000000000002</v>
      </c>
    </row>
    <row r="468" spans="1:8" x14ac:dyDescent="0.25">
      <c r="A468" s="245" t="s">
        <v>12</v>
      </c>
      <c r="B468" s="135" t="s">
        <v>507</v>
      </c>
      <c r="C468" s="162" t="s">
        <v>321</v>
      </c>
      <c r="D468" s="135">
        <v>0</v>
      </c>
      <c r="E468" s="135" t="s">
        <v>73</v>
      </c>
      <c r="F468" s="237">
        <v>1</v>
      </c>
      <c r="G468" s="238">
        <v>3.61</v>
      </c>
      <c r="H468" s="238">
        <v>3.61</v>
      </c>
    </row>
    <row r="469" spans="1:8" ht="25.5" x14ac:dyDescent="0.25">
      <c r="A469" s="245" t="s">
        <v>185</v>
      </c>
      <c r="B469" s="135">
        <v>122</v>
      </c>
      <c r="C469" s="162" t="s">
        <v>1194</v>
      </c>
      <c r="D469" s="135" t="s">
        <v>92</v>
      </c>
      <c r="E469" s="135" t="s">
        <v>73</v>
      </c>
      <c r="F469" s="237">
        <v>1.9E-2</v>
      </c>
      <c r="G469" s="238">
        <v>73.86</v>
      </c>
      <c r="H469" s="238">
        <v>1.4</v>
      </c>
    </row>
    <row r="470" spans="1:8" ht="25.5" x14ac:dyDescent="0.25">
      <c r="A470" s="245" t="s">
        <v>185</v>
      </c>
      <c r="B470" s="135">
        <v>20083</v>
      </c>
      <c r="C470" s="162" t="s">
        <v>1226</v>
      </c>
      <c r="D470" s="135" t="s">
        <v>92</v>
      </c>
      <c r="E470" s="135" t="s">
        <v>73</v>
      </c>
      <c r="F470" s="237">
        <v>7.0000000000000001E-3</v>
      </c>
      <c r="G470" s="238">
        <v>83.68</v>
      </c>
      <c r="H470" s="238">
        <v>0.57999999999999996</v>
      </c>
    </row>
    <row r="471" spans="1:8" ht="25.5" x14ac:dyDescent="0.25">
      <c r="A471" s="245" t="s">
        <v>159</v>
      </c>
      <c r="B471" s="135">
        <v>88267</v>
      </c>
      <c r="C471" s="162" t="s">
        <v>71</v>
      </c>
      <c r="D471" s="135" t="s">
        <v>175</v>
      </c>
      <c r="E471" s="135" t="s">
        <v>91</v>
      </c>
      <c r="F471" s="237">
        <v>0.28000000000000003</v>
      </c>
      <c r="G471" s="238">
        <v>30.62</v>
      </c>
      <c r="H471" s="238">
        <v>8.57</v>
      </c>
    </row>
    <row r="472" spans="1:8" ht="25.5" x14ac:dyDescent="0.25">
      <c r="A472" s="245" t="s">
        <v>159</v>
      </c>
      <c r="B472" s="135">
        <v>88316</v>
      </c>
      <c r="C472" s="162" t="s">
        <v>68</v>
      </c>
      <c r="D472" s="135" t="s">
        <v>175</v>
      </c>
      <c r="E472" s="135" t="s">
        <v>91</v>
      </c>
      <c r="F472" s="237">
        <v>0.28000000000000003</v>
      </c>
      <c r="G472" s="238">
        <v>23.75</v>
      </c>
      <c r="H472" s="238">
        <v>6.65</v>
      </c>
    </row>
    <row r="473" spans="1:8" x14ac:dyDescent="0.25">
      <c r="A473" s="245"/>
      <c r="B473" s="135" t="s">
        <v>74</v>
      </c>
      <c r="C473" s="334" t="s">
        <v>508</v>
      </c>
      <c r="D473" s="334"/>
      <c r="E473" s="334"/>
      <c r="F473" s="334"/>
      <c r="G473" s="334"/>
      <c r="H473" s="335"/>
    </row>
    <row r="474" spans="1:8" x14ac:dyDescent="0.25">
      <c r="A474" s="245"/>
      <c r="B474" s="287"/>
      <c r="C474" s="371"/>
      <c r="D474" s="371"/>
      <c r="E474" s="371"/>
      <c r="F474" s="371"/>
      <c r="G474" s="371"/>
      <c r="H474" s="372"/>
    </row>
    <row r="475" spans="1:8" ht="25.5" x14ac:dyDescent="0.25">
      <c r="A475" s="245"/>
      <c r="B475" s="321" t="s">
        <v>658</v>
      </c>
      <c r="C475" s="331" t="s">
        <v>510</v>
      </c>
      <c r="D475" s="321" t="s">
        <v>67</v>
      </c>
      <c r="E475" s="321" t="s">
        <v>73</v>
      </c>
      <c r="F475" s="332"/>
      <c r="G475" s="333"/>
      <c r="H475" s="333">
        <v>33.19</v>
      </c>
    </row>
    <row r="476" spans="1:8" x14ac:dyDescent="0.25">
      <c r="A476" s="245" t="s">
        <v>12</v>
      </c>
      <c r="B476" s="135" t="s">
        <v>509</v>
      </c>
      <c r="C476" s="162" t="s">
        <v>322</v>
      </c>
      <c r="D476" s="135">
        <v>0</v>
      </c>
      <c r="E476" s="135" t="s">
        <v>73</v>
      </c>
      <c r="F476" s="237">
        <v>1</v>
      </c>
      <c r="G476" s="238">
        <v>25.48</v>
      </c>
      <c r="H476" s="238">
        <v>25.48</v>
      </c>
    </row>
    <row r="477" spans="1:8" ht="25.5" x14ac:dyDescent="0.25">
      <c r="A477" s="245" t="s">
        <v>185</v>
      </c>
      <c r="B477" s="135">
        <v>122</v>
      </c>
      <c r="C477" s="162" t="s">
        <v>1194</v>
      </c>
      <c r="D477" s="135" t="s">
        <v>92</v>
      </c>
      <c r="E477" s="135" t="s">
        <v>73</v>
      </c>
      <c r="F477" s="237">
        <v>1.6500000000000001E-2</v>
      </c>
      <c r="G477" s="238">
        <v>73.86</v>
      </c>
      <c r="H477" s="238">
        <v>1.21</v>
      </c>
    </row>
    <row r="478" spans="1:8" ht="25.5" x14ac:dyDescent="0.25">
      <c r="A478" s="245" t="s">
        <v>185</v>
      </c>
      <c r="B478" s="135">
        <v>38383</v>
      </c>
      <c r="C478" s="162" t="s">
        <v>1217</v>
      </c>
      <c r="D478" s="135" t="s">
        <v>92</v>
      </c>
      <c r="E478" s="135" t="s">
        <v>73</v>
      </c>
      <c r="F478" s="237">
        <v>1.9E-2</v>
      </c>
      <c r="G478" s="238">
        <v>2.39</v>
      </c>
      <c r="H478" s="238">
        <v>0.04</v>
      </c>
    </row>
    <row r="479" spans="1:8" ht="25.5" x14ac:dyDescent="0.25">
      <c r="A479" s="245" t="s">
        <v>185</v>
      </c>
      <c r="B479" s="135">
        <v>20083</v>
      </c>
      <c r="C479" s="162" t="s">
        <v>1226</v>
      </c>
      <c r="D479" s="135" t="s">
        <v>92</v>
      </c>
      <c r="E479" s="135" t="s">
        <v>73</v>
      </c>
      <c r="F479" s="237">
        <v>2.1999999999999999E-2</v>
      </c>
      <c r="G479" s="238">
        <v>83.68</v>
      </c>
      <c r="H479" s="238">
        <v>1.84</v>
      </c>
    </row>
    <row r="480" spans="1:8" ht="38.25" x14ac:dyDescent="0.25">
      <c r="A480" s="245" t="s">
        <v>159</v>
      </c>
      <c r="B480" s="135">
        <v>88248</v>
      </c>
      <c r="C480" s="162" t="s">
        <v>70</v>
      </c>
      <c r="D480" s="135" t="s">
        <v>175</v>
      </c>
      <c r="E480" s="135" t="s">
        <v>91</v>
      </c>
      <c r="F480" s="237">
        <v>8.4699999999999998E-2</v>
      </c>
      <c r="G480" s="238">
        <v>24.02</v>
      </c>
      <c r="H480" s="238">
        <v>2.0299999999999998</v>
      </c>
    </row>
    <row r="481" spans="1:8" ht="25.5" x14ac:dyDescent="0.25">
      <c r="A481" s="245" t="s">
        <v>159</v>
      </c>
      <c r="B481" s="135">
        <v>88267</v>
      </c>
      <c r="C481" s="162" t="s">
        <v>71</v>
      </c>
      <c r="D481" s="135" t="s">
        <v>175</v>
      </c>
      <c r="E481" s="135" t="s">
        <v>91</v>
      </c>
      <c r="F481" s="237">
        <v>8.4699999999999998E-2</v>
      </c>
      <c r="G481" s="238">
        <v>30.62</v>
      </c>
      <c r="H481" s="238">
        <v>2.59</v>
      </c>
    </row>
    <row r="482" spans="1:8" x14ac:dyDescent="0.25">
      <c r="A482" s="245"/>
      <c r="B482" s="135" t="s">
        <v>74</v>
      </c>
      <c r="C482" s="334" t="s">
        <v>511</v>
      </c>
      <c r="D482" s="334"/>
      <c r="E482" s="334"/>
      <c r="F482" s="334"/>
      <c r="G482" s="334"/>
      <c r="H482" s="335"/>
    </row>
    <row r="483" spans="1:8" x14ac:dyDescent="0.25">
      <c r="A483" s="245"/>
      <c r="B483" s="287"/>
      <c r="C483" s="371"/>
      <c r="D483" s="371"/>
      <c r="E483" s="371"/>
      <c r="F483" s="371"/>
      <c r="G483" s="371"/>
      <c r="H483" s="372"/>
    </row>
    <row r="484" spans="1:8" ht="25.5" x14ac:dyDescent="0.25">
      <c r="A484" s="245"/>
      <c r="B484" s="321" t="s">
        <v>659</v>
      </c>
      <c r="C484" s="331" t="s">
        <v>513</v>
      </c>
      <c r="D484" s="321" t="s">
        <v>67</v>
      </c>
      <c r="E484" s="321" t="s">
        <v>73</v>
      </c>
      <c r="F484" s="332"/>
      <c r="G484" s="333"/>
      <c r="H484" s="333">
        <v>251.98999999999998</v>
      </c>
    </row>
    <row r="485" spans="1:8" x14ac:dyDescent="0.25">
      <c r="A485" s="245" t="s">
        <v>12</v>
      </c>
      <c r="B485" s="135" t="s">
        <v>512</v>
      </c>
      <c r="C485" s="162" t="s">
        <v>323</v>
      </c>
      <c r="D485" s="135">
        <v>0</v>
      </c>
      <c r="E485" s="135" t="s">
        <v>73</v>
      </c>
      <c r="F485" s="237">
        <v>1</v>
      </c>
      <c r="G485" s="238">
        <v>247.95</v>
      </c>
      <c r="H485" s="238">
        <v>247.95</v>
      </c>
    </row>
    <row r="486" spans="1:8" ht="25.5" x14ac:dyDescent="0.25">
      <c r="A486" s="245" t="s">
        <v>185</v>
      </c>
      <c r="B486" s="135">
        <v>3148</v>
      </c>
      <c r="C486" s="162" t="s">
        <v>1213</v>
      </c>
      <c r="D486" s="135" t="s">
        <v>92</v>
      </c>
      <c r="E486" s="135" t="s">
        <v>73</v>
      </c>
      <c r="F486" s="237">
        <v>8.3999999999999995E-3</v>
      </c>
      <c r="G486" s="238">
        <v>14.38</v>
      </c>
      <c r="H486" s="238">
        <v>0.12</v>
      </c>
    </row>
    <row r="487" spans="1:8" ht="38.25" x14ac:dyDescent="0.25">
      <c r="A487" s="245" t="s">
        <v>159</v>
      </c>
      <c r="B487" s="135">
        <v>88248</v>
      </c>
      <c r="C487" s="162" t="s">
        <v>70</v>
      </c>
      <c r="D487" s="135" t="s">
        <v>175</v>
      </c>
      <c r="E487" s="135" t="s">
        <v>91</v>
      </c>
      <c r="F487" s="237">
        <v>7.1999999999999995E-2</v>
      </c>
      <c r="G487" s="238">
        <v>24.02</v>
      </c>
      <c r="H487" s="238">
        <v>1.72</v>
      </c>
    </row>
    <row r="488" spans="1:8" ht="25.5" x14ac:dyDescent="0.25">
      <c r="A488" s="245" t="s">
        <v>159</v>
      </c>
      <c r="B488" s="135">
        <v>88267</v>
      </c>
      <c r="C488" s="162" t="s">
        <v>71</v>
      </c>
      <c r="D488" s="135" t="s">
        <v>175</v>
      </c>
      <c r="E488" s="135" t="s">
        <v>91</v>
      </c>
      <c r="F488" s="237">
        <v>7.1999999999999995E-2</v>
      </c>
      <c r="G488" s="238">
        <v>30.62</v>
      </c>
      <c r="H488" s="238">
        <v>2.2000000000000002</v>
      </c>
    </row>
    <row r="489" spans="1:8" x14ac:dyDescent="0.25">
      <c r="A489" s="245"/>
      <c r="B489" s="135" t="s">
        <v>74</v>
      </c>
      <c r="C489" s="334" t="s">
        <v>514</v>
      </c>
      <c r="D489" s="334"/>
      <c r="E489" s="334"/>
      <c r="F489" s="334"/>
      <c r="G489" s="334"/>
      <c r="H489" s="335"/>
    </row>
    <row r="490" spans="1:8" x14ac:dyDescent="0.25">
      <c r="A490" s="245"/>
      <c r="B490" s="287"/>
      <c r="C490" s="371"/>
      <c r="D490" s="371"/>
      <c r="E490" s="371"/>
      <c r="F490" s="371"/>
      <c r="G490" s="371"/>
      <c r="H490" s="372"/>
    </row>
    <row r="491" spans="1:8" ht="25.5" x14ac:dyDescent="0.25">
      <c r="A491" s="245"/>
      <c r="B491" s="321" t="s">
        <v>660</v>
      </c>
      <c r="C491" s="331" t="s">
        <v>517</v>
      </c>
      <c r="D491" s="321" t="s">
        <v>67</v>
      </c>
      <c r="E491" s="321" t="s">
        <v>73</v>
      </c>
      <c r="F491" s="332"/>
      <c r="G491" s="333"/>
      <c r="H491" s="333">
        <v>17.68</v>
      </c>
    </row>
    <row r="492" spans="1:8" x14ac:dyDescent="0.25">
      <c r="A492" s="245" t="s">
        <v>12</v>
      </c>
      <c r="B492" s="135" t="s">
        <v>516</v>
      </c>
      <c r="C492" s="162" t="s">
        <v>324</v>
      </c>
      <c r="D492" s="135">
        <v>0</v>
      </c>
      <c r="E492" s="135" t="s">
        <v>73</v>
      </c>
      <c r="F492" s="237">
        <v>1</v>
      </c>
      <c r="G492" s="238">
        <v>7.41</v>
      </c>
      <c r="H492" s="238">
        <v>7.41</v>
      </c>
    </row>
    <row r="493" spans="1:8" ht="25.5" x14ac:dyDescent="0.25">
      <c r="A493" s="245" t="s">
        <v>159</v>
      </c>
      <c r="B493" s="135">
        <v>88246</v>
      </c>
      <c r="C493" s="162" t="s">
        <v>104</v>
      </c>
      <c r="D493" s="135" t="s">
        <v>175</v>
      </c>
      <c r="E493" s="135" t="s">
        <v>91</v>
      </c>
      <c r="F493" s="237">
        <v>0.31069999999999998</v>
      </c>
      <c r="G493" s="238">
        <v>25.46</v>
      </c>
      <c r="H493" s="238">
        <v>7.91</v>
      </c>
    </row>
    <row r="494" spans="1:8" ht="25.5" x14ac:dyDescent="0.25">
      <c r="A494" s="245" t="s">
        <v>159</v>
      </c>
      <c r="B494" s="135">
        <v>88316</v>
      </c>
      <c r="C494" s="162" t="s">
        <v>68</v>
      </c>
      <c r="D494" s="135" t="s">
        <v>175</v>
      </c>
      <c r="E494" s="135" t="s">
        <v>91</v>
      </c>
      <c r="F494" s="237">
        <v>9.9400000000000002E-2</v>
      </c>
      <c r="G494" s="238">
        <v>23.75</v>
      </c>
      <c r="H494" s="238">
        <v>2.36</v>
      </c>
    </row>
    <row r="495" spans="1:8" x14ac:dyDescent="0.25">
      <c r="A495" s="245"/>
      <c r="B495" s="135" t="s">
        <v>74</v>
      </c>
      <c r="C495" s="334" t="s">
        <v>518</v>
      </c>
      <c r="D495" s="334"/>
      <c r="E495" s="334"/>
      <c r="F495" s="334"/>
      <c r="G495" s="334"/>
      <c r="H495" s="335"/>
    </row>
    <row r="496" spans="1:8" x14ac:dyDescent="0.25">
      <c r="A496" s="245"/>
      <c r="B496" s="287"/>
      <c r="C496" s="371"/>
      <c r="D496" s="371"/>
      <c r="E496" s="371"/>
      <c r="F496" s="371"/>
      <c r="G496" s="371"/>
      <c r="H496" s="372"/>
    </row>
    <row r="497" spans="1:8" ht="25.5" x14ac:dyDescent="0.25">
      <c r="A497" s="245"/>
      <c r="B497" s="321" t="s">
        <v>661</v>
      </c>
      <c r="C497" s="331" t="s">
        <v>520</v>
      </c>
      <c r="D497" s="321" t="s">
        <v>67</v>
      </c>
      <c r="E497" s="321" t="s">
        <v>73</v>
      </c>
      <c r="F497" s="332"/>
      <c r="G497" s="333"/>
      <c r="H497" s="333">
        <v>39.32</v>
      </c>
    </row>
    <row r="498" spans="1:8" x14ac:dyDescent="0.25">
      <c r="A498" s="245" t="s">
        <v>12</v>
      </c>
      <c r="B498" s="135" t="s">
        <v>519</v>
      </c>
      <c r="C498" s="162" t="s">
        <v>515</v>
      </c>
      <c r="D498" s="135">
        <v>0</v>
      </c>
      <c r="E498" s="135" t="s">
        <v>73</v>
      </c>
      <c r="F498" s="237">
        <v>1</v>
      </c>
      <c r="G498" s="238">
        <v>14.74</v>
      </c>
      <c r="H498" s="238">
        <v>14.74</v>
      </c>
    </row>
    <row r="499" spans="1:8" ht="25.5" x14ac:dyDescent="0.25">
      <c r="A499" s="245" t="s">
        <v>185</v>
      </c>
      <c r="B499" s="135">
        <v>122</v>
      </c>
      <c r="C499" s="162" t="s">
        <v>1194</v>
      </c>
      <c r="D499" s="135" t="s">
        <v>92</v>
      </c>
      <c r="E499" s="135" t="s">
        <v>73</v>
      </c>
      <c r="F499" s="237">
        <v>3.4099999999999998E-2</v>
      </c>
      <c r="G499" s="238">
        <v>73.86</v>
      </c>
      <c r="H499" s="238">
        <v>2.5099999999999998</v>
      </c>
    </row>
    <row r="500" spans="1:8" ht="25.5" x14ac:dyDescent="0.25">
      <c r="A500" s="245" t="s">
        <v>185</v>
      </c>
      <c r="B500" s="135">
        <v>38383</v>
      </c>
      <c r="C500" s="162" t="s">
        <v>1217</v>
      </c>
      <c r="D500" s="135" t="s">
        <v>92</v>
      </c>
      <c r="E500" s="135" t="s">
        <v>73</v>
      </c>
      <c r="F500" s="237">
        <v>3.8600000000000002E-2</v>
      </c>
      <c r="G500" s="238">
        <v>2.39</v>
      </c>
      <c r="H500" s="238">
        <v>0.09</v>
      </c>
    </row>
    <row r="501" spans="1:8" ht="25.5" x14ac:dyDescent="0.25">
      <c r="A501" s="245" t="s">
        <v>185</v>
      </c>
      <c r="B501" s="135">
        <v>20083</v>
      </c>
      <c r="C501" s="162" t="s">
        <v>1226</v>
      </c>
      <c r="D501" s="135" t="s">
        <v>92</v>
      </c>
      <c r="E501" s="135" t="s">
        <v>73</v>
      </c>
      <c r="F501" s="237">
        <v>6.0999999999999999E-2</v>
      </c>
      <c r="G501" s="238">
        <v>83.68</v>
      </c>
      <c r="H501" s="238">
        <v>5.0999999999999996</v>
      </c>
    </row>
    <row r="502" spans="1:8" ht="38.25" x14ac:dyDescent="0.25">
      <c r="A502" s="245" t="s">
        <v>159</v>
      </c>
      <c r="B502" s="135">
        <v>88248</v>
      </c>
      <c r="C502" s="162" t="s">
        <v>70</v>
      </c>
      <c r="D502" s="135" t="s">
        <v>175</v>
      </c>
      <c r="E502" s="135" t="s">
        <v>91</v>
      </c>
      <c r="F502" s="237">
        <v>0.309</v>
      </c>
      <c r="G502" s="238">
        <v>24.02</v>
      </c>
      <c r="H502" s="238">
        <v>7.42</v>
      </c>
    </row>
    <row r="503" spans="1:8" ht="25.5" x14ac:dyDescent="0.25">
      <c r="A503" s="245" t="s">
        <v>159</v>
      </c>
      <c r="B503" s="135">
        <v>88267</v>
      </c>
      <c r="C503" s="162" t="s">
        <v>71</v>
      </c>
      <c r="D503" s="135" t="s">
        <v>175</v>
      </c>
      <c r="E503" s="135" t="s">
        <v>91</v>
      </c>
      <c r="F503" s="237">
        <v>0.309</v>
      </c>
      <c r="G503" s="238">
        <v>30.62</v>
      </c>
      <c r="H503" s="238">
        <v>9.4600000000000009</v>
      </c>
    </row>
    <row r="504" spans="1:8" x14ac:dyDescent="0.25">
      <c r="A504" s="245"/>
      <c r="B504" s="135" t="s">
        <v>74</v>
      </c>
      <c r="C504" s="334" t="s">
        <v>521</v>
      </c>
      <c r="D504" s="334"/>
      <c r="E504" s="334"/>
      <c r="F504" s="334"/>
      <c r="G504" s="334"/>
      <c r="H504" s="335"/>
    </row>
    <row r="505" spans="1:8" x14ac:dyDescent="0.25">
      <c r="A505" s="245"/>
      <c r="B505" s="287"/>
      <c r="C505" s="371"/>
      <c r="D505" s="371"/>
      <c r="E505" s="371"/>
      <c r="F505" s="371"/>
      <c r="G505" s="371"/>
      <c r="H505" s="372"/>
    </row>
    <row r="506" spans="1:8" ht="25.5" x14ac:dyDescent="0.25">
      <c r="A506" s="245"/>
      <c r="B506" s="321" t="s">
        <v>662</v>
      </c>
      <c r="C506" s="331" t="s">
        <v>523</v>
      </c>
      <c r="D506" s="321" t="s">
        <v>67</v>
      </c>
      <c r="E506" s="321" t="s">
        <v>73</v>
      </c>
      <c r="F506" s="332"/>
      <c r="G506" s="333"/>
      <c r="H506" s="333">
        <v>25.200000000000003</v>
      </c>
    </row>
    <row r="507" spans="1:8" x14ac:dyDescent="0.25">
      <c r="A507" s="245" t="s">
        <v>12</v>
      </c>
      <c r="B507" s="135" t="s">
        <v>522</v>
      </c>
      <c r="C507" s="162" t="s">
        <v>325</v>
      </c>
      <c r="D507" s="135">
        <v>0</v>
      </c>
      <c r="E507" s="135" t="s">
        <v>73</v>
      </c>
      <c r="F507" s="237">
        <v>1</v>
      </c>
      <c r="G507" s="238">
        <v>5.88</v>
      </c>
      <c r="H507" s="238">
        <v>5.88</v>
      </c>
    </row>
    <row r="508" spans="1:8" ht="25.5" x14ac:dyDescent="0.25">
      <c r="A508" s="245" t="s">
        <v>185</v>
      </c>
      <c r="B508" s="135">
        <v>122</v>
      </c>
      <c r="C508" s="162" t="s">
        <v>1194</v>
      </c>
      <c r="D508" s="135" t="s">
        <v>92</v>
      </c>
      <c r="E508" s="135" t="s">
        <v>73</v>
      </c>
      <c r="F508" s="237">
        <v>2.12E-2</v>
      </c>
      <c r="G508" s="238">
        <v>73.86</v>
      </c>
      <c r="H508" s="238">
        <v>1.56</v>
      </c>
    </row>
    <row r="509" spans="1:8" ht="25.5" x14ac:dyDescent="0.25">
      <c r="A509" s="245" t="s">
        <v>185</v>
      </c>
      <c r="B509" s="135">
        <v>38383</v>
      </c>
      <c r="C509" s="162" t="s">
        <v>1217</v>
      </c>
      <c r="D509" s="135" t="s">
        <v>92</v>
      </c>
      <c r="E509" s="135" t="s">
        <v>73</v>
      </c>
      <c r="F509" s="237">
        <v>7.2400000000000006E-2</v>
      </c>
      <c r="G509" s="238">
        <v>2.39</v>
      </c>
      <c r="H509" s="238">
        <v>0.17</v>
      </c>
    </row>
    <row r="510" spans="1:8" ht="25.5" x14ac:dyDescent="0.25">
      <c r="A510" s="245" t="s">
        <v>185</v>
      </c>
      <c r="B510" s="135">
        <v>20083</v>
      </c>
      <c r="C510" s="162" t="s">
        <v>1226</v>
      </c>
      <c r="D510" s="135" t="s">
        <v>92</v>
      </c>
      <c r="E510" s="135" t="s">
        <v>73</v>
      </c>
      <c r="F510" s="237">
        <v>2.7E-2</v>
      </c>
      <c r="G510" s="238">
        <v>83.68</v>
      </c>
      <c r="H510" s="238">
        <v>2.25</v>
      </c>
    </row>
    <row r="511" spans="1:8" ht="38.25" x14ac:dyDescent="0.25">
      <c r="A511" s="245" t="s">
        <v>159</v>
      </c>
      <c r="B511" s="135">
        <v>88248</v>
      </c>
      <c r="C511" s="162" t="s">
        <v>70</v>
      </c>
      <c r="D511" s="135" t="s">
        <v>175</v>
      </c>
      <c r="E511" s="135" t="s">
        <v>91</v>
      </c>
      <c r="F511" s="237">
        <v>0.28100000000000003</v>
      </c>
      <c r="G511" s="238">
        <v>24.02</v>
      </c>
      <c r="H511" s="238">
        <v>6.74</v>
      </c>
    </row>
    <row r="512" spans="1:8" ht="25.5" x14ac:dyDescent="0.25">
      <c r="A512" s="245" t="s">
        <v>159</v>
      </c>
      <c r="B512" s="135">
        <v>88267</v>
      </c>
      <c r="C512" s="162" t="s">
        <v>71</v>
      </c>
      <c r="D512" s="135" t="s">
        <v>175</v>
      </c>
      <c r="E512" s="135" t="s">
        <v>91</v>
      </c>
      <c r="F512" s="237">
        <v>0.28100000000000003</v>
      </c>
      <c r="G512" s="238">
        <v>30.62</v>
      </c>
      <c r="H512" s="238">
        <v>8.6</v>
      </c>
    </row>
    <row r="513" spans="1:8" x14ac:dyDescent="0.25">
      <c r="A513" s="245"/>
      <c r="B513" s="135" t="s">
        <v>74</v>
      </c>
      <c r="C513" s="334" t="s">
        <v>524</v>
      </c>
      <c r="D513" s="334"/>
      <c r="E513" s="334"/>
      <c r="F513" s="334"/>
      <c r="G513" s="334"/>
      <c r="H513" s="335"/>
    </row>
    <row r="514" spans="1:8" x14ac:dyDescent="0.25">
      <c r="A514" s="245"/>
      <c r="B514" s="287"/>
      <c r="C514" s="371"/>
      <c r="D514" s="371"/>
      <c r="E514" s="371"/>
      <c r="F514" s="371"/>
      <c r="G514" s="371"/>
      <c r="H514" s="372"/>
    </row>
    <row r="515" spans="1:8" ht="25.5" x14ac:dyDescent="0.25">
      <c r="A515" s="245"/>
      <c r="B515" s="321" t="s">
        <v>663</v>
      </c>
      <c r="C515" s="331" t="s">
        <v>527</v>
      </c>
      <c r="D515" s="321" t="s">
        <v>67</v>
      </c>
      <c r="E515" s="321" t="s">
        <v>106</v>
      </c>
      <c r="F515" s="332"/>
      <c r="G515" s="333"/>
      <c r="H515" s="333">
        <v>13.030000000000001</v>
      </c>
    </row>
    <row r="516" spans="1:8" x14ac:dyDescent="0.25">
      <c r="A516" s="245" t="s">
        <v>12</v>
      </c>
      <c r="B516" s="135" t="s">
        <v>526</v>
      </c>
      <c r="C516" s="162" t="s">
        <v>326</v>
      </c>
      <c r="D516" s="135">
        <v>0</v>
      </c>
      <c r="E516" s="135" t="s">
        <v>73</v>
      </c>
      <c r="F516" s="237">
        <v>1</v>
      </c>
      <c r="G516" s="238">
        <v>5.88</v>
      </c>
      <c r="H516" s="238">
        <v>5.88</v>
      </c>
    </row>
    <row r="517" spans="1:8" ht="25.5" x14ac:dyDescent="0.25">
      <c r="A517" s="245" t="s">
        <v>185</v>
      </c>
      <c r="B517" s="135">
        <v>122</v>
      </c>
      <c r="C517" s="162" t="s">
        <v>1194</v>
      </c>
      <c r="D517" s="135" t="s">
        <v>92</v>
      </c>
      <c r="E517" s="135" t="s">
        <v>73</v>
      </c>
      <c r="F517" s="237">
        <v>1.24E-2</v>
      </c>
      <c r="G517" s="238">
        <v>73.86</v>
      </c>
      <c r="H517" s="238">
        <v>0.91</v>
      </c>
    </row>
    <row r="518" spans="1:8" ht="25.5" x14ac:dyDescent="0.25">
      <c r="A518" s="245" t="s">
        <v>185</v>
      </c>
      <c r="B518" s="135">
        <v>38383</v>
      </c>
      <c r="C518" s="162" t="s">
        <v>1217</v>
      </c>
      <c r="D518" s="135" t="s">
        <v>92</v>
      </c>
      <c r="E518" s="135" t="s">
        <v>73</v>
      </c>
      <c r="F518" s="237">
        <v>1.1599999999999999E-2</v>
      </c>
      <c r="G518" s="238">
        <v>2.39</v>
      </c>
      <c r="H518" s="238">
        <v>0.02</v>
      </c>
    </row>
    <row r="519" spans="1:8" ht="25.5" x14ac:dyDescent="0.25">
      <c r="A519" s="245" t="s">
        <v>185</v>
      </c>
      <c r="B519" s="135">
        <v>20083</v>
      </c>
      <c r="C519" s="162" t="s">
        <v>1226</v>
      </c>
      <c r="D519" s="135" t="s">
        <v>92</v>
      </c>
      <c r="E519" s="135" t="s">
        <v>73</v>
      </c>
      <c r="F519" s="237">
        <v>1.43E-2</v>
      </c>
      <c r="G519" s="238">
        <v>83.68</v>
      </c>
      <c r="H519" s="238">
        <v>1.19</v>
      </c>
    </row>
    <row r="520" spans="1:8" ht="38.25" x14ac:dyDescent="0.25">
      <c r="A520" s="245" t="s">
        <v>159</v>
      </c>
      <c r="B520" s="135">
        <v>88248</v>
      </c>
      <c r="C520" s="162" t="s">
        <v>70</v>
      </c>
      <c r="D520" s="135" t="s">
        <v>175</v>
      </c>
      <c r="E520" s="135" t="s">
        <v>91</v>
      </c>
      <c r="F520" s="237">
        <v>9.2399999999999996E-2</v>
      </c>
      <c r="G520" s="238">
        <v>24.02</v>
      </c>
      <c r="H520" s="238">
        <v>2.21</v>
      </c>
    </row>
    <row r="521" spans="1:8" ht="25.5" x14ac:dyDescent="0.25">
      <c r="A521" s="245" t="s">
        <v>159</v>
      </c>
      <c r="B521" s="135">
        <v>88267</v>
      </c>
      <c r="C521" s="162" t="s">
        <v>71</v>
      </c>
      <c r="D521" s="135" t="s">
        <v>175</v>
      </c>
      <c r="E521" s="135" t="s">
        <v>91</v>
      </c>
      <c r="F521" s="237">
        <v>9.2399999999999996E-2</v>
      </c>
      <c r="G521" s="238">
        <v>30.62</v>
      </c>
      <c r="H521" s="238">
        <v>2.82</v>
      </c>
    </row>
    <row r="522" spans="1:8" x14ac:dyDescent="0.25">
      <c r="A522" s="245"/>
      <c r="B522" s="135" t="s">
        <v>74</v>
      </c>
      <c r="C522" s="334" t="s">
        <v>525</v>
      </c>
      <c r="D522" s="334"/>
      <c r="E522" s="334"/>
      <c r="F522" s="334"/>
      <c r="G522" s="334"/>
      <c r="H522" s="335"/>
    </row>
    <row r="523" spans="1:8" x14ac:dyDescent="0.25">
      <c r="A523" s="245"/>
      <c r="B523" s="287"/>
      <c r="C523" s="371"/>
      <c r="D523" s="371"/>
      <c r="E523" s="371"/>
      <c r="F523" s="371"/>
      <c r="G523" s="371"/>
      <c r="H523" s="372"/>
    </row>
    <row r="524" spans="1:8" ht="25.5" x14ac:dyDescent="0.25">
      <c r="A524" s="245"/>
      <c r="B524" s="321" t="s">
        <v>664</v>
      </c>
      <c r="C524" s="331" t="s">
        <v>529</v>
      </c>
      <c r="D524" s="321" t="s">
        <v>67</v>
      </c>
      <c r="E524" s="321" t="s">
        <v>106</v>
      </c>
      <c r="F524" s="332"/>
      <c r="G524" s="333"/>
      <c r="H524" s="333">
        <v>79.569999999999993</v>
      </c>
    </row>
    <row r="525" spans="1:8" x14ac:dyDescent="0.25">
      <c r="A525" s="245" t="s">
        <v>12</v>
      </c>
      <c r="B525" s="135" t="s">
        <v>528</v>
      </c>
      <c r="C525" s="162" t="s">
        <v>327</v>
      </c>
      <c r="D525" s="135">
        <v>0</v>
      </c>
      <c r="E525" s="135" t="s">
        <v>73</v>
      </c>
      <c r="F525" s="237">
        <v>1</v>
      </c>
      <c r="G525" s="238">
        <v>36.14</v>
      </c>
      <c r="H525" s="238">
        <v>36.14</v>
      </c>
    </row>
    <row r="526" spans="1:8" ht="25.5" x14ac:dyDescent="0.25">
      <c r="A526" s="245" t="s">
        <v>185</v>
      </c>
      <c r="B526" s="135">
        <v>122</v>
      </c>
      <c r="C526" s="162" t="s">
        <v>1194</v>
      </c>
      <c r="D526" s="135" t="s">
        <v>92</v>
      </c>
      <c r="E526" s="135" t="s">
        <v>73</v>
      </c>
      <c r="F526" s="237">
        <v>6.2235294117647062E-2</v>
      </c>
      <c r="G526" s="238">
        <v>73.86</v>
      </c>
      <c r="H526" s="238">
        <v>4.59</v>
      </c>
    </row>
    <row r="527" spans="1:8" ht="25.5" x14ac:dyDescent="0.25">
      <c r="A527" s="245" t="s">
        <v>185</v>
      </c>
      <c r="B527" s="135">
        <v>38383</v>
      </c>
      <c r="C527" s="162" t="s">
        <v>1217</v>
      </c>
      <c r="D527" s="135" t="s">
        <v>92</v>
      </c>
      <c r="E527" s="135" t="s">
        <v>73</v>
      </c>
      <c r="F527" s="237">
        <v>6.8470588235294116E-2</v>
      </c>
      <c r="G527" s="238">
        <v>2.39</v>
      </c>
      <c r="H527" s="238">
        <v>0.16</v>
      </c>
    </row>
    <row r="528" spans="1:8" ht="25.5" x14ac:dyDescent="0.25">
      <c r="A528" s="245" t="s">
        <v>185</v>
      </c>
      <c r="B528" s="135">
        <v>20083</v>
      </c>
      <c r="C528" s="162" t="s">
        <v>1226</v>
      </c>
      <c r="D528" s="135" t="s">
        <v>92</v>
      </c>
      <c r="E528" s="135" t="s">
        <v>73</v>
      </c>
      <c r="F528" s="237">
        <v>0.10588235294117647</v>
      </c>
      <c r="G528" s="238">
        <v>83.68</v>
      </c>
      <c r="H528" s="238">
        <v>8.86</v>
      </c>
    </row>
    <row r="529" spans="1:8" ht="38.25" x14ac:dyDescent="0.25">
      <c r="A529" s="245" t="s">
        <v>159</v>
      </c>
      <c r="B529" s="135">
        <v>88248</v>
      </c>
      <c r="C529" s="162" t="s">
        <v>70</v>
      </c>
      <c r="D529" s="135" t="s">
        <v>175</v>
      </c>
      <c r="E529" s="135" t="s">
        <v>91</v>
      </c>
      <c r="F529" s="237">
        <v>0.54588235294117649</v>
      </c>
      <c r="G529" s="238">
        <v>24.02</v>
      </c>
      <c r="H529" s="238">
        <v>13.11</v>
      </c>
    </row>
    <row r="530" spans="1:8" ht="25.5" x14ac:dyDescent="0.25">
      <c r="A530" s="245" t="s">
        <v>159</v>
      </c>
      <c r="B530" s="135">
        <v>88267</v>
      </c>
      <c r="C530" s="162" t="s">
        <v>71</v>
      </c>
      <c r="D530" s="135" t="s">
        <v>175</v>
      </c>
      <c r="E530" s="135" t="s">
        <v>91</v>
      </c>
      <c r="F530" s="237">
        <v>0.54588235294117649</v>
      </c>
      <c r="G530" s="238">
        <v>30.62</v>
      </c>
      <c r="H530" s="238">
        <v>16.71</v>
      </c>
    </row>
    <row r="531" spans="1:8" x14ac:dyDescent="0.25">
      <c r="A531" s="245"/>
      <c r="B531" s="135" t="s">
        <v>74</v>
      </c>
      <c r="C531" s="334" t="s">
        <v>532</v>
      </c>
      <c r="D531" s="334"/>
      <c r="E531" s="334"/>
      <c r="F531" s="334"/>
      <c r="G531" s="334"/>
      <c r="H531" s="335"/>
    </row>
    <row r="532" spans="1:8" x14ac:dyDescent="0.25">
      <c r="A532" s="245"/>
      <c r="B532" s="287"/>
      <c r="C532" s="371"/>
      <c r="D532" s="371"/>
      <c r="E532" s="371"/>
      <c r="F532" s="371"/>
      <c r="G532" s="371"/>
      <c r="H532" s="372"/>
    </row>
    <row r="533" spans="1:8" ht="25.5" x14ac:dyDescent="0.25">
      <c r="A533" s="245"/>
      <c r="B533" s="321" t="s">
        <v>665</v>
      </c>
      <c r="C533" s="331" t="s">
        <v>531</v>
      </c>
      <c r="D533" s="321" t="s">
        <v>67</v>
      </c>
      <c r="E533" s="321" t="s">
        <v>73</v>
      </c>
      <c r="F533" s="332"/>
      <c r="G533" s="333"/>
      <c r="H533" s="333">
        <v>49.61</v>
      </c>
    </row>
    <row r="534" spans="1:8" x14ac:dyDescent="0.25">
      <c r="A534" s="245" t="s">
        <v>12</v>
      </c>
      <c r="B534" s="135" t="s">
        <v>530</v>
      </c>
      <c r="C534" s="162" t="s">
        <v>328</v>
      </c>
      <c r="D534" s="135">
        <v>0</v>
      </c>
      <c r="E534" s="135" t="s">
        <v>73</v>
      </c>
      <c r="F534" s="237">
        <v>1</v>
      </c>
      <c r="G534" s="238">
        <v>20.16</v>
      </c>
      <c r="H534" s="238">
        <v>20.16</v>
      </c>
    </row>
    <row r="535" spans="1:8" ht="25.5" x14ac:dyDescent="0.25">
      <c r="A535" s="245" t="s">
        <v>185</v>
      </c>
      <c r="B535" s="135">
        <v>122</v>
      </c>
      <c r="C535" s="162" t="s">
        <v>1194</v>
      </c>
      <c r="D535" s="135" t="s">
        <v>92</v>
      </c>
      <c r="E535" s="135" t="s">
        <v>73</v>
      </c>
      <c r="F535" s="237">
        <v>3.8800000000000001E-2</v>
      </c>
      <c r="G535" s="238">
        <v>73.86</v>
      </c>
      <c r="H535" s="238">
        <v>2.86</v>
      </c>
    </row>
    <row r="536" spans="1:8" ht="25.5" x14ac:dyDescent="0.25">
      <c r="A536" s="245" t="s">
        <v>185</v>
      </c>
      <c r="B536" s="135">
        <v>38383</v>
      </c>
      <c r="C536" s="162" t="s">
        <v>1217</v>
      </c>
      <c r="D536" s="135" t="s">
        <v>92</v>
      </c>
      <c r="E536" s="135" t="s">
        <v>73</v>
      </c>
      <c r="F536" s="237">
        <v>4.6199999999999998E-2</v>
      </c>
      <c r="G536" s="238">
        <v>2.39</v>
      </c>
      <c r="H536" s="238">
        <v>0.11</v>
      </c>
    </row>
    <row r="537" spans="1:8" ht="25.5" x14ac:dyDescent="0.25">
      <c r="A537" s="245" t="s">
        <v>185</v>
      </c>
      <c r="B537" s="135">
        <v>20083</v>
      </c>
      <c r="C537" s="162" t="s">
        <v>1226</v>
      </c>
      <c r="D537" s="135" t="s">
        <v>92</v>
      </c>
      <c r="E537" s="135" t="s">
        <v>73</v>
      </c>
      <c r="F537" s="237">
        <v>7.4999999999999997E-2</v>
      </c>
      <c r="G537" s="238">
        <v>83.68</v>
      </c>
      <c r="H537" s="238">
        <v>6.27</v>
      </c>
    </row>
    <row r="538" spans="1:8" ht="38.25" x14ac:dyDescent="0.25">
      <c r="A538" s="245" t="s">
        <v>159</v>
      </c>
      <c r="B538" s="135">
        <v>88248</v>
      </c>
      <c r="C538" s="162" t="s">
        <v>70</v>
      </c>
      <c r="D538" s="135" t="s">
        <v>175</v>
      </c>
      <c r="E538" s="135" t="s">
        <v>91</v>
      </c>
      <c r="F538" s="237">
        <v>0.37009999999999998</v>
      </c>
      <c r="G538" s="238">
        <v>24.02</v>
      </c>
      <c r="H538" s="238">
        <v>8.8800000000000008</v>
      </c>
    </row>
    <row r="539" spans="1:8" ht="25.5" x14ac:dyDescent="0.25">
      <c r="A539" s="245" t="s">
        <v>159</v>
      </c>
      <c r="B539" s="135">
        <v>88267</v>
      </c>
      <c r="C539" s="162" t="s">
        <v>71</v>
      </c>
      <c r="D539" s="135" t="s">
        <v>175</v>
      </c>
      <c r="E539" s="135" t="s">
        <v>91</v>
      </c>
      <c r="F539" s="237">
        <v>0.37009999999999998</v>
      </c>
      <c r="G539" s="238">
        <v>30.62</v>
      </c>
      <c r="H539" s="238">
        <v>11.33</v>
      </c>
    </row>
    <row r="540" spans="1:8" x14ac:dyDescent="0.25">
      <c r="A540" s="245"/>
      <c r="B540" s="135" t="s">
        <v>74</v>
      </c>
      <c r="C540" s="334" t="s">
        <v>533</v>
      </c>
      <c r="D540" s="334"/>
      <c r="E540" s="334"/>
      <c r="F540" s="334"/>
      <c r="G540" s="334"/>
      <c r="H540" s="335"/>
    </row>
    <row r="541" spans="1:8" x14ac:dyDescent="0.25">
      <c r="A541" s="245"/>
      <c r="B541" s="287"/>
      <c r="C541" s="371"/>
      <c r="D541" s="371"/>
      <c r="E541" s="371"/>
      <c r="F541" s="371"/>
      <c r="G541" s="371"/>
      <c r="H541" s="372"/>
    </row>
    <row r="542" spans="1:8" ht="25.5" x14ac:dyDescent="0.25">
      <c r="A542" s="245"/>
      <c r="B542" s="321" t="s">
        <v>666</v>
      </c>
      <c r="C542" s="331" t="s">
        <v>535</v>
      </c>
      <c r="D542" s="321" t="s">
        <v>67</v>
      </c>
      <c r="E542" s="321" t="s">
        <v>73</v>
      </c>
      <c r="F542" s="332"/>
      <c r="G542" s="333"/>
      <c r="H542" s="333">
        <v>24</v>
      </c>
    </row>
    <row r="543" spans="1:8" x14ac:dyDescent="0.25">
      <c r="A543" s="245" t="s">
        <v>12</v>
      </c>
      <c r="B543" s="135" t="s">
        <v>534</v>
      </c>
      <c r="C543" s="162" t="s">
        <v>329</v>
      </c>
      <c r="D543" s="135">
        <v>0</v>
      </c>
      <c r="E543" s="135" t="s">
        <v>73</v>
      </c>
      <c r="F543" s="237">
        <v>1</v>
      </c>
      <c r="G543" s="238">
        <v>9.18</v>
      </c>
      <c r="H543" s="238">
        <v>9.18</v>
      </c>
    </row>
    <row r="544" spans="1:8" ht="25.5" x14ac:dyDescent="0.25">
      <c r="A544" s="245" t="s">
        <v>185</v>
      </c>
      <c r="B544" s="135">
        <v>122</v>
      </c>
      <c r="C544" s="162" t="s">
        <v>1194</v>
      </c>
      <c r="D544" s="135" t="s">
        <v>92</v>
      </c>
      <c r="E544" s="135" t="s">
        <v>73</v>
      </c>
      <c r="F544" s="237">
        <v>2.47E-2</v>
      </c>
      <c r="G544" s="238">
        <v>73.86</v>
      </c>
      <c r="H544" s="238">
        <v>1.82</v>
      </c>
    </row>
    <row r="545" spans="1:8" ht="25.5" x14ac:dyDescent="0.25">
      <c r="A545" s="245" t="s">
        <v>185</v>
      </c>
      <c r="B545" s="135">
        <v>38383</v>
      </c>
      <c r="C545" s="162" t="s">
        <v>1217</v>
      </c>
      <c r="D545" s="135" t="s">
        <v>92</v>
      </c>
      <c r="E545" s="135" t="s">
        <v>73</v>
      </c>
      <c r="F545" s="237">
        <v>2.3400000000000001E-2</v>
      </c>
      <c r="G545" s="238">
        <v>2.39</v>
      </c>
      <c r="H545" s="238">
        <v>0.05</v>
      </c>
    </row>
    <row r="546" spans="1:8" ht="25.5" x14ac:dyDescent="0.25">
      <c r="A546" s="245" t="s">
        <v>185</v>
      </c>
      <c r="B546" s="135">
        <v>20083</v>
      </c>
      <c r="C546" s="162" t="s">
        <v>1226</v>
      </c>
      <c r="D546" s="135" t="s">
        <v>92</v>
      </c>
      <c r="E546" s="135" t="s">
        <v>73</v>
      </c>
      <c r="F546" s="237">
        <v>3.3000000000000002E-2</v>
      </c>
      <c r="G546" s="238">
        <v>83.68</v>
      </c>
      <c r="H546" s="238">
        <v>2.76</v>
      </c>
    </row>
    <row r="547" spans="1:8" ht="38.25" x14ac:dyDescent="0.25">
      <c r="A547" s="245" t="s">
        <v>159</v>
      </c>
      <c r="B547" s="135">
        <v>88248</v>
      </c>
      <c r="C547" s="162" t="s">
        <v>70</v>
      </c>
      <c r="D547" s="135" t="s">
        <v>175</v>
      </c>
      <c r="E547" s="135" t="s">
        <v>91</v>
      </c>
      <c r="F547" s="237">
        <v>0.1867</v>
      </c>
      <c r="G547" s="238">
        <v>24.02</v>
      </c>
      <c r="H547" s="238">
        <v>4.4800000000000004</v>
      </c>
    </row>
    <row r="548" spans="1:8" ht="25.5" x14ac:dyDescent="0.25">
      <c r="A548" s="245" t="s">
        <v>159</v>
      </c>
      <c r="B548" s="135">
        <v>88267</v>
      </c>
      <c r="C548" s="162" t="s">
        <v>71</v>
      </c>
      <c r="D548" s="135" t="s">
        <v>175</v>
      </c>
      <c r="E548" s="135" t="s">
        <v>91</v>
      </c>
      <c r="F548" s="237">
        <v>0.1867</v>
      </c>
      <c r="G548" s="238">
        <v>30.62</v>
      </c>
      <c r="H548" s="238">
        <v>5.71</v>
      </c>
    </row>
    <row r="549" spans="1:8" x14ac:dyDescent="0.25">
      <c r="A549" s="245"/>
      <c r="B549" s="135" t="s">
        <v>74</v>
      </c>
      <c r="C549" s="334" t="s">
        <v>536</v>
      </c>
      <c r="D549" s="334"/>
      <c r="E549" s="334"/>
      <c r="F549" s="334"/>
      <c r="G549" s="334"/>
      <c r="H549" s="335"/>
    </row>
    <row r="550" spans="1:8" x14ac:dyDescent="0.25">
      <c r="A550" s="245"/>
      <c r="B550" s="287"/>
      <c r="C550" s="371"/>
      <c r="D550" s="371"/>
      <c r="E550" s="371"/>
      <c r="F550" s="371"/>
      <c r="G550" s="371"/>
      <c r="H550" s="372"/>
    </row>
    <row r="551" spans="1:8" ht="25.5" x14ac:dyDescent="0.25">
      <c r="A551" s="245"/>
      <c r="B551" s="321" t="s">
        <v>667</v>
      </c>
      <c r="C551" s="331" t="s">
        <v>538</v>
      </c>
      <c r="D551" s="321" t="s">
        <v>67</v>
      </c>
      <c r="E551" s="321" t="s">
        <v>73</v>
      </c>
      <c r="F551" s="332"/>
      <c r="G551" s="333"/>
      <c r="H551" s="333">
        <v>53.99</v>
      </c>
    </row>
    <row r="552" spans="1:8" x14ac:dyDescent="0.25">
      <c r="A552" s="245" t="s">
        <v>12</v>
      </c>
      <c r="B552" s="135" t="s">
        <v>537</v>
      </c>
      <c r="C552" s="162" t="s">
        <v>330</v>
      </c>
      <c r="D552" s="135">
        <v>0</v>
      </c>
      <c r="E552" s="135" t="s">
        <v>73</v>
      </c>
      <c r="F552" s="237">
        <v>1</v>
      </c>
      <c r="G552" s="238">
        <v>8.23</v>
      </c>
      <c r="H552" s="238">
        <v>8.23</v>
      </c>
    </row>
    <row r="553" spans="1:8" ht="25.5" x14ac:dyDescent="0.25">
      <c r="A553" s="245" t="s">
        <v>185</v>
      </c>
      <c r="B553" s="135">
        <v>122</v>
      </c>
      <c r="C553" s="162" t="s">
        <v>1194</v>
      </c>
      <c r="D553" s="135" t="s">
        <v>92</v>
      </c>
      <c r="E553" s="135" t="s">
        <v>73</v>
      </c>
      <c r="F553" s="237">
        <v>0.1</v>
      </c>
      <c r="G553" s="238">
        <v>73.86</v>
      </c>
      <c r="H553" s="238">
        <v>7.38</v>
      </c>
    </row>
    <row r="554" spans="1:8" ht="25.5" x14ac:dyDescent="0.25">
      <c r="A554" s="245" t="s">
        <v>185</v>
      </c>
      <c r="B554" s="135">
        <v>20083</v>
      </c>
      <c r="C554" s="162" t="s">
        <v>1226</v>
      </c>
      <c r="D554" s="135" t="s">
        <v>92</v>
      </c>
      <c r="E554" s="135" t="s">
        <v>73</v>
      </c>
      <c r="F554" s="237">
        <v>0.16</v>
      </c>
      <c r="G554" s="238">
        <v>83.68</v>
      </c>
      <c r="H554" s="238">
        <v>13.38</v>
      </c>
    </row>
    <row r="555" spans="1:8" ht="28.5" customHeight="1" x14ac:dyDescent="0.25">
      <c r="A555" s="245" t="s">
        <v>159</v>
      </c>
      <c r="B555" s="135">
        <v>88316</v>
      </c>
      <c r="C555" s="162" t="s">
        <v>68</v>
      </c>
      <c r="D555" s="135" t="s">
        <v>175</v>
      </c>
      <c r="E555" s="135" t="s">
        <v>91</v>
      </c>
      <c r="F555" s="237">
        <v>0.46</v>
      </c>
      <c r="G555" s="238">
        <v>23.75</v>
      </c>
      <c r="H555" s="238">
        <v>10.92</v>
      </c>
    </row>
    <row r="556" spans="1:8" ht="25.5" x14ac:dyDescent="0.25">
      <c r="A556" s="245" t="s">
        <v>159</v>
      </c>
      <c r="B556" s="135">
        <v>88267</v>
      </c>
      <c r="C556" s="162" t="s">
        <v>71</v>
      </c>
      <c r="D556" s="135" t="s">
        <v>175</v>
      </c>
      <c r="E556" s="135" t="s">
        <v>91</v>
      </c>
      <c r="F556" s="237">
        <v>0.46</v>
      </c>
      <c r="G556" s="238">
        <v>30.62</v>
      </c>
      <c r="H556" s="238">
        <v>14.08</v>
      </c>
    </row>
    <row r="557" spans="1:8" x14ac:dyDescent="0.25">
      <c r="A557" s="245"/>
      <c r="B557" s="135" t="s">
        <v>74</v>
      </c>
      <c r="C557" s="334" t="s">
        <v>539</v>
      </c>
      <c r="D557" s="334"/>
      <c r="E557" s="334"/>
      <c r="F557" s="334"/>
      <c r="G557" s="334"/>
      <c r="H557" s="335"/>
    </row>
    <row r="558" spans="1:8" x14ac:dyDescent="0.25">
      <c r="A558" s="245"/>
      <c r="B558" s="287"/>
      <c r="C558" s="371"/>
      <c r="D558" s="371"/>
      <c r="E558" s="371"/>
      <c r="F558" s="371"/>
      <c r="G558" s="371"/>
      <c r="H558" s="372"/>
    </row>
    <row r="559" spans="1:8" ht="25.5" x14ac:dyDescent="0.25">
      <c r="A559" s="245"/>
      <c r="B559" s="321" t="s">
        <v>668</v>
      </c>
      <c r="C559" s="331" t="s">
        <v>541</v>
      </c>
      <c r="D559" s="321" t="s">
        <v>67</v>
      </c>
      <c r="E559" s="321" t="s">
        <v>73</v>
      </c>
      <c r="F559" s="332"/>
      <c r="G559" s="333"/>
      <c r="H559" s="333">
        <v>38.92</v>
      </c>
    </row>
    <row r="560" spans="1:8" x14ac:dyDescent="0.25">
      <c r="A560" s="245" t="s">
        <v>12</v>
      </c>
      <c r="B560" s="135" t="s">
        <v>540</v>
      </c>
      <c r="C560" s="162" t="s">
        <v>331</v>
      </c>
      <c r="D560" s="135">
        <v>0</v>
      </c>
      <c r="E560" s="135" t="s">
        <v>73</v>
      </c>
      <c r="F560" s="237">
        <v>1</v>
      </c>
      <c r="G560" s="238">
        <v>4.5999999999999996</v>
      </c>
      <c r="H560" s="238">
        <v>4.5999999999999996</v>
      </c>
    </row>
    <row r="561" spans="1:8" ht="25.5" x14ac:dyDescent="0.25">
      <c r="A561" s="245" t="s">
        <v>185</v>
      </c>
      <c r="B561" s="135">
        <v>122</v>
      </c>
      <c r="C561" s="162" t="s">
        <v>1194</v>
      </c>
      <c r="D561" s="135" t="s">
        <v>92</v>
      </c>
      <c r="E561" s="135" t="s">
        <v>73</v>
      </c>
      <c r="F561" s="237">
        <v>7.4999999999999997E-2</v>
      </c>
      <c r="G561" s="238">
        <v>73.86</v>
      </c>
      <c r="H561" s="238">
        <v>5.53</v>
      </c>
    </row>
    <row r="562" spans="1:8" ht="25.5" x14ac:dyDescent="0.25">
      <c r="A562" s="245" t="s">
        <v>185</v>
      </c>
      <c r="B562" s="135">
        <v>20083</v>
      </c>
      <c r="C562" s="162" t="s">
        <v>1226</v>
      </c>
      <c r="D562" s="135" t="s">
        <v>92</v>
      </c>
      <c r="E562" s="135" t="s">
        <v>73</v>
      </c>
      <c r="F562" s="237">
        <v>0.12</v>
      </c>
      <c r="G562" s="238">
        <v>83.68</v>
      </c>
      <c r="H562" s="238">
        <v>10.039999999999999</v>
      </c>
    </row>
    <row r="563" spans="1:8" ht="25.5" x14ac:dyDescent="0.25">
      <c r="A563" s="245" t="s">
        <v>159</v>
      </c>
      <c r="B563" s="135">
        <v>88316</v>
      </c>
      <c r="C563" s="162" t="s">
        <v>68</v>
      </c>
      <c r="D563" s="135" t="s">
        <v>175</v>
      </c>
      <c r="E563" s="135" t="s">
        <v>91</v>
      </c>
      <c r="F563" s="237">
        <v>0.34499999999999997</v>
      </c>
      <c r="G563" s="238">
        <v>23.75</v>
      </c>
      <c r="H563" s="238">
        <v>8.19</v>
      </c>
    </row>
    <row r="564" spans="1:8" ht="25.5" x14ac:dyDescent="0.25">
      <c r="A564" s="245" t="s">
        <v>159</v>
      </c>
      <c r="B564" s="135">
        <v>88267</v>
      </c>
      <c r="C564" s="162" t="s">
        <v>71</v>
      </c>
      <c r="D564" s="135" t="s">
        <v>175</v>
      </c>
      <c r="E564" s="135" t="s">
        <v>91</v>
      </c>
      <c r="F564" s="237">
        <v>0.34499999999999997</v>
      </c>
      <c r="G564" s="238">
        <v>30.62</v>
      </c>
      <c r="H564" s="238">
        <v>10.56</v>
      </c>
    </row>
    <row r="565" spans="1:8" x14ac:dyDescent="0.25">
      <c r="A565" s="245"/>
      <c r="B565" s="135" t="s">
        <v>74</v>
      </c>
      <c r="C565" s="334" t="s">
        <v>539</v>
      </c>
      <c r="D565" s="334"/>
      <c r="E565" s="334"/>
      <c r="F565" s="334"/>
      <c r="G565" s="334"/>
      <c r="H565" s="335"/>
    </row>
    <row r="566" spans="1:8" x14ac:dyDescent="0.25">
      <c r="A566" s="245"/>
      <c r="B566" s="287"/>
      <c r="C566" s="371"/>
      <c r="D566" s="371"/>
      <c r="E566" s="371"/>
      <c r="F566" s="371"/>
      <c r="G566" s="371"/>
      <c r="H566" s="372"/>
    </row>
    <row r="567" spans="1:8" ht="25.5" x14ac:dyDescent="0.25">
      <c r="A567" s="245"/>
      <c r="B567" s="321" t="s">
        <v>669</v>
      </c>
      <c r="C567" s="331" t="s">
        <v>543</v>
      </c>
      <c r="D567" s="321" t="s">
        <v>67</v>
      </c>
      <c r="E567" s="321" t="s">
        <v>106</v>
      </c>
      <c r="F567" s="332"/>
      <c r="G567" s="333"/>
      <c r="H567" s="333">
        <v>25.61</v>
      </c>
    </row>
    <row r="568" spans="1:8" x14ac:dyDescent="0.25">
      <c r="A568" s="245" t="s">
        <v>12</v>
      </c>
      <c r="B568" s="135" t="s">
        <v>542</v>
      </c>
      <c r="C568" s="162" t="s">
        <v>332</v>
      </c>
      <c r="D568" s="135">
        <v>0</v>
      </c>
      <c r="E568" s="135" t="s">
        <v>73</v>
      </c>
      <c r="F568" s="237">
        <v>1</v>
      </c>
      <c r="G568" s="238">
        <v>2.73</v>
      </c>
      <c r="H568" s="238">
        <v>2.73</v>
      </c>
    </row>
    <row r="569" spans="1:8" ht="25.5" x14ac:dyDescent="0.25">
      <c r="A569" s="245" t="s">
        <v>185</v>
      </c>
      <c r="B569" s="135">
        <v>122</v>
      </c>
      <c r="C569" s="162" t="s">
        <v>1194</v>
      </c>
      <c r="D569" s="135" t="s">
        <v>92</v>
      </c>
      <c r="E569" s="135" t="s">
        <v>73</v>
      </c>
      <c r="F569" s="237">
        <v>0.05</v>
      </c>
      <c r="G569" s="238">
        <v>73.86</v>
      </c>
      <c r="H569" s="238">
        <v>3.69</v>
      </c>
    </row>
    <row r="570" spans="1:8" ht="25.5" x14ac:dyDescent="0.25">
      <c r="A570" s="245" t="s">
        <v>185</v>
      </c>
      <c r="B570" s="135">
        <v>20083</v>
      </c>
      <c r="C570" s="162" t="s">
        <v>1226</v>
      </c>
      <c r="D570" s="135" t="s">
        <v>92</v>
      </c>
      <c r="E570" s="135" t="s">
        <v>73</v>
      </c>
      <c r="F570" s="237">
        <v>0.08</v>
      </c>
      <c r="G570" s="238">
        <v>83.68</v>
      </c>
      <c r="H570" s="238">
        <v>6.69</v>
      </c>
    </row>
    <row r="571" spans="1:8" ht="25.5" x14ac:dyDescent="0.25">
      <c r="A571" s="245" t="s">
        <v>159</v>
      </c>
      <c r="B571" s="135">
        <v>88316</v>
      </c>
      <c r="C571" s="162" t="s">
        <v>68</v>
      </c>
      <c r="D571" s="135" t="s">
        <v>175</v>
      </c>
      <c r="E571" s="135" t="s">
        <v>91</v>
      </c>
      <c r="F571" s="237">
        <v>0.23</v>
      </c>
      <c r="G571" s="238">
        <v>23.75</v>
      </c>
      <c r="H571" s="238">
        <v>5.46</v>
      </c>
    </row>
    <row r="572" spans="1:8" ht="25.5" x14ac:dyDescent="0.25">
      <c r="A572" s="245" t="s">
        <v>159</v>
      </c>
      <c r="B572" s="135">
        <v>88267</v>
      </c>
      <c r="C572" s="162" t="s">
        <v>71</v>
      </c>
      <c r="D572" s="135" t="s">
        <v>175</v>
      </c>
      <c r="E572" s="135" t="s">
        <v>91</v>
      </c>
      <c r="F572" s="237">
        <v>0.23</v>
      </c>
      <c r="G572" s="238">
        <v>30.62</v>
      </c>
      <c r="H572" s="238">
        <v>7.04</v>
      </c>
    </row>
    <row r="573" spans="1:8" x14ac:dyDescent="0.25">
      <c r="A573" s="245"/>
      <c r="B573" s="135" t="s">
        <v>74</v>
      </c>
      <c r="C573" s="334" t="s">
        <v>539</v>
      </c>
      <c r="D573" s="334"/>
      <c r="E573" s="334"/>
      <c r="F573" s="334"/>
      <c r="G573" s="334"/>
      <c r="H573" s="335"/>
    </row>
    <row r="574" spans="1:8" x14ac:dyDescent="0.25">
      <c r="A574" s="245"/>
      <c r="B574" s="287"/>
      <c r="C574" s="371"/>
      <c r="D574" s="371"/>
      <c r="E574" s="371"/>
      <c r="F574" s="371"/>
      <c r="G574" s="371"/>
      <c r="H574" s="372"/>
    </row>
    <row r="575" spans="1:8" ht="25.5" x14ac:dyDescent="0.25">
      <c r="A575" s="245"/>
      <c r="B575" s="321" t="s">
        <v>670</v>
      </c>
      <c r="C575" s="331" t="s">
        <v>546</v>
      </c>
      <c r="D575" s="321" t="s">
        <v>67</v>
      </c>
      <c r="E575" s="321" t="s">
        <v>106</v>
      </c>
      <c r="F575" s="332"/>
      <c r="G575" s="333"/>
      <c r="H575" s="333">
        <v>4.4600000000000009</v>
      </c>
    </row>
    <row r="576" spans="1:8" x14ac:dyDescent="0.25">
      <c r="A576" s="245" t="s">
        <v>12</v>
      </c>
      <c r="B576" s="135" t="s">
        <v>544</v>
      </c>
      <c r="C576" s="162" t="s">
        <v>333</v>
      </c>
      <c r="D576" s="135">
        <v>0</v>
      </c>
      <c r="E576" s="135" t="s">
        <v>73</v>
      </c>
      <c r="F576" s="237">
        <v>1</v>
      </c>
      <c r="G576" s="238">
        <v>1.24</v>
      </c>
      <c r="H576" s="238">
        <v>1.24</v>
      </c>
    </row>
    <row r="577" spans="1:8" ht="25.5" x14ac:dyDescent="0.25">
      <c r="A577" s="245" t="s">
        <v>185</v>
      </c>
      <c r="B577" s="135">
        <v>122</v>
      </c>
      <c r="C577" s="162" t="s">
        <v>1194</v>
      </c>
      <c r="D577" s="135" t="s">
        <v>92</v>
      </c>
      <c r="E577" s="135" t="s">
        <v>73</v>
      </c>
      <c r="F577" s="237">
        <v>4.0000000000000001E-3</v>
      </c>
      <c r="G577" s="238">
        <v>73.86</v>
      </c>
      <c r="H577" s="238">
        <v>0.28999999999999998</v>
      </c>
    </row>
    <row r="578" spans="1:8" ht="25.5" x14ac:dyDescent="0.25">
      <c r="A578" s="245" t="s">
        <v>185</v>
      </c>
      <c r="B578" s="135">
        <v>20083</v>
      </c>
      <c r="C578" s="162" t="s">
        <v>1226</v>
      </c>
      <c r="D578" s="135" t="s">
        <v>92</v>
      </c>
      <c r="E578" s="135" t="s">
        <v>73</v>
      </c>
      <c r="F578" s="237">
        <v>6.0000000000000001E-3</v>
      </c>
      <c r="G578" s="238">
        <v>83.68</v>
      </c>
      <c r="H578" s="238">
        <v>0.5</v>
      </c>
    </row>
    <row r="579" spans="1:8" ht="25.5" x14ac:dyDescent="0.25">
      <c r="A579" s="245" t="s">
        <v>159</v>
      </c>
      <c r="B579" s="135">
        <v>88316</v>
      </c>
      <c r="C579" s="162" t="s">
        <v>68</v>
      </c>
      <c r="D579" s="135" t="s">
        <v>175</v>
      </c>
      <c r="E579" s="135" t="s">
        <v>91</v>
      </c>
      <c r="F579" s="237">
        <v>4.4999999999999998E-2</v>
      </c>
      <c r="G579" s="238">
        <v>23.75</v>
      </c>
      <c r="H579" s="238">
        <v>1.06</v>
      </c>
    </row>
    <row r="580" spans="1:8" ht="25.5" x14ac:dyDescent="0.25">
      <c r="A580" s="245" t="s">
        <v>159</v>
      </c>
      <c r="B580" s="135">
        <v>88267</v>
      </c>
      <c r="C580" s="162" t="s">
        <v>71</v>
      </c>
      <c r="D580" s="135" t="s">
        <v>175</v>
      </c>
      <c r="E580" s="135" t="s">
        <v>91</v>
      </c>
      <c r="F580" s="237">
        <v>4.4999999999999998E-2</v>
      </c>
      <c r="G580" s="238">
        <v>30.62</v>
      </c>
      <c r="H580" s="238">
        <v>1.37</v>
      </c>
    </row>
    <row r="581" spans="1:8" x14ac:dyDescent="0.25">
      <c r="A581" s="245"/>
      <c r="B581" s="135" t="s">
        <v>74</v>
      </c>
      <c r="C581" s="334" t="s">
        <v>545</v>
      </c>
      <c r="D581" s="334"/>
      <c r="E581" s="334"/>
      <c r="F581" s="334"/>
      <c r="G581" s="334"/>
      <c r="H581" s="335"/>
    </row>
    <row r="582" spans="1:8" x14ac:dyDescent="0.25">
      <c r="A582" s="245"/>
      <c r="B582" s="287"/>
      <c r="C582" s="371"/>
      <c r="D582" s="371"/>
      <c r="E582" s="371"/>
      <c r="F582" s="371"/>
      <c r="G582" s="371"/>
      <c r="H582" s="372"/>
    </row>
    <row r="583" spans="1:8" ht="25.5" x14ac:dyDescent="0.25">
      <c r="A583" s="245"/>
      <c r="B583" s="321" t="s">
        <v>671</v>
      </c>
      <c r="C583" s="331" t="s">
        <v>550</v>
      </c>
      <c r="D583" s="321" t="s">
        <v>67</v>
      </c>
      <c r="E583" s="321" t="s">
        <v>106</v>
      </c>
      <c r="F583" s="332"/>
      <c r="G583" s="333"/>
      <c r="H583" s="333">
        <v>58.34</v>
      </c>
    </row>
    <row r="584" spans="1:8" x14ac:dyDescent="0.25">
      <c r="A584" s="245" t="s">
        <v>12</v>
      </c>
      <c r="B584" s="135" t="s">
        <v>547</v>
      </c>
      <c r="C584" s="162" t="s">
        <v>334</v>
      </c>
      <c r="D584" s="135">
        <v>0</v>
      </c>
      <c r="E584" s="135" t="s">
        <v>73</v>
      </c>
      <c r="F584" s="237">
        <v>1</v>
      </c>
      <c r="G584" s="238">
        <v>25.57</v>
      </c>
      <c r="H584" s="238">
        <v>25.57</v>
      </c>
    </row>
    <row r="585" spans="1:8" ht="25.5" x14ac:dyDescent="0.25">
      <c r="A585" s="245" t="s">
        <v>185</v>
      </c>
      <c r="B585" s="135">
        <v>122</v>
      </c>
      <c r="C585" s="162" t="s">
        <v>1194</v>
      </c>
      <c r="D585" s="135" t="s">
        <v>92</v>
      </c>
      <c r="E585" s="135" t="s">
        <v>73</v>
      </c>
      <c r="F585" s="237">
        <v>4.5466666666666662E-2</v>
      </c>
      <c r="G585" s="238">
        <v>73.86</v>
      </c>
      <c r="H585" s="238">
        <v>3.35</v>
      </c>
    </row>
    <row r="586" spans="1:8" ht="25.5" x14ac:dyDescent="0.25">
      <c r="A586" s="245" t="s">
        <v>185</v>
      </c>
      <c r="B586" s="135">
        <v>38383</v>
      </c>
      <c r="C586" s="162" t="s">
        <v>1217</v>
      </c>
      <c r="D586" s="135" t="s">
        <v>92</v>
      </c>
      <c r="E586" s="135" t="s">
        <v>73</v>
      </c>
      <c r="F586" s="237">
        <v>5.1466666666666668E-2</v>
      </c>
      <c r="G586" s="238">
        <v>2.39</v>
      </c>
      <c r="H586" s="238">
        <v>0.12</v>
      </c>
    </row>
    <row r="587" spans="1:8" ht="25.5" x14ac:dyDescent="0.25">
      <c r="A587" s="245" t="s">
        <v>185</v>
      </c>
      <c r="B587" s="135">
        <v>20083</v>
      </c>
      <c r="C587" s="162" t="s">
        <v>1226</v>
      </c>
      <c r="D587" s="135" t="s">
        <v>92</v>
      </c>
      <c r="E587" s="135" t="s">
        <v>73</v>
      </c>
      <c r="F587" s="237">
        <v>8.1333333333333327E-2</v>
      </c>
      <c r="G587" s="238">
        <v>83.68</v>
      </c>
      <c r="H587" s="238">
        <v>6.8</v>
      </c>
    </row>
    <row r="588" spans="1:8" ht="38.25" x14ac:dyDescent="0.25">
      <c r="A588" s="245" t="s">
        <v>159</v>
      </c>
      <c r="B588" s="135">
        <v>88248</v>
      </c>
      <c r="C588" s="162" t="s">
        <v>70</v>
      </c>
      <c r="D588" s="135" t="s">
        <v>175</v>
      </c>
      <c r="E588" s="135" t="s">
        <v>91</v>
      </c>
      <c r="F588" s="237">
        <v>0.41199999999999998</v>
      </c>
      <c r="G588" s="238">
        <v>24.02</v>
      </c>
      <c r="H588" s="238">
        <v>9.89</v>
      </c>
    </row>
    <row r="589" spans="1:8" ht="25.5" x14ac:dyDescent="0.25">
      <c r="A589" s="245" t="s">
        <v>159</v>
      </c>
      <c r="B589" s="135">
        <v>88267</v>
      </c>
      <c r="C589" s="162" t="s">
        <v>71</v>
      </c>
      <c r="D589" s="135" t="s">
        <v>175</v>
      </c>
      <c r="E589" s="135" t="s">
        <v>91</v>
      </c>
      <c r="F589" s="237">
        <v>0.41199999999999998</v>
      </c>
      <c r="G589" s="238">
        <v>30.62</v>
      </c>
      <c r="H589" s="238">
        <v>12.61</v>
      </c>
    </row>
    <row r="590" spans="1:8" x14ac:dyDescent="0.25">
      <c r="A590" s="245"/>
      <c r="B590" s="135" t="s">
        <v>74</v>
      </c>
      <c r="C590" s="334" t="s">
        <v>521</v>
      </c>
      <c r="D590" s="334"/>
      <c r="E590" s="334"/>
      <c r="F590" s="334"/>
      <c r="G590" s="334"/>
      <c r="H590" s="335"/>
    </row>
    <row r="591" spans="1:8" x14ac:dyDescent="0.25">
      <c r="A591" s="245"/>
      <c r="B591" s="287"/>
      <c r="C591" s="371"/>
      <c r="D591" s="371"/>
      <c r="E591" s="371"/>
      <c r="F591" s="371"/>
      <c r="G591" s="371"/>
      <c r="H591" s="372"/>
    </row>
    <row r="592" spans="1:8" ht="25.5" x14ac:dyDescent="0.25">
      <c r="A592" s="245"/>
      <c r="B592" s="321" t="s">
        <v>672</v>
      </c>
      <c r="C592" s="331" t="s">
        <v>548</v>
      </c>
      <c r="D592" s="321" t="s">
        <v>67</v>
      </c>
      <c r="E592" s="321" t="s">
        <v>73</v>
      </c>
      <c r="F592" s="332"/>
      <c r="G592" s="333"/>
      <c r="H592" s="333">
        <v>36.99</v>
      </c>
    </row>
    <row r="593" spans="1:8" x14ac:dyDescent="0.25">
      <c r="A593" s="245" t="s">
        <v>12</v>
      </c>
      <c r="B593" s="135" t="s">
        <v>549</v>
      </c>
      <c r="C593" s="162" t="s">
        <v>335</v>
      </c>
      <c r="D593" s="135">
        <v>0</v>
      </c>
      <c r="E593" s="135" t="s">
        <v>73</v>
      </c>
      <c r="F593" s="237">
        <v>1</v>
      </c>
      <c r="G593" s="238">
        <v>12.41</v>
      </c>
      <c r="H593" s="238">
        <v>12.41</v>
      </c>
    </row>
    <row r="594" spans="1:8" ht="25.5" x14ac:dyDescent="0.25">
      <c r="A594" s="245" t="s">
        <v>185</v>
      </c>
      <c r="B594" s="135">
        <v>122</v>
      </c>
      <c r="C594" s="162" t="s">
        <v>1194</v>
      </c>
      <c r="D594" s="135" t="s">
        <v>92</v>
      </c>
      <c r="E594" s="135" t="s">
        <v>73</v>
      </c>
      <c r="F594" s="237">
        <v>3.4099999999999998E-2</v>
      </c>
      <c r="G594" s="238">
        <v>73.86</v>
      </c>
      <c r="H594" s="238">
        <v>2.5099999999999998</v>
      </c>
    </row>
    <row r="595" spans="1:8" ht="25.5" x14ac:dyDescent="0.25">
      <c r="A595" s="245" t="s">
        <v>185</v>
      </c>
      <c r="B595" s="135">
        <v>38383</v>
      </c>
      <c r="C595" s="162" t="s">
        <v>1217</v>
      </c>
      <c r="D595" s="135" t="s">
        <v>92</v>
      </c>
      <c r="E595" s="135" t="s">
        <v>73</v>
      </c>
      <c r="F595" s="237">
        <v>3.8600000000000002E-2</v>
      </c>
      <c r="G595" s="238">
        <v>2.39</v>
      </c>
      <c r="H595" s="238">
        <v>0.09</v>
      </c>
    </row>
    <row r="596" spans="1:8" ht="25.5" x14ac:dyDescent="0.25">
      <c r="A596" s="245" t="s">
        <v>185</v>
      </c>
      <c r="B596" s="135">
        <v>20083</v>
      </c>
      <c r="C596" s="162" t="s">
        <v>1226</v>
      </c>
      <c r="D596" s="135" t="s">
        <v>92</v>
      </c>
      <c r="E596" s="135" t="s">
        <v>73</v>
      </c>
      <c r="F596" s="237">
        <v>6.0999999999999999E-2</v>
      </c>
      <c r="G596" s="238">
        <v>83.68</v>
      </c>
      <c r="H596" s="238">
        <v>5.0999999999999996</v>
      </c>
    </row>
    <row r="597" spans="1:8" ht="38.25" x14ac:dyDescent="0.25">
      <c r="A597" s="245" t="s">
        <v>159</v>
      </c>
      <c r="B597" s="135">
        <v>88248</v>
      </c>
      <c r="C597" s="162" t="s">
        <v>70</v>
      </c>
      <c r="D597" s="135" t="s">
        <v>175</v>
      </c>
      <c r="E597" s="135" t="s">
        <v>91</v>
      </c>
      <c r="F597" s="237">
        <v>0.309</v>
      </c>
      <c r="G597" s="238">
        <v>24.02</v>
      </c>
      <c r="H597" s="238">
        <v>7.42</v>
      </c>
    </row>
    <row r="598" spans="1:8" ht="25.5" x14ac:dyDescent="0.25">
      <c r="A598" s="245" t="s">
        <v>159</v>
      </c>
      <c r="B598" s="135">
        <v>88267</v>
      </c>
      <c r="C598" s="162" t="s">
        <v>71</v>
      </c>
      <c r="D598" s="135" t="s">
        <v>175</v>
      </c>
      <c r="E598" s="135" t="s">
        <v>91</v>
      </c>
      <c r="F598" s="237">
        <v>0.309</v>
      </c>
      <c r="G598" s="238">
        <v>30.62</v>
      </c>
      <c r="H598" s="238">
        <v>9.4600000000000009</v>
      </c>
    </row>
    <row r="599" spans="1:8" x14ac:dyDescent="0.25">
      <c r="A599" s="245"/>
      <c r="B599" s="135" t="s">
        <v>74</v>
      </c>
      <c r="C599" s="334" t="s">
        <v>521</v>
      </c>
      <c r="D599" s="334"/>
      <c r="E599" s="334"/>
      <c r="F599" s="334"/>
      <c r="G599" s="334"/>
      <c r="H599" s="335"/>
    </row>
    <row r="600" spans="1:8" x14ac:dyDescent="0.25">
      <c r="A600" s="245"/>
      <c r="B600" s="287"/>
      <c r="C600" s="371"/>
      <c r="D600" s="371"/>
      <c r="E600" s="371"/>
      <c r="F600" s="371"/>
      <c r="G600" s="371"/>
      <c r="H600" s="372"/>
    </row>
    <row r="601" spans="1:8" ht="25.5" x14ac:dyDescent="0.25">
      <c r="A601" s="245"/>
      <c r="B601" s="321" t="s">
        <v>673</v>
      </c>
      <c r="C601" s="331" t="s">
        <v>552</v>
      </c>
      <c r="D601" s="321" t="s">
        <v>67</v>
      </c>
      <c r="E601" s="321" t="s">
        <v>106</v>
      </c>
      <c r="F601" s="332"/>
      <c r="G601" s="333"/>
      <c r="H601" s="333">
        <v>35.26</v>
      </c>
    </row>
    <row r="602" spans="1:8" x14ac:dyDescent="0.25">
      <c r="A602" s="245" t="s">
        <v>12</v>
      </c>
      <c r="B602" s="135" t="s">
        <v>551</v>
      </c>
      <c r="C602" s="162" t="s">
        <v>336</v>
      </c>
      <c r="D602" s="135">
        <v>0</v>
      </c>
      <c r="E602" s="135" t="s">
        <v>73</v>
      </c>
      <c r="F602" s="237">
        <v>1</v>
      </c>
      <c r="G602" s="238">
        <v>10.68</v>
      </c>
      <c r="H602" s="238">
        <v>10.68</v>
      </c>
    </row>
    <row r="603" spans="1:8" ht="25.5" x14ac:dyDescent="0.25">
      <c r="A603" s="245" t="s">
        <v>185</v>
      </c>
      <c r="B603" s="135">
        <v>122</v>
      </c>
      <c r="C603" s="162" t="s">
        <v>1194</v>
      </c>
      <c r="D603" s="135" t="s">
        <v>92</v>
      </c>
      <c r="E603" s="135" t="s">
        <v>73</v>
      </c>
      <c r="F603" s="237">
        <v>3.4099999999999998E-2</v>
      </c>
      <c r="G603" s="238">
        <v>73.86</v>
      </c>
      <c r="H603" s="238">
        <v>2.5099999999999998</v>
      </c>
    </row>
    <row r="604" spans="1:8" ht="25.5" x14ac:dyDescent="0.25">
      <c r="A604" s="245" t="s">
        <v>185</v>
      </c>
      <c r="B604" s="135">
        <v>38383</v>
      </c>
      <c r="C604" s="162" t="s">
        <v>1217</v>
      </c>
      <c r="D604" s="135" t="s">
        <v>92</v>
      </c>
      <c r="E604" s="135" t="s">
        <v>73</v>
      </c>
      <c r="F604" s="237">
        <v>3.8600000000000002E-2</v>
      </c>
      <c r="G604" s="238">
        <v>2.39</v>
      </c>
      <c r="H604" s="238">
        <v>0.09</v>
      </c>
    </row>
    <row r="605" spans="1:8" ht="25.5" x14ac:dyDescent="0.25">
      <c r="A605" s="245" t="s">
        <v>185</v>
      </c>
      <c r="B605" s="135">
        <v>20083</v>
      </c>
      <c r="C605" s="162" t="s">
        <v>1226</v>
      </c>
      <c r="D605" s="135" t="s">
        <v>92</v>
      </c>
      <c r="E605" s="135" t="s">
        <v>73</v>
      </c>
      <c r="F605" s="237">
        <v>6.0999999999999999E-2</v>
      </c>
      <c r="G605" s="238">
        <v>83.68</v>
      </c>
      <c r="H605" s="238">
        <v>5.0999999999999996</v>
      </c>
    </row>
    <row r="606" spans="1:8" ht="38.25" x14ac:dyDescent="0.25">
      <c r="A606" s="245" t="s">
        <v>159</v>
      </c>
      <c r="B606" s="135">
        <v>88248</v>
      </c>
      <c r="C606" s="162" t="s">
        <v>70</v>
      </c>
      <c r="D606" s="135" t="s">
        <v>175</v>
      </c>
      <c r="E606" s="135" t="s">
        <v>91</v>
      </c>
      <c r="F606" s="237">
        <v>0.309</v>
      </c>
      <c r="G606" s="238">
        <v>24.02</v>
      </c>
      <c r="H606" s="238">
        <v>7.42</v>
      </c>
    </row>
    <row r="607" spans="1:8" ht="25.5" x14ac:dyDescent="0.25">
      <c r="A607" s="245" t="s">
        <v>159</v>
      </c>
      <c r="B607" s="135">
        <v>88267</v>
      </c>
      <c r="C607" s="162" t="s">
        <v>71</v>
      </c>
      <c r="D607" s="135" t="s">
        <v>175</v>
      </c>
      <c r="E607" s="135" t="s">
        <v>91</v>
      </c>
      <c r="F607" s="237">
        <v>0.309</v>
      </c>
      <c r="G607" s="238">
        <v>30.62</v>
      </c>
      <c r="H607" s="238">
        <v>9.4600000000000009</v>
      </c>
    </row>
    <row r="608" spans="1:8" x14ac:dyDescent="0.25">
      <c r="A608" s="245"/>
      <c r="B608" s="135" t="s">
        <v>74</v>
      </c>
      <c r="C608" s="334" t="s">
        <v>521</v>
      </c>
      <c r="D608" s="334"/>
      <c r="E608" s="334"/>
      <c r="F608" s="334"/>
      <c r="G608" s="334"/>
      <c r="H608" s="335"/>
    </row>
    <row r="609" spans="1:8" x14ac:dyDescent="0.25">
      <c r="A609" s="245"/>
      <c r="B609" s="287"/>
      <c r="C609" s="371"/>
      <c r="D609" s="371"/>
      <c r="E609" s="371"/>
      <c r="F609" s="371"/>
      <c r="G609" s="371"/>
      <c r="H609" s="372"/>
    </row>
    <row r="610" spans="1:8" ht="25.5" x14ac:dyDescent="0.25">
      <c r="A610" s="245"/>
      <c r="B610" s="321" t="s">
        <v>674</v>
      </c>
      <c r="C610" s="331" t="s">
        <v>554</v>
      </c>
      <c r="D610" s="321" t="s">
        <v>67</v>
      </c>
      <c r="E610" s="321" t="s">
        <v>106</v>
      </c>
      <c r="F610" s="332"/>
      <c r="G610" s="333"/>
      <c r="H610" s="333">
        <v>15.25</v>
      </c>
    </row>
    <row r="611" spans="1:8" x14ac:dyDescent="0.25">
      <c r="A611" s="245" t="s">
        <v>12</v>
      </c>
      <c r="B611" s="135" t="s">
        <v>553</v>
      </c>
      <c r="C611" s="162" t="s">
        <v>337</v>
      </c>
      <c r="D611" s="135">
        <v>0</v>
      </c>
      <c r="E611" s="135" t="s">
        <v>73</v>
      </c>
      <c r="F611" s="237">
        <v>1</v>
      </c>
      <c r="G611" s="238">
        <v>4.84</v>
      </c>
      <c r="H611" s="238">
        <v>4.84</v>
      </c>
    </row>
    <row r="612" spans="1:8" ht="25.5" x14ac:dyDescent="0.25">
      <c r="A612" s="245" t="s">
        <v>185</v>
      </c>
      <c r="B612" s="135">
        <v>122</v>
      </c>
      <c r="C612" s="162" t="s">
        <v>1194</v>
      </c>
      <c r="D612" s="135" t="s">
        <v>92</v>
      </c>
      <c r="E612" s="135" t="s">
        <v>73</v>
      </c>
      <c r="F612" s="237">
        <v>1.7600000000000001E-2</v>
      </c>
      <c r="G612" s="238">
        <v>73.86</v>
      </c>
      <c r="H612" s="238">
        <v>1.29</v>
      </c>
    </row>
    <row r="613" spans="1:8" ht="25.5" x14ac:dyDescent="0.25">
      <c r="A613" s="245" t="s">
        <v>185</v>
      </c>
      <c r="B613" s="135">
        <v>38383</v>
      </c>
      <c r="C613" s="162" t="s">
        <v>1217</v>
      </c>
      <c r="D613" s="135" t="s">
        <v>92</v>
      </c>
      <c r="E613" s="135" t="s">
        <v>73</v>
      </c>
      <c r="F613" s="237">
        <v>2.4400000000000002E-2</v>
      </c>
      <c r="G613" s="238">
        <v>2.39</v>
      </c>
      <c r="H613" s="238">
        <v>0.05</v>
      </c>
    </row>
    <row r="614" spans="1:8" ht="25.5" x14ac:dyDescent="0.25">
      <c r="A614" s="245" t="s">
        <v>185</v>
      </c>
      <c r="B614" s="135">
        <v>20083</v>
      </c>
      <c r="C614" s="162" t="s">
        <v>1226</v>
      </c>
      <c r="D614" s="135" t="s">
        <v>92</v>
      </c>
      <c r="E614" s="135" t="s">
        <v>73</v>
      </c>
      <c r="F614" s="237">
        <v>2.2499999999999999E-2</v>
      </c>
      <c r="G614" s="238">
        <v>83.68</v>
      </c>
      <c r="H614" s="238">
        <v>1.88</v>
      </c>
    </row>
    <row r="615" spans="1:8" ht="38.25" x14ac:dyDescent="0.25">
      <c r="A615" s="245" t="s">
        <v>159</v>
      </c>
      <c r="B615" s="135">
        <v>88248</v>
      </c>
      <c r="C615" s="162" t="s">
        <v>70</v>
      </c>
      <c r="D615" s="135" t="s">
        <v>175</v>
      </c>
      <c r="E615" s="135" t="s">
        <v>91</v>
      </c>
      <c r="F615" s="237">
        <v>0.1318</v>
      </c>
      <c r="G615" s="238">
        <v>24.02</v>
      </c>
      <c r="H615" s="238">
        <v>3.16</v>
      </c>
    </row>
    <row r="616" spans="1:8" ht="25.5" x14ac:dyDescent="0.25">
      <c r="A616" s="245" t="s">
        <v>159</v>
      </c>
      <c r="B616" s="135">
        <v>88267</v>
      </c>
      <c r="C616" s="162" t="s">
        <v>71</v>
      </c>
      <c r="D616" s="135" t="s">
        <v>175</v>
      </c>
      <c r="E616" s="135" t="s">
        <v>91</v>
      </c>
      <c r="F616" s="237">
        <v>0.1318</v>
      </c>
      <c r="G616" s="238">
        <v>30.62</v>
      </c>
      <c r="H616" s="238">
        <v>4.03</v>
      </c>
    </row>
    <row r="617" spans="1:8" x14ac:dyDescent="0.25">
      <c r="A617" s="245"/>
      <c r="B617" s="135" t="s">
        <v>74</v>
      </c>
      <c r="C617" s="334" t="s">
        <v>555</v>
      </c>
      <c r="D617" s="334"/>
      <c r="E617" s="334"/>
      <c r="F617" s="334"/>
      <c r="G617" s="334"/>
      <c r="H617" s="335"/>
    </row>
    <row r="618" spans="1:8" x14ac:dyDescent="0.25">
      <c r="A618" s="245"/>
      <c r="B618" s="287"/>
      <c r="C618" s="371"/>
      <c r="D618" s="371"/>
      <c r="E618" s="371"/>
      <c r="F618" s="371"/>
      <c r="G618" s="371"/>
      <c r="H618" s="372"/>
    </row>
    <row r="619" spans="1:8" ht="25.5" x14ac:dyDescent="0.25">
      <c r="A619" s="245"/>
      <c r="B619" s="321" t="s">
        <v>675</v>
      </c>
      <c r="C619" s="331" t="s">
        <v>557</v>
      </c>
      <c r="D619" s="321" t="s">
        <v>67</v>
      </c>
      <c r="E619" s="321" t="s">
        <v>106</v>
      </c>
      <c r="F619" s="332"/>
      <c r="G619" s="333"/>
      <c r="H619" s="333">
        <v>72.459999999999994</v>
      </c>
    </row>
    <row r="620" spans="1:8" x14ac:dyDescent="0.25">
      <c r="A620" s="245" t="s">
        <v>12</v>
      </c>
      <c r="B620" s="135" t="s">
        <v>556</v>
      </c>
      <c r="C620" s="162" t="s">
        <v>338</v>
      </c>
      <c r="D620" s="135">
        <v>0</v>
      </c>
      <c r="E620" s="135" t="s">
        <v>73</v>
      </c>
      <c r="F620" s="237">
        <v>1</v>
      </c>
      <c r="G620" s="238">
        <v>41.04</v>
      </c>
      <c r="H620" s="238">
        <v>41.04</v>
      </c>
    </row>
    <row r="621" spans="1:8" ht="25.5" x14ac:dyDescent="0.25">
      <c r="A621" s="245" t="s">
        <v>185</v>
      </c>
      <c r="B621" s="135">
        <v>122</v>
      </c>
      <c r="C621" s="162" t="s">
        <v>1194</v>
      </c>
      <c r="D621" s="135" t="s">
        <v>92</v>
      </c>
      <c r="E621" s="135" t="s">
        <v>73</v>
      </c>
      <c r="F621" s="237">
        <v>4.1529411764705877E-2</v>
      </c>
      <c r="G621" s="238">
        <v>73.86</v>
      </c>
      <c r="H621" s="238">
        <v>3.06</v>
      </c>
    </row>
    <row r="622" spans="1:8" ht="25.5" x14ac:dyDescent="0.25">
      <c r="A622" s="245" t="s">
        <v>185</v>
      </c>
      <c r="B622" s="135">
        <v>38383</v>
      </c>
      <c r="C622" s="162" t="s">
        <v>1217</v>
      </c>
      <c r="D622" s="135" t="s">
        <v>92</v>
      </c>
      <c r="E622" s="135" t="s">
        <v>73</v>
      </c>
      <c r="F622" s="237">
        <v>4.5647058823529409E-2</v>
      </c>
      <c r="G622" s="238">
        <v>2.39</v>
      </c>
      <c r="H622" s="238">
        <v>0.1</v>
      </c>
    </row>
    <row r="623" spans="1:8" ht="25.5" x14ac:dyDescent="0.25">
      <c r="A623" s="245" t="s">
        <v>185</v>
      </c>
      <c r="B623" s="135">
        <v>20083</v>
      </c>
      <c r="C623" s="162" t="s">
        <v>1226</v>
      </c>
      <c r="D623" s="135" t="s">
        <v>92</v>
      </c>
      <c r="E623" s="135" t="s">
        <v>73</v>
      </c>
      <c r="F623" s="237">
        <v>7.0588235294117646E-2</v>
      </c>
      <c r="G623" s="238">
        <v>83.68</v>
      </c>
      <c r="H623" s="238">
        <v>5.9</v>
      </c>
    </row>
    <row r="624" spans="1:8" ht="38.25" x14ac:dyDescent="0.25">
      <c r="A624" s="245" t="s">
        <v>159</v>
      </c>
      <c r="B624" s="135">
        <v>88248</v>
      </c>
      <c r="C624" s="162" t="s">
        <v>70</v>
      </c>
      <c r="D624" s="135" t="s">
        <v>175</v>
      </c>
      <c r="E624" s="135" t="s">
        <v>91</v>
      </c>
      <c r="F624" s="237">
        <v>0.40941176470588231</v>
      </c>
      <c r="G624" s="238">
        <v>24.02</v>
      </c>
      <c r="H624" s="238">
        <v>9.83</v>
      </c>
    </row>
    <row r="625" spans="1:8" ht="25.5" x14ac:dyDescent="0.25">
      <c r="A625" s="245" t="s">
        <v>159</v>
      </c>
      <c r="B625" s="135">
        <v>88267</v>
      </c>
      <c r="C625" s="162" t="s">
        <v>71</v>
      </c>
      <c r="D625" s="135" t="s">
        <v>175</v>
      </c>
      <c r="E625" s="135" t="s">
        <v>91</v>
      </c>
      <c r="F625" s="237">
        <v>0.40941176470588231</v>
      </c>
      <c r="G625" s="238">
        <v>30.62</v>
      </c>
      <c r="H625" s="238">
        <v>12.53</v>
      </c>
    </row>
    <row r="626" spans="1:8" x14ac:dyDescent="0.25">
      <c r="A626" s="245"/>
      <c r="B626" s="135" t="s">
        <v>74</v>
      </c>
      <c r="C626" s="334" t="s">
        <v>558</v>
      </c>
      <c r="D626" s="334"/>
      <c r="E626" s="334"/>
      <c r="F626" s="334"/>
      <c r="G626" s="334"/>
      <c r="H626" s="335"/>
    </row>
    <row r="627" spans="1:8" x14ac:dyDescent="0.25">
      <c r="A627" s="245"/>
      <c r="B627" s="287"/>
      <c r="C627" s="371"/>
      <c r="D627" s="371"/>
      <c r="E627" s="371"/>
      <c r="F627" s="371"/>
      <c r="G627" s="371"/>
      <c r="H627" s="372"/>
    </row>
    <row r="628" spans="1:8" ht="25.5" x14ac:dyDescent="0.25">
      <c r="A628" s="245"/>
      <c r="B628" s="321" t="s">
        <v>676</v>
      </c>
      <c r="C628" s="331" t="s">
        <v>560</v>
      </c>
      <c r="D628" s="321" t="s">
        <v>67</v>
      </c>
      <c r="E628" s="321" t="s">
        <v>106</v>
      </c>
      <c r="F628" s="332"/>
      <c r="G628" s="333"/>
      <c r="H628" s="333">
        <v>47.87</v>
      </c>
    </row>
    <row r="629" spans="1:8" x14ac:dyDescent="0.25">
      <c r="A629" s="245" t="s">
        <v>12</v>
      </c>
      <c r="B629" s="135" t="s">
        <v>559</v>
      </c>
      <c r="C629" s="162" t="s">
        <v>339</v>
      </c>
      <c r="D629" s="135">
        <v>0</v>
      </c>
      <c r="E629" s="135" t="s">
        <v>73</v>
      </c>
      <c r="F629" s="237">
        <v>1</v>
      </c>
      <c r="G629" s="238">
        <v>16.45</v>
      </c>
      <c r="H629" s="238">
        <v>16.45</v>
      </c>
    </row>
    <row r="630" spans="1:8" ht="25.5" x14ac:dyDescent="0.25">
      <c r="A630" s="245" t="s">
        <v>185</v>
      </c>
      <c r="B630" s="135">
        <v>122</v>
      </c>
      <c r="C630" s="162" t="s">
        <v>1194</v>
      </c>
      <c r="D630" s="135" t="s">
        <v>92</v>
      </c>
      <c r="E630" s="135" t="s">
        <v>73</v>
      </c>
      <c r="F630" s="237">
        <v>4.1529411764705877E-2</v>
      </c>
      <c r="G630" s="238">
        <v>73.86</v>
      </c>
      <c r="H630" s="238">
        <v>3.06</v>
      </c>
    </row>
    <row r="631" spans="1:8" ht="25.5" x14ac:dyDescent="0.25">
      <c r="A631" s="245" t="s">
        <v>185</v>
      </c>
      <c r="B631" s="135">
        <v>38383</v>
      </c>
      <c r="C631" s="162" t="s">
        <v>1217</v>
      </c>
      <c r="D631" s="135" t="s">
        <v>92</v>
      </c>
      <c r="E631" s="135" t="s">
        <v>73</v>
      </c>
      <c r="F631" s="237">
        <v>4.5647058823529409E-2</v>
      </c>
      <c r="G631" s="238">
        <v>2.39</v>
      </c>
      <c r="H631" s="238">
        <v>0.1</v>
      </c>
    </row>
    <row r="632" spans="1:8" ht="25.5" x14ac:dyDescent="0.25">
      <c r="A632" s="245" t="s">
        <v>185</v>
      </c>
      <c r="B632" s="135">
        <v>20083</v>
      </c>
      <c r="C632" s="162" t="s">
        <v>1226</v>
      </c>
      <c r="D632" s="135" t="s">
        <v>92</v>
      </c>
      <c r="E632" s="135" t="s">
        <v>73</v>
      </c>
      <c r="F632" s="237">
        <v>7.0588235294117646E-2</v>
      </c>
      <c r="G632" s="238">
        <v>83.68</v>
      </c>
      <c r="H632" s="238">
        <v>5.9</v>
      </c>
    </row>
    <row r="633" spans="1:8" ht="38.25" x14ac:dyDescent="0.25">
      <c r="A633" s="245" t="s">
        <v>159</v>
      </c>
      <c r="B633" s="135">
        <v>88248</v>
      </c>
      <c r="C633" s="162" t="s">
        <v>70</v>
      </c>
      <c r="D633" s="135" t="s">
        <v>175</v>
      </c>
      <c r="E633" s="135" t="s">
        <v>91</v>
      </c>
      <c r="F633" s="237">
        <v>0.40941176470588231</v>
      </c>
      <c r="G633" s="238">
        <v>24.02</v>
      </c>
      <c r="H633" s="238">
        <v>9.83</v>
      </c>
    </row>
    <row r="634" spans="1:8" ht="25.5" x14ac:dyDescent="0.25">
      <c r="A634" s="245" t="s">
        <v>159</v>
      </c>
      <c r="B634" s="135">
        <v>88267</v>
      </c>
      <c r="C634" s="162" t="s">
        <v>71</v>
      </c>
      <c r="D634" s="135" t="s">
        <v>175</v>
      </c>
      <c r="E634" s="135" t="s">
        <v>91</v>
      </c>
      <c r="F634" s="237">
        <v>0.40941176470588231</v>
      </c>
      <c r="G634" s="238">
        <v>30.62</v>
      </c>
      <c r="H634" s="238">
        <v>12.53</v>
      </c>
    </row>
    <row r="635" spans="1:8" x14ac:dyDescent="0.25">
      <c r="A635" s="245"/>
      <c r="B635" s="135" t="s">
        <v>74</v>
      </c>
      <c r="C635" s="334" t="s">
        <v>561</v>
      </c>
      <c r="D635" s="334"/>
      <c r="E635" s="334"/>
      <c r="F635" s="334"/>
      <c r="G635" s="334"/>
      <c r="H635" s="335"/>
    </row>
    <row r="636" spans="1:8" x14ac:dyDescent="0.25">
      <c r="A636" s="245"/>
      <c r="B636" s="287"/>
      <c r="C636" s="371"/>
      <c r="D636" s="371"/>
      <c r="E636" s="371"/>
      <c r="F636" s="371"/>
      <c r="G636" s="371"/>
      <c r="H636" s="372"/>
    </row>
    <row r="637" spans="1:8" ht="25.5" x14ac:dyDescent="0.25">
      <c r="A637" s="245"/>
      <c r="B637" s="321" t="s">
        <v>677</v>
      </c>
      <c r="C637" s="331" t="s">
        <v>563</v>
      </c>
      <c r="D637" s="321" t="s">
        <v>67</v>
      </c>
      <c r="E637" s="321" t="s">
        <v>106</v>
      </c>
      <c r="F637" s="332"/>
      <c r="G637" s="333"/>
      <c r="H637" s="333">
        <v>34.549999999999997</v>
      </c>
    </row>
    <row r="638" spans="1:8" x14ac:dyDescent="0.25">
      <c r="A638" s="245" t="s">
        <v>12</v>
      </c>
      <c r="B638" s="135" t="s">
        <v>562</v>
      </c>
      <c r="C638" s="162" t="s">
        <v>340</v>
      </c>
      <c r="D638" s="135">
        <v>0</v>
      </c>
      <c r="E638" s="135" t="s">
        <v>73</v>
      </c>
      <c r="F638" s="237">
        <v>1</v>
      </c>
      <c r="G638" s="238">
        <v>13.23</v>
      </c>
      <c r="H638" s="238">
        <v>13.23</v>
      </c>
    </row>
    <row r="639" spans="1:8" ht="25.5" x14ac:dyDescent="0.25">
      <c r="A639" s="245" t="s">
        <v>185</v>
      </c>
      <c r="B639" s="135">
        <v>122</v>
      </c>
      <c r="C639" s="162" t="s">
        <v>1194</v>
      </c>
      <c r="D639" s="135" t="s">
        <v>92</v>
      </c>
      <c r="E639" s="135" t="s">
        <v>73</v>
      </c>
      <c r="F639" s="237">
        <v>2.5899999999999999E-2</v>
      </c>
      <c r="G639" s="238">
        <v>73.86</v>
      </c>
      <c r="H639" s="238">
        <v>1.91</v>
      </c>
    </row>
    <row r="640" spans="1:8" ht="25.5" x14ac:dyDescent="0.25">
      <c r="A640" s="245" t="s">
        <v>185</v>
      </c>
      <c r="B640" s="135">
        <v>38383</v>
      </c>
      <c r="C640" s="162" t="s">
        <v>1217</v>
      </c>
      <c r="D640" s="135" t="s">
        <v>92</v>
      </c>
      <c r="E640" s="135" t="s">
        <v>73</v>
      </c>
      <c r="F640" s="237">
        <v>3.0800000000000001E-2</v>
      </c>
      <c r="G640" s="238">
        <v>2.39</v>
      </c>
      <c r="H640" s="238">
        <v>7.0000000000000007E-2</v>
      </c>
    </row>
    <row r="641" spans="1:8" ht="25.5" x14ac:dyDescent="0.25">
      <c r="A641" s="245" t="s">
        <v>185</v>
      </c>
      <c r="B641" s="135">
        <v>20083</v>
      </c>
      <c r="C641" s="162" t="s">
        <v>1226</v>
      </c>
      <c r="D641" s="135" t="s">
        <v>92</v>
      </c>
      <c r="E641" s="135" t="s">
        <v>73</v>
      </c>
      <c r="F641" s="237">
        <v>0.05</v>
      </c>
      <c r="G641" s="238">
        <v>83.68</v>
      </c>
      <c r="H641" s="238">
        <v>4.18</v>
      </c>
    </row>
    <row r="642" spans="1:8" ht="38.25" x14ac:dyDescent="0.25">
      <c r="A642" s="245" t="s">
        <v>159</v>
      </c>
      <c r="B642" s="135">
        <v>88248</v>
      </c>
      <c r="C642" s="162" t="s">
        <v>70</v>
      </c>
      <c r="D642" s="135" t="s">
        <v>175</v>
      </c>
      <c r="E642" s="135" t="s">
        <v>91</v>
      </c>
      <c r="F642" s="237">
        <v>0.27760000000000001</v>
      </c>
      <c r="G642" s="238">
        <v>24.02</v>
      </c>
      <c r="H642" s="238">
        <v>6.66</v>
      </c>
    </row>
    <row r="643" spans="1:8" ht="25.5" x14ac:dyDescent="0.25">
      <c r="A643" s="245" t="s">
        <v>159</v>
      </c>
      <c r="B643" s="135">
        <v>88267</v>
      </c>
      <c r="C643" s="162" t="s">
        <v>71</v>
      </c>
      <c r="D643" s="135" t="s">
        <v>175</v>
      </c>
      <c r="E643" s="135" t="s">
        <v>91</v>
      </c>
      <c r="F643" s="237">
        <v>0.27760000000000001</v>
      </c>
      <c r="G643" s="238">
        <v>30.62</v>
      </c>
      <c r="H643" s="238">
        <v>8.5</v>
      </c>
    </row>
    <row r="644" spans="1:8" x14ac:dyDescent="0.25">
      <c r="A644" s="245"/>
      <c r="B644" s="135" t="s">
        <v>74</v>
      </c>
      <c r="C644" s="334" t="s">
        <v>564</v>
      </c>
      <c r="D644" s="334"/>
      <c r="E644" s="334"/>
      <c r="F644" s="334"/>
      <c r="G644" s="334"/>
      <c r="H644" s="335"/>
    </row>
    <row r="645" spans="1:8" x14ac:dyDescent="0.25">
      <c r="A645" s="245"/>
      <c r="B645" s="287"/>
      <c r="C645" s="371"/>
      <c r="D645" s="371"/>
      <c r="E645" s="371"/>
      <c r="F645" s="371"/>
      <c r="G645" s="371"/>
      <c r="H645" s="372"/>
    </row>
    <row r="646" spans="1:8" ht="25.5" x14ac:dyDescent="0.25">
      <c r="A646" s="245"/>
      <c r="B646" s="321" t="s">
        <v>678</v>
      </c>
      <c r="C646" s="331" t="s">
        <v>566</v>
      </c>
      <c r="D646" s="321" t="s">
        <v>67</v>
      </c>
      <c r="E646" s="321" t="s">
        <v>106</v>
      </c>
      <c r="F646" s="332"/>
      <c r="G646" s="333"/>
      <c r="H646" s="333">
        <v>38.49</v>
      </c>
    </row>
    <row r="647" spans="1:8" x14ac:dyDescent="0.25">
      <c r="A647" s="245" t="s">
        <v>12</v>
      </c>
      <c r="B647" s="135" t="s">
        <v>565</v>
      </c>
      <c r="C647" s="162" t="s">
        <v>341</v>
      </c>
      <c r="D647" s="135">
        <v>0</v>
      </c>
      <c r="E647" s="135" t="s">
        <v>73</v>
      </c>
      <c r="F647" s="237">
        <v>1</v>
      </c>
      <c r="G647" s="238">
        <v>17.170000000000002</v>
      </c>
      <c r="H647" s="238">
        <v>17.170000000000002</v>
      </c>
    </row>
    <row r="648" spans="1:8" ht="25.5" x14ac:dyDescent="0.25">
      <c r="A648" s="245" t="s">
        <v>185</v>
      </c>
      <c r="B648" s="135">
        <v>122</v>
      </c>
      <c r="C648" s="162" t="s">
        <v>1194</v>
      </c>
      <c r="D648" s="135" t="s">
        <v>92</v>
      </c>
      <c r="E648" s="135" t="s">
        <v>73</v>
      </c>
      <c r="F648" s="237">
        <v>2.5899999999999999E-2</v>
      </c>
      <c r="G648" s="238">
        <v>73.86</v>
      </c>
      <c r="H648" s="238">
        <v>1.91</v>
      </c>
    </row>
    <row r="649" spans="1:8" ht="25.5" x14ac:dyDescent="0.25">
      <c r="A649" s="245" t="s">
        <v>185</v>
      </c>
      <c r="B649" s="135">
        <v>38383</v>
      </c>
      <c r="C649" s="162" t="s">
        <v>1217</v>
      </c>
      <c r="D649" s="135" t="s">
        <v>92</v>
      </c>
      <c r="E649" s="135" t="s">
        <v>73</v>
      </c>
      <c r="F649" s="237">
        <v>3.0800000000000001E-2</v>
      </c>
      <c r="G649" s="238">
        <v>2.39</v>
      </c>
      <c r="H649" s="238">
        <v>7.0000000000000007E-2</v>
      </c>
    </row>
    <row r="650" spans="1:8" ht="25.5" x14ac:dyDescent="0.25">
      <c r="A650" s="245" t="s">
        <v>185</v>
      </c>
      <c r="B650" s="135">
        <v>20083</v>
      </c>
      <c r="C650" s="162" t="s">
        <v>1226</v>
      </c>
      <c r="D650" s="135" t="s">
        <v>92</v>
      </c>
      <c r="E650" s="135" t="s">
        <v>73</v>
      </c>
      <c r="F650" s="237">
        <v>0.05</v>
      </c>
      <c r="G650" s="238">
        <v>83.68</v>
      </c>
      <c r="H650" s="238">
        <v>4.18</v>
      </c>
    </row>
    <row r="651" spans="1:8" ht="38.25" x14ac:dyDescent="0.25">
      <c r="A651" s="245" t="s">
        <v>159</v>
      </c>
      <c r="B651" s="135">
        <v>88248</v>
      </c>
      <c r="C651" s="162" t="s">
        <v>70</v>
      </c>
      <c r="D651" s="135" t="s">
        <v>175</v>
      </c>
      <c r="E651" s="135" t="s">
        <v>91</v>
      </c>
      <c r="F651" s="237">
        <v>0.27760000000000001</v>
      </c>
      <c r="G651" s="238">
        <v>24.02</v>
      </c>
      <c r="H651" s="238">
        <v>6.66</v>
      </c>
    </row>
    <row r="652" spans="1:8" ht="25.5" x14ac:dyDescent="0.25">
      <c r="A652" s="245" t="s">
        <v>159</v>
      </c>
      <c r="B652" s="135">
        <v>88267</v>
      </c>
      <c r="C652" s="162" t="s">
        <v>71</v>
      </c>
      <c r="D652" s="135" t="s">
        <v>175</v>
      </c>
      <c r="E652" s="135" t="s">
        <v>91</v>
      </c>
      <c r="F652" s="237">
        <v>0.27760000000000001</v>
      </c>
      <c r="G652" s="238">
        <v>30.62</v>
      </c>
      <c r="H652" s="238">
        <v>8.5</v>
      </c>
    </row>
    <row r="653" spans="1:8" x14ac:dyDescent="0.25">
      <c r="A653" s="245"/>
      <c r="B653" s="135" t="s">
        <v>74</v>
      </c>
      <c r="C653" s="334" t="s">
        <v>567</v>
      </c>
      <c r="D653" s="334"/>
      <c r="E653" s="334"/>
      <c r="F653" s="334"/>
      <c r="G653" s="334"/>
      <c r="H653" s="335"/>
    </row>
    <row r="654" spans="1:8" x14ac:dyDescent="0.25">
      <c r="A654" s="245"/>
      <c r="B654" s="287"/>
      <c r="C654" s="371"/>
      <c r="D654" s="371"/>
      <c r="E654" s="371"/>
      <c r="F654" s="371"/>
      <c r="G654" s="371"/>
      <c r="H654" s="372"/>
    </row>
    <row r="655" spans="1:8" ht="25.5" x14ac:dyDescent="0.25">
      <c r="A655" s="245"/>
      <c r="B655" s="321" t="s">
        <v>679</v>
      </c>
      <c r="C655" s="331" t="s">
        <v>569</v>
      </c>
      <c r="D655" s="321" t="s">
        <v>67</v>
      </c>
      <c r="E655" s="321" t="s">
        <v>73</v>
      </c>
      <c r="F655" s="332"/>
      <c r="G655" s="333"/>
      <c r="H655" s="333">
        <v>20.059999999999999</v>
      </c>
    </row>
    <row r="656" spans="1:8" x14ac:dyDescent="0.25">
      <c r="A656" s="245" t="s">
        <v>12</v>
      </c>
      <c r="B656" s="135" t="s">
        <v>568</v>
      </c>
      <c r="C656" s="162" t="s">
        <v>342</v>
      </c>
      <c r="D656" s="135">
        <v>0</v>
      </c>
      <c r="E656" s="135" t="s">
        <v>73</v>
      </c>
      <c r="F656" s="237">
        <v>1</v>
      </c>
      <c r="G656" s="238">
        <v>4.3600000000000003</v>
      </c>
      <c r="H656" s="238">
        <v>4.3600000000000003</v>
      </c>
    </row>
    <row r="657" spans="1:8" ht="25.5" x14ac:dyDescent="0.25">
      <c r="A657" s="245" t="s">
        <v>185</v>
      </c>
      <c r="B657" s="135">
        <v>122</v>
      </c>
      <c r="C657" s="162" t="s">
        <v>1194</v>
      </c>
      <c r="D657" s="135" t="s">
        <v>92</v>
      </c>
      <c r="E657" s="135" t="s">
        <v>73</v>
      </c>
      <c r="F657" s="237">
        <v>1.6500000000000001E-2</v>
      </c>
      <c r="G657" s="238">
        <v>73.86</v>
      </c>
      <c r="H657" s="238">
        <v>1.21</v>
      </c>
    </row>
    <row r="658" spans="1:8" ht="25.5" x14ac:dyDescent="0.25">
      <c r="A658" s="245" t="s">
        <v>185</v>
      </c>
      <c r="B658" s="135">
        <v>38383</v>
      </c>
      <c r="C658" s="162" t="s">
        <v>1217</v>
      </c>
      <c r="D658" s="135" t="s">
        <v>92</v>
      </c>
      <c r="E658" s="135" t="s">
        <v>73</v>
      </c>
      <c r="F658" s="237">
        <v>5.0999999999999997E-2</v>
      </c>
      <c r="G658" s="238">
        <v>2.39</v>
      </c>
      <c r="H658" s="238">
        <v>0.12</v>
      </c>
    </row>
    <row r="659" spans="1:8" ht="25.5" x14ac:dyDescent="0.25">
      <c r="A659" s="245" t="s">
        <v>185</v>
      </c>
      <c r="B659" s="135">
        <v>20083</v>
      </c>
      <c r="C659" s="162" t="s">
        <v>1226</v>
      </c>
      <c r="D659" s="135" t="s">
        <v>92</v>
      </c>
      <c r="E659" s="135" t="s">
        <v>73</v>
      </c>
      <c r="F659" s="237">
        <v>2.1999999999999999E-2</v>
      </c>
      <c r="G659" s="238">
        <v>83.68</v>
      </c>
      <c r="H659" s="238">
        <v>1.84</v>
      </c>
    </row>
    <row r="660" spans="1:8" ht="38.25" x14ac:dyDescent="0.25">
      <c r="A660" s="245" t="s">
        <v>159</v>
      </c>
      <c r="B660" s="135">
        <v>88248</v>
      </c>
      <c r="C660" s="162" t="s">
        <v>70</v>
      </c>
      <c r="D660" s="135" t="s">
        <v>175</v>
      </c>
      <c r="E660" s="135" t="s">
        <v>91</v>
      </c>
      <c r="F660" s="237">
        <v>0.22939999999999999</v>
      </c>
      <c r="G660" s="238">
        <v>24.02</v>
      </c>
      <c r="H660" s="238">
        <v>5.51</v>
      </c>
    </row>
    <row r="661" spans="1:8" ht="25.5" x14ac:dyDescent="0.25">
      <c r="A661" s="245" t="s">
        <v>159</v>
      </c>
      <c r="B661" s="135">
        <v>88267</v>
      </c>
      <c r="C661" s="162" t="s">
        <v>71</v>
      </c>
      <c r="D661" s="135" t="s">
        <v>175</v>
      </c>
      <c r="E661" s="135" t="s">
        <v>91</v>
      </c>
      <c r="F661" s="237">
        <v>0.22939999999999999</v>
      </c>
      <c r="G661" s="238">
        <v>30.62</v>
      </c>
      <c r="H661" s="238">
        <v>7.02</v>
      </c>
    </row>
    <row r="662" spans="1:8" x14ac:dyDescent="0.25">
      <c r="A662" s="245"/>
      <c r="B662" s="135" t="s">
        <v>74</v>
      </c>
      <c r="C662" s="334" t="s">
        <v>576</v>
      </c>
      <c r="D662" s="334"/>
      <c r="E662" s="334"/>
      <c r="F662" s="334"/>
      <c r="G662" s="334"/>
      <c r="H662" s="335"/>
    </row>
    <row r="663" spans="1:8" x14ac:dyDescent="0.25">
      <c r="A663" s="245"/>
      <c r="B663" s="287"/>
      <c r="C663" s="371"/>
      <c r="D663" s="371"/>
      <c r="E663" s="371"/>
      <c r="F663" s="371"/>
      <c r="G663" s="371"/>
      <c r="H663" s="372"/>
    </row>
    <row r="664" spans="1:8" ht="25.5" x14ac:dyDescent="0.25">
      <c r="A664" s="245"/>
      <c r="B664" s="321" t="s">
        <v>680</v>
      </c>
      <c r="C664" s="331" t="s">
        <v>571</v>
      </c>
      <c r="D664" s="321" t="s">
        <v>67</v>
      </c>
      <c r="E664" s="321" t="s">
        <v>73</v>
      </c>
      <c r="F664" s="332"/>
      <c r="G664" s="333"/>
      <c r="H664" s="333">
        <v>23.43</v>
      </c>
    </row>
    <row r="665" spans="1:8" x14ac:dyDescent="0.25">
      <c r="A665" s="245" t="s">
        <v>12</v>
      </c>
      <c r="B665" s="135" t="s">
        <v>570</v>
      </c>
      <c r="C665" s="162" t="s">
        <v>343</v>
      </c>
      <c r="D665" s="135">
        <v>0</v>
      </c>
      <c r="E665" s="135" t="s">
        <v>73</v>
      </c>
      <c r="F665" s="237">
        <v>1</v>
      </c>
      <c r="G665" s="238">
        <v>7.73</v>
      </c>
      <c r="H665" s="238">
        <v>7.73</v>
      </c>
    </row>
    <row r="666" spans="1:8" ht="25.5" x14ac:dyDescent="0.25">
      <c r="A666" s="245" t="s">
        <v>185</v>
      </c>
      <c r="B666" s="135">
        <v>122</v>
      </c>
      <c r="C666" s="162" t="s">
        <v>1194</v>
      </c>
      <c r="D666" s="135" t="s">
        <v>92</v>
      </c>
      <c r="E666" s="135" t="s">
        <v>73</v>
      </c>
      <c r="F666" s="237">
        <v>1.6500000000000001E-2</v>
      </c>
      <c r="G666" s="238">
        <v>73.86</v>
      </c>
      <c r="H666" s="238">
        <v>1.21</v>
      </c>
    </row>
    <row r="667" spans="1:8" ht="25.5" x14ac:dyDescent="0.25">
      <c r="A667" s="245" t="s">
        <v>185</v>
      </c>
      <c r="B667" s="135">
        <v>38383</v>
      </c>
      <c r="C667" s="162" t="s">
        <v>1217</v>
      </c>
      <c r="D667" s="135" t="s">
        <v>92</v>
      </c>
      <c r="E667" s="135" t="s">
        <v>73</v>
      </c>
      <c r="F667" s="237">
        <v>5.0999999999999997E-2</v>
      </c>
      <c r="G667" s="238">
        <v>2.39</v>
      </c>
      <c r="H667" s="238">
        <v>0.12</v>
      </c>
    </row>
    <row r="668" spans="1:8" ht="25.5" x14ac:dyDescent="0.25">
      <c r="A668" s="245" t="s">
        <v>185</v>
      </c>
      <c r="B668" s="135">
        <v>20083</v>
      </c>
      <c r="C668" s="162" t="s">
        <v>1226</v>
      </c>
      <c r="D668" s="135" t="s">
        <v>92</v>
      </c>
      <c r="E668" s="135" t="s">
        <v>73</v>
      </c>
      <c r="F668" s="237">
        <v>2.1999999999999999E-2</v>
      </c>
      <c r="G668" s="238">
        <v>83.68</v>
      </c>
      <c r="H668" s="238">
        <v>1.84</v>
      </c>
    </row>
    <row r="669" spans="1:8" ht="38.25" x14ac:dyDescent="0.25">
      <c r="A669" s="245" t="s">
        <v>159</v>
      </c>
      <c r="B669" s="135">
        <v>88248</v>
      </c>
      <c r="C669" s="162" t="s">
        <v>70</v>
      </c>
      <c r="D669" s="135" t="s">
        <v>175</v>
      </c>
      <c r="E669" s="135" t="s">
        <v>91</v>
      </c>
      <c r="F669" s="237">
        <v>0.22939999999999999</v>
      </c>
      <c r="G669" s="238">
        <v>24.02</v>
      </c>
      <c r="H669" s="238">
        <v>5.51</v>
      </c>
    </row>
    <row r="670" spans="1:8" ht="25.5" x14ac:dyDescent="0.25">
      <c r="A670" s="245" t="s">
        <v>159</v>
      </c>
      <c r="B670" s="135">
        <v>88267</v>
      </c>
      <c r="C670" s="162" t="s">
        <v>71</v>
      </c>
      <c r="D670" s="135" t="s">
        <v>175</v>
      </c>
      <c r="E670" s="135" t="s">
        <v>91</v>
      </c>
      <c r="F670" s="237">
        <v>0.22939999999999999</v>
      </c>
      <c r="G670" s="238">
        <v>30.62</v>
      </c>
      <c r="H670" s="238">
        <v>7.02</v>
      </c>
    </row>
    <row r="671" spans="1:8" x14ac:dyDescent="0.25">
      <c r="A671" s="245"/>
      <c r="B671" s="135" t="s">
        <v>74</v>
      </c>
      <c r="C671" s="334" t="s">
        <v>575</v>
      </c>
      <c r="D671" s="334"/>
      <c r="E671" s="334"/>
      <c r="F671" s="334"/>
      <c r="G671" s="334"/>
      <c r="H671" s="335"/>
    </row>
    <row r="672" spans="1:8" x14ac:dyDescent="0.25">
      <c r="A672" s="245"/>
      <c r="B672" s="287"/>
      <c r="C672" s="371"/>
      <c r="D672" s="371"/>
      <c r="E672" s="371"/>
      <c r="F672" s="371"/>
      <c r="G672" s="371"/>
      <c r="H672" s="372"/>
    </row>
    <row r="673" spans="1:8" ht="25.5" x14ac:dyDescent="0.25">
      <c r="A673" s="245"/>
      <c r="B673" s="321" t="s">
        <v>681</v>
      </c>
      <c r="C673" s="331" t="s">
        <v>573</v>
      </c>
      <c r="D673" s="321" t="s">
        <v>67</v>
      </c>
      <c r="E673" s="321" t="s">
        <v>106</v>
      </c>
      <c r="F673" s="332"/>
      <c r="G673" s="333"/>
      <c r="H673" s="333">
        <v>7.3</v>
      </c>
    </row>
    <row r="674" spans="1:8" x14ac:dyDescent="0.25">
      <c r="A674" s="245" t="s">
        <v>12</v>
      </c>
      <c r="B674" s="135" t="s">
        <v>572</v>
      </c>
      <c r="C674" s="162" t="s">
        <v>344</v>
      </c>
      <c r="D674" s="135">
        <v>0</v>
      </c>
      <c r="E674" s="135" t="s">
        <v>73</v>
      </c>
      <c r="F674" s="237">
        <v>1</v>
      </c>
      <c r="G674" s="238">
        <v>1.58</v>
      </c>
      <c r="H674" s="238">
        <v>1.58</v>
      </c>
    </row>
    <row r="675" spans="1:8" ht="25.5" x14ac:dyDescent="0.25">
      <c r="A675" s="245" t="s">
        <v>185</v>
      </c>
      <c r="B675" s="135">
        <v>122</v>
      </c>
      <c r="C675" s="162" t="s">
        <v>1194</v>
      </c>
      <c r="D675" s="135" t="s">
        <v>92</v>
      </c>
      <c r="E675" s="135" t="s">
        <v>73</v>
      </c>
      <c r="F675" s="237">
        <v>9.4000000000000004E-3</v>
      </c>
      <c r="G675" s="238">
        <v>73.86</v>
      </c>
      <c r="H675" s="238">
        <v>0.69</v>
      </c>
    </row>
    <row r="676" spans="1:8" ht="25.5" x14ac:dyDescent="0.25">
      <c r="A676" s="245" t="s">
        <v>185</v>
      </c>
      <c r="B676" s="135">
        <v>38383</v>
      </c>
      <c r="C676" s="162" t="s">
        <v>1217</v>
      </c>
      <c r="D676" s="135" t="s">
        <v>92</v>
      </c>
      <c r="E676" s="135" t="s">
        <v>73</v>
      </c>
      <c r="F676" s="237">
        <v>8.3999999999999995E-3</v>
      </c>
      <c r="G676" s="238">
        <v>2.39</v>
      </c>
      <c r="H676" s="238">
        <v>0.02</v>
      </c>
    </row>
    <row r="677" spans="1:8" ht="25.5" x14ac:dyDescent="0.25">
      <c r="A677" s="245" t="s">
        <v>185</v>
      </c>
      <c r="B677" s="135">
        <v>20083</v>
      </c>
      <c r="C677" s="162" t="s">
        <v>1226</v>
      </c>
      <c r="D677" s="135" t="s">
        <v>92</v>
      </c>
      <c r="E677" s="135" t="s">
        <v>73</v>
      </c>
      <c r="F677" s="237">
        <v>1.0999999999999999E-2</v>
      </c>
      <c r="G677" s="238">
        <v>83.68</v>
      </c>
      <c r="H677" s="238">
        <v>0.92</v>
      </c>
    </row>
    <row r="678" spans="1:8" ht="38.25" x14ac:dyDescent="0.25">
      <c r="A678" s="245" t="s">
        <v>159</v>
      </c>
      <c r="B678" s="135">
        <v>88248</v>
      </c>
      <c r="C678" s="162" t="s">
        <v>70</v>
      </c>
      <c r="D678" s="135" t="s">
        <v>175</v>
      </c>
      <c r="E678" s="135" t="s">
        <v>91</v>
      </c>
      <c r="F678" s="237">
        <v>7.51E-2</v>
      </c>
      <c r="G678" s="238">
        <v>24.02</v>
      </c>
      <c r="H678" s="238">
        <v>1.8</v>
      </c>
    </row>
    <row r="679" spans="1:8" ht="25.5" x14ac:dyDescent="0.25">
      <c r="A679" s="245" t="s">
        <v>159</v>
      </c>
      <c r="B679" s="135">
        <v>88267</v>
      </c>
      <c r="C679" s="162" t="s">
        <v>71</v>
      </c>
      <c r="D679" s="135" t="s">
        <v>175</v>
      </c>
      <c r="E679" s="135" t="s">
        <v>91</v>
      </c>
      <c r="F679" s="237">
        <v>7.51E-2</v>
      </c>
      <c r="G679" s="238">
        <v>30.62</v>
      </c>
      <c r="H679" s="238">
        <v>2.29</v>
      </c>
    </row>
    <row r="680" spans="1:8" x14ac:dyDescent="0.25">
      <c r="A680" s="245"/>
      <c r="B680" s="135" t="s">
        <v>74</v>
      </c>
      <c r="C680" s="334" t="s">
        <v>574</v>
      </c>
      <c r="D680" s="334"/>
      <c r="E680" s="334"/>
      <c r="F680" s="334"/>
      <c r="G680" s="334"/>
      <c r="H680" s="335"/>
    </row>
    <row r="681" spans="1:8" x14ac:dyDescent="0.25">
      <c r="A681" s="245"/>
      <c r="B681" s="287"/>
      <c r="C681" s="371"/>
      <c r="D681" s="371"/>
      <c r="E681" s="371"/>
      <c r="F681" s="371"/>
      <c r="G681" s="371"/>
      <c r="H681" s="372"/>
    </row>
    <row r="682" spans="1:8" ht="25.5" x14ac:dyDescent="0.25">
      <c r="A682" s="245"/>
      <c r="B682" s="321" t="s">
        <v>682</v>
      </c>
      <c r="C682" s="331" t="s">
        <v>578</v>
      </c>
      <c r="D682" s="321" t="s">
        <v>67</v>
      </c>
      <c r="E682" s="321" t="s">
        <v>106</v>
      </c>
      <c r="F682" s="332"/>
      <c r="G682" s="333"/>
      <c r="H682" s="333">
        <v>13.84</v>
      </c>
    </row>
    <row r="683" spans="1:8" x14ac:dyDescent="0.25">
      <c r="A683" s="245" t="s">
        <v>12</v>
      </c>
      <c r="B683" s="135" t="s">
        <v>577</v>
      </c>
      <c r="C683" s="162" t="s">
        <v>345</v>
      </c>
      <c r="D683" s="135">
        <v>0</v>
      </c>
      <c r="E683" s="135" t="s">
        <v>73</v>
      </c>
      <c r="F683" s="237">
        <v>1</v>
      </c>
      <c r="G683" s="238">
        <v>2.25</v>
      </c>
      <c r="H683" s="238">
        <v>2.25</v>
      </c>
    </row>
    <row r="684" spans="1:8" ht="25.5" x14ac:dyDescent="0.25">
      <c r="A684" s="245" t="s">
        <v>185</v>
      </c>
      <c r="B684" s="135">
        <v>122</v>
      </c>
      <c r="C684" s="162" t="s">
        <v>1194</v>
      </c>
      <c r="D684" s="135" t="s">
        <v>92</v>
      </c>
      <c r="E684" s="135" t="s">
        <v>73</v>
      </c>
      <c r="F684" s="237">
        <v>9.4000000000000004E-3</v>
      </c>
      <c r="G684" s="238">
        <v>73.86</v>
      </c>
      <c r="H684" s="238">
        <v>0.69</v>
      </c>
    </row>
    <row r="685" spans="1:8" ht="25.5" x14ac:dyDescent="0.25">
      <c r="A685" s="245" t="s">
        <v>185</v>
      </c>
      <c r="B685" s="135">
        <v>38383</v>
      </c>
      <c r="C685" s="162" t="s">
        <v>1217</v>
      </c>
      <c r="D685" s="135" t="s">
        <v>92</v>
      </c>
      <c r="E685" s="135" t="s">
        <v>73</v>
      </c>
      <c r="F685" s="237">
        <v>4.0300000000000002E-2</v>
      </c>
      <c r="G685" s="238">
        <v>2.39</v>
      </c>
      <c r="H685" s="238">
        <v>0.09</v>
      </c>
    </row>
    <row r="686" spans="1:8" ht="25.5" x14ac:dyDescent="0.25">
      <c r="A686" s="245" t="s">
        <v>185</v>
      </c>
      <c r="B686" s="135">
        <v>20083</v>
      </c>
      <c r="C686" s="162" t="s">
        <v>1226</v>
      </c>
      <c r="D686" s="135" t="s">
        <v>92</v>
      </c>
      <c r="E686" s="135" t="s">
        <v>73</v>
      </c>
      <c r="F686" s="237">
        <v>1.0999999999999999E-2</v>
      </c>
      <c r="G686" s="238">
        <v>83.68</v>
      </c>
      <c r="H686" s="238">
        <v>0.92</v>
      </c>
    </row>
    <row r="687" spans="1:8" ht="38.25" x14ac:dyDescent="0.25">
      <c r="A687" s="245" t="s">
        <v>159</v>
      </c>
      <c r="B687" s="135">
        <v>88248</v>
      </c>
      <c r="C687" s="162" t="s">
        <v>70</v>
      </c>
      <c r="D687" s="135" t="s">
        <v>175</v>
      </c>
      <c r="E687" s="135" t="s">
        <v>91</v>
      </c>
      <c r="F687" s="237">
        <v>0.1812</v>
      </c>
      <c r="G687" s="238">
        <v>24.02</v>
      </c>
      <c r="H687" s="238">
        <v>4.3499999999999996</v>
      </c>
    </row>
    <row r="688" spans="1:8" ht="25.5" x14ac:dyDescent="0.25">
      <c r="A688" s="245" t="s">
        <v>159</v>
      </c>
      <c r="B688" s="135">
        <v>88267</v>
      </c>
      <c r="C688" s="162" t="s">
        <v>71</v>
      </c>
      <c r="D688" s="135" t="s">
        <v>175</v>
      </c>
      <c r="E688" s="135" t="s">
        <v>91</v>
      </c>
      <c r="F688" s="237">
        <v>0.1812</v>
      </c>
      <c r="G688" s="238">
        <v>30.62</v>
      </c>
      <c r="H688" s="238">
        <v>5.54</v>
      </c>
    </row>
    <row r="689" spans="1:8" x14ac:dyDescent="0.25">
      <c r="A689" s="245"/>
      <c r="B689" s="135" t="s">
        <v>74</v>
      </c>
      <c r="C689" s="334" t="s">
        <v>579</v>
      </c>
      <c r="D689" s="334"/>
      <c r="E689" s="334"/>
      <c r="F689" s="334"/>
      <c r="G689" s="334"/>
      <c r="H689" s="335"/>
    </row>
    <row r="690" spans="1:8" x14ac:dyDescent="0.25">
      <c r="A690" s="245"/>
      <c r="B690" s="287"/>
      <c r="C690" s="371"/>
      <c r="D690" s="371"/>
      <c r="E690" s="371"/>
      <c r="F690" s="371"/>
      <c r="G690" s="371"/>
      <c r="H690" s="372"/>
    </row>
    <row r="691" spans="1:8" ht="25.5" x14ac:dyDescent="0.25">
      <c r="A691" s="245"/>
      <c r="B691" s="321" t="s">
        <v>683</v>
      </c>
      <c r="C691" s="331" t="s">
        <v>581</v>
      </c>
      <c r="D691" s="321" t="s">
        <v>67</v>
      </c>
      <c r="E691" s="321" t="s">
        <v>106</v>
      </c>
      <c r="F691" s="332"/>
      <c r="G691" s="333"/>
      <c r="H691" s="333">
        <v>25.91</v>
      </c>
    </row>
    <row r="692" spans="1:8" x14ac:dyDescent="0.25">
      <c r="A692" s="245" t="s">
        <v>12</v>
      </c>
      <c r="B692" s="135" t="s">
        <v>580</v>
      </c>
      <c r="C692" s="162" t="s">
        <v>346</v>
      </c>
      <c r="D692" s="135">
        <v>0</v>
      </c>
      <c r="E692" s="135" t="s">
        <v>73</v>
      </c>
      <c r="F692" s="237">
        <v>1</v>
      </c>
      <c r="G692" s="238">
        <v>15.14</v>
      </c>
      <c r="H692" s="238">
        <v>15.14</v>
      </c>
    </row>
    <row r="693" spans="1:8" ht="25.5" x14ac:dyDescent="0.25">
      <c r="A693" s="245" t="s">
        <v>185</v>
      </c>
      <c r="B693" s="135">
        <v>122</v>
      </c>
      <c r="C693" s="162" t="s">
        <v>1194</v>
      </c>
      <c r="D693" s="135" t="s">
        <v>92</v>
      </c>
      <c r="E693" s="135" t="s">
        <v>73</v>
      </c>
      <c r="F693" s="237">
        <v>2.7533333333333333E-2</v>
      </c>
      <c r="G693" s="238">
        <v>73.86</v>
      </c>
      <c r="H693" s="238">
        <v>2.0299999999999998</v>
      </c>
    </row>
    <row r="694" spans="1:8" ht="25.5" x14ac:dyDescent="0.25">
      <c r="A694" s="245" t="s">
        <v>185</v>
      </c>
      <c r="B694" s="135">
        <v>38383</v>
      </c>
      <c r="C694" s="162" t="s">
        <v>1217</v>
      </c>
      <c r="D694" s="135" t="s">
        <v>92</v>
      </c>
      <c r="E694" s="135" t="s">
        <v>73</v>
      </c>
      <c r="F694" s="237">
        <v>2.5666666666666664E-2</v>
      </c>
      <c r="G694" s="238">
        <v>2.39</v>
      </c>
      <c r="H694" s="238">
        <v>0.06</v>
      </c>
    </row>
    <row r="695" spans="1:8" ht="25.5" x14ac:dyDescent="0.25">
      <c r="A695" s="245" t="s">
        <v>185</v>
      </c>
      <c r="B695" s="135">
        <v>20083</v>
      </c>
      <c r="C695" s="162" t="s">
        <v>1226</v>
      </c>
      <c r="D695" s="135" t="s">
        <v>92</v>
      </c>
      <c r="E695" s="135" t="s">
        <v>73</v>
      </c>
      <c r="F695" s="237">
        <v>3.5000000000000001E-3</v>
      </c>
      <c r="G695" s="238">
        <v>83.68</v>
      </c>
      <c r="H695" s="238">
        <v>0.28999999999999998</v>
      </c>
    </row>
    <row r="696" spans="1:8" ht="38.25" x14ac:dyDescent="0.25">
      <c r="A696" s="245" t="s">
        <v>159</v>
      </c>
      <c r="B696" s="135">
        <v>88248</v>
      </c>
      <c r="C696" s="162" t="s">
        <v>70</v>
      </c>
      <c r="D696" s="135" t="s">
        <v>175</v>
      </c>
      <c r="E696" s="135" t="s">
        <v>91</v>
      </c>
      <c r="F696" s="237">
        <v>0.15376666666666666</v>
      </c>
      <c r="G696" s="238">
        <v>24.02</v>
      </c>
      <c r="H696" s="238">
        <v>3.69</v>
      </c>
    </row>
    <row r="697" spans="1:8" ht="25.5" x14ac:dyDescent="0.25">
      <c r="A697" s="245" t="s">
        <v>159</v>
      </c>
      <c r="B697" s="135">
        <v>88267</v>
      </c>
      <c r="C697" s="162" t="s">
        <v>71</v>
      </c>
      <c r="D697" s="135" t="s">
        <v>175</v>
      </c>
      <c r="E697" s="135" t="s">
        <v>91</v>
      </c>
      <c r="F697" s="237">
        <v>0.15376666666666666</v>
      </c>
      <c r="G697" s="238">
        <v>30.62</v>
      </c>
      <c r="H697" s="238">
        <v>4.7</v>
      </c>
    </row>
    <row r="698" spans="1:8" x14ac:dyDescent="0.25">
      <c r="A698" s="245"/>
      <c r="B698" s="135" t="s">
        <v>74</v>
      </c>
      <c r="C698" s="334" t="s">
        <v>582</v>
      </c>
      <c r="D698" s="334"/>
      <c r="E698" s="334"/>
      <c r="F698" s="334"/>
      <c r="G698" s="334"/>
      <c r="H698" s="335"/>
    </row>
    <row r="699" spans="1:8" x14ac:dyDescent="0.25">
      <c r="A699" s="245"/>
      <c r="B699" s="287"/>
      <c r="C699" s="371"/>
      <c r="D699" s="371"/>
      <c r="E699" s="371"/>
      <c r="F699" s="371"/>
      <c r="G699" s="371"/>
      <c r="H699" s="372"/>
    </row>
    <row r="700" spans="1:8" ht="25.5" x14ac:dyDescent="0.25">
      <c r="A700" s="245"/>
      <c r="B700" s="321" t="s">
        <v>684</v>
      </c>
      <c r="C700" s="331" t="s">
        <v>584</v>
      </c>
      <c r="D700" s="321" t="s">
        <v>67</v>
      </c>
      <c r="E700" s="321" t="s">
        <v>106</v>
      </c>
      <c r="F700" s="332"/>
      <c r="G700" s="333"/>
      <c r="H700" s="333">
        <v>12.83</v>
      </c>
    </row>
    <row r="701" spans="1:8" x14ac:dyDescent="0.25">
      <c r="A701" s="245" t="s">
        <v>12</v>
      </c>
      <c r="B701" s="135" t="s">
        <v>583</v>
      </c>
      <c r="C701" s="162" t="s">
        <v>347</v>
      </c>
      <c r="D701" s="135">
        <v>0</v>
      </c>
      <c r="E701" s="135" t="s">
        <v>73</v>
      </c>
      <c r="F701" s="237">
        <v>1</v>
      </c>
      <c r="G701" s="238">
        <v>5.15</v>
      </c>
      <c r="H701" s="238">
        <v>5.15</v>
      </c>
    </row>
    <row r="702" spans="1:8" ht="25.5" x14ac:dyDescent="0.25">
      <c r="A702" s="245" t="s">
        <v>185</v>
      </c>
      <c r="B702" s="135">
        <v>122</v>
      </c>
      <c r="C702" s="162" t="s">
        <v>1194</v>
      </c>
      <c r="D702" s="135" t="s">
        <v>92</v>
      </c>
      <c r="E702" s="135" t="s">
        <v>73</v>
      </c>
      <c r="F702" s="237">
        <v>1.9666666666666666E-2</v>
      </c>
      <c r="G702" s="238">
        <v>73.86</v>
      </c>
      <c r="H702" s="238">
        <v>1.45</v>
      </c>
    </row>
    <row r="703" spans="1:8" ht="25.5" x14ac:dyDescent="0.25">
      <c r="A703" s="245" t="s">
        <v>185</v>
      </c>
      <c r="B703" s="135">
        <v>38383</v>
      </c>
      <c r="C703" s="162" t="s">
        <v>1217</v>
      </c>
      <c r="D703" s="135" t="s">
        <v>92</v>
      </c>
      <c r="E703" s="135" t="s">
        <v>73</v>
      </c>
      <c r="F703" s="237">
        <v>1.8333333333333333E-2</v>
      </c>
      <c r="G703" s="238">
        <v>2.39</v>
      </c>
      <c r="H703" s="238">
        <v>0.04</v>
      </c>
    </row>
    <row r="704" spans="1:8" ht="25.5" x14ac:dyDescent="0.25">
      <c r="A704" s="245" t="s">
        <v>185</v>
      </c>
      <c r="B704" s="135">
        <v>20083</v>
      </c>
      <c r="C704" s="162" t="s">
        <v>1226</v>
      </c>
      <c r="D704" s="135" t="s">
        <v>92</v>
      </c>
      <c r="E704" s="135" t="s">
        <v>73</v>
      </c>
      <c r="F704" s="237">
        <v>2.5000000000000001E-3</v>
      </c>
      <c r="G704" s="238">
        <v>83.68</v>
      </c>
      <c r="H704" s="238">
        <v>0.2</v>
      </c>
    </row>
    <row r="705" spans="1:8" ht="38.25" x14ac:dyDescent="0.25">
      <c r="A705" s="245" t="s">
        <v>159</v>
      </c>
      <c r="B705" s="135">
        <v>88248</v>
      </c>
      <c r="C705" s="162" t="s">
        <v>70</v>
      </c>
      <c r="D705" s="135" t="s">
        <v>175</v>
      </c>
      <c r="E705" s="135" t="s">
        <v>91</v>
      </c>
      <c r="F705" s="237">
        <v>0.10983333333333334</v>
      </c>
      <c r="G705" s="238">
        <v>24.02</v>
      </c>
      <c r="H705" s="238">
        <v>2.63</v>
      </c>
    </row>
    <row r="706" spans="1:8" ht="25.5" x14ac:dyDescent="0.25">
      <c r="A706" s="245" t="s">
        <v>159</v>
      </c>
      <c r="B706" s="135">
        <v>88267</v>
      </c>
      <c r="C706" s="162" t="s">
        <v>71</v>
      </c>
      <c r="D706" s="135" t="s">
        <v>175</v>
      </c>
      <c r="E706" s="135" t="s">
        <v>91</v>
      </c>
      <c r="F706" s="237">
        <v>0.10983333333333334</v>
      </c>
      <c r="G706" s="238">
        <v>30.62</v>
      </c>
      <c r="H706" s="238">
        <v>3.36</v>
      </c>
    </row>
    <row r="707" spans="1:8" x14ac:dyDescent="0.25">
      <c r="A707" s="245"/>
      <c r="B707" s="135" t="s">
        <v>74</v>
      </c>
      <c r="C707" s="334" t="s">
        <v>582</v>
      </c>
      <c r="D707" s="334"/>
      <c r="E707" s="334"/>
      <c r="F707" s="334"/>
      <c r="G707" s="334"/>
      <c r="H707" s="335"/>
    </row>
    <row r="708" spans="1:8" x14ac:dyDescent="0.25">
      <c r="A708" s="245"/>
      <c r="B708" s="287"/>
      <c r="C708" s="371"/>
      <c r="D708" s="371"/>
      <c r="E708" s="371"/>
      <c r="F708" s="371"/>
      <c r="G708" s="371"/>
      <c r="H708" s="372"/>
    </row>
    <row r="709" spans="1:8" ht="25.5" x14ac:dyDescent="0.25">
      <c r="A709" s="245"/>
      <c r="B709" s="321" t="s">
        <v>685</v>
      </c>
      <c r="C709" s="331" t="s">
        <v>586</v>
      </c>
      <c r="D709" s="321" t="s">
        <v>67</v>
      </c>
      <c r="E709" s="321" t="s">
        <v>73</v>
      </c>
      <c r="F709" s="332"/>
      <c r="G709" s="333"/>
      <c r="H709" s="333">
        <v>17.100000000000001</v>
      </c>
    </row>
    <row r="710" spans="1:8" x14ac:dyDescent="0.25">
      <c r="A710" s="245" t="s">
        <v>12</v>
      </c>
      <c r="B710" s="135" t="s">
        <v>583</v>
      </c>
      <c r="C710" s="162" t="s">
        <v>347</v>
      </c>
      <c r="D710" s="135">
        <v>0</v>
      </c>
      <c r="E710" s="135" t="s">
        <v>73</v>
      </c>
      <c r="F710" s="237">
        <v>1</v>
      </c>
      <c r="G710" s="238">
        <v>5.15</v>
      </c>
      <c r="H710" s="238">
        <v>5.15</v>
      </c>
    </row>
    <row r="711" spans="1:8" ht="25.5" x14ac:dyDescent="0.25">
      <c r="A711" s="245" t="s">
        <v>185</v>
      </c>
      <c r="B711" s="135">
        <v>122</v>
      </c>
      <c r="C711" s="162" t="s">
        <v>1194</v>
      </c>
      <c r="D711" s="135" t="s">
        <v>92</v>
      </c>
      <c r="E711" s="135" t="s">
        <v>73</v>
      </c>
      <c r="F711" s="237">
        <v>1.2901333333333334E-2</v>
      </c>
      <c r="G711" s="238">
        <v>73.86</v>
      </c>
      <c r="H711" s="238">
        <v>0.95</v>
      </c>
    </row>
    <row r="712" spans="1:8" ht="25.5" x14ac:dyDescent="0.25">
      <c r="A712" s="245" t="s">
        <v>185</v>
      </c>
      <c r="B712" s="135">
        <v>38383</v>
      </c>
      <c r="C712" s="162" t="s">
        <v>1217</v>
      </c>
      <c r="D712" s="135" t="s">
        <v>92</v>
      </c>
      <c r="E712" s="135" t="s">
        <v>73</v>
      </c>
      <c r="F712" s="237">
        <v>1.2901333333333334E-2</v>
      </c>
      <c r="G712" s="238">
        <v>2.39</v>
      </c>
      <c r="H712" s="238">
        <v>0.03</v>
      </c>
    </row>
    <row r="713" spans="1:8" ht="25.5" x14ac:dyDescent="0.25">
      <c r="A713" s="245" t="s">
        <v>185</v>
      </c>
      <c r="B713" s="135">
        <v>20083</v>
      </c>
      <c r="C713" s="162" t="s">
        <v>1226</v>
      </c>
      <c r="D713" s="135" t="s">
        <v>92</v>
      </c>
      <c r="E713" s="135" t="s">
        <v>73</v>
      </c>
      <c r="F713" s="237">
        <v>4.4389333333333329E-2</v>
      </c>
      <c r="G713" s="238">
        <v>83.68</v>
      </c>
      <c r="H713" s="238">
        <v>3.71</v>
      </c>
    </row>
    <row r="714" spans="1:8" ht="38.25" x14ac:dyDescent="0.25">
      <c r="A714" s="245" t="s">
        <v>159</v>
      </c>
      <c r="B714" s="135">
        <v>88248</v>
      </c>
      <c r="C714" s="162" t="s">
        <v>70</v>
      </c>
      <c r="D714" s="135" t="s">
        <v>175</v>
      </c>
      <c r="E714" s="135" t="s">
        <v>91</v>
      </c>
      <c r="F714" s="237">
        <v>0.13316800000000001</v>
      </c>
      <c r="G714" s="238">
        <v>24.02</v>
      </c>
      <c r="H714" s="238">
        <v>3.19</v>
      </c>
    </row>
    <row r="715" spans="1:8" ht="25.5" x14ac:dyDescent="0.25">
      <c r="A715" s="245" t="s">
        <v>159</v>
      </c>
      <c r="B715" s="135">
        <v>88267</v>
      </c>
      <c r="C715" s="162" t="s">
        <v>71</v>
      </c>
      <c r="D715" s="135" t="s">
        <v>175</v>
      </c>
      <c r="E715" s="135" t="s">
        <v>91</v>
      </c>
      <c r="F715" s="237">
        <v>0.13316800000000001</v>
      </c>
      <c r="G715" s="238">
        <v>30.62</v>
      </c>
      <c r="H715" s="238">
        <v>4.07</v>
      </c>
    </row>
    <row r="716" spans="1:8" x14ac:dyDescent="0.25">
      <c r="A716" s="245"/>
      <c r="B716" s="135" t="s">
        <v>74</v>
      </c>
      <c r="C716" s="334" t="s">
        <v>587</v>
      </c>
      <c r="D716" s="334"/>
      <c r="E716" s="334"/>
      <c r="F716" s="334"/>
      <c r="G716" s="334"/>
      <c r="H716" s="335"/>
    </row>
    <row r="717" spans="1:8" x14ac:dyDescent="0.25">
      <c r="A717" s="245"/>
      <c r="B717" s="287"/>
      <c r="C717" s="371"/>
      <c r="D717" s="371"/>
      <c r="E717" s="371"/>
      <c r="F717" s="371"/>
      <c r="G717" s="371"/>
      <c r="H717" s="372"/>
    </row>
    <row r="718" spans="1:8" ht="25.5" x14ac:dyDescent="0.25">
      <c r="A718" s="245"/>
      <c r="B718" s="321" t="s">
        <v>686</v>
      </c>
      <c r="C718" s="331" t="s">
        <v>1046</v>
      </c>
      <c r="D718" s="321" t="s">
        <v>67</v>
      </c>
      <c r="E718" s="321" t="s">
        <v>4</v>
      </c>
      <c r="F718" s="332"/>
      <c r="G718" s="333"/>
      <c r="H718" s="333">
        <v>72.66</v>
      </c>
    </row>
    <row r="719" spans="1:8" x14ac:dyDescent="0.25">
      <c r="A719" s="245" t="s">
        <v>12</v>
      </c>
      <c r="B719" s="135" t="s">
        <v>588</v>
      </c>
      <c r="C719" s="162" t="s">
        <v>1034</v>
      </c>
      <c r="D719" s="135">
        <v>0</v>
      </c>
      <c r="E719" s="135" t="s">
        <v>4</v>
      </c>
      <c r="F719" s="237">
        <v>1.01</v>
      </c>
      <c r="G719" s="238">
        <v>31.306666666666668</v>
      </c>
      <c r="H719" s="238">
        <v>31.61</v>
      </c>
    </row>
    <row r="720" spans="1:8" ht="25.5" x14ac:dyDescent="0.25">
      <c r="A720" s="245" t="s">
        <v>185</v>
      </c>
      <c r="B720" s="135">
        <v>122</v>
      </c>
      <c r="C720" s="162" t="s">
        <v>1194</v>
      </c>
      <c r="D720" s="135" t="s">
        <v>92</v>
      </c>
      <c r="E720" s="135" t="s">
        <v>73</v>
      </c>
      <c r="F720" s="237">
        <v>5.8823529411764705E-2</v>
      </c>
      <c r="G720" s="238">
        <v>73.86</v>
      </c>
      <c r="H720" s="238">
        <v>4.34</v>
      </c>
    </row>
    <row r="721" spans="1:8" ht="25.5" x14ac:dyDescent="0.25">
      <c r="A721" s="245" t="s">
        <v>185</v>
      </c>
      <c r="B721" s="135">
        <v>20083</v>
      </c>
      <c r="C721" s="162" t="s">
        <v>1226</v>
      </c>
      <c r="D721" s="135" t="s">
        <v>92</v>
      </c>
      <c r="E721" s="135" t="s">
        <v>73</v>
      </c>
      <c r="F721" s="237">
        <v>7.4999999999999997E-2</v>
      </c>
      <c r="G721" s="238">
        <v>83.68</v>
      </c>
      <c r="H721" s="238">
        <v>6.27</v>
      </c>
    </row>
    <row r="722" spans="1:8" ht="25.5" x14ac:dyDescent="0.25">
      <c r="A722" s="245" t="s">
        <v>159</v>
      </c>
      <c r="B722" s="135">
        <v>88267</v>
      </c>
      <c r="C722" s="162" t="s">
        <v>71</v>
      </c>
      <c r="D722" s="135" t="s">
        <v>175</v>
      </c>
      <c r="E722" s="135" t="s">
        <v>91</v>
      </c>
      <c r="F722" s="237">
        <v>0.56000000000000005</v>
      </c>
      <c r="G722" s="238">
        <v>30.62</v>
      </c>
      <c r="H722" s="238">
        <v>17.14</v>
      </c>
    </row>
    <row r="723" spans="1:8" ht="25.5" x14ac:dyDescent="0.25">
      <c r="A723" s="245" t="s">
        <v>159</v>
      </c>
      <c r="B723" s="135">
        <v>88316</v>
      </c>
      <c r="C723" s="162" t="s">
        <v>68</v>
      </c>
      <c r="D723" s="135" t="s">
        <v>175</v>
      </c>
      <c r="E723" s="135" t="s">
        <v>91</v>
      </c>
      <c r="F723" s="237">
        <v>0.56000000000000005</v>
      </c>
      <c r="G723" s="238">
        <v>23.75</v>
      </c>
      <c r="H723" s="238">
        <v>13.3</v>
      </c>
    </row>
    <row r="724" spans="1:8" x14ac:dyDescent="0.25">
      <c r="A724" s="245"/>
      <c r="B724" s="135" t="s">
        <v>74</v>
      </c>
      <c r="C724" s="334" t="s">
        <v>589</v>
      </c>
      <c r="D724" s="334"/>
      <c r="E724" s="334"/>
      <c r="F724" s="334"/>
      <c r="G724" s="334"/>
      <c r="H724" s="335"/>
    </row>
    <row r="725" spans="1:8" x14ac:dyDescent="0.25">
      <c r="A725" s="245"/>
      <c r="B725" s="287"/>
      <c r="C725" s="371"/>
      <c r="D725" s="371"/>
      <c r="E725" s="371"/>
      <c r="F725" s="371"/>
      <c r="G725" s="371"/>
      <c r="H725" s="372"/>
    </row>
    <row r="726" spans="1:8" ht="25.5" x14ac:dyDescent="0.25">
      <c r="A726" s="245"/>
      <c r="B726" s="321" t="s">
        <v>687</v>
      </c>
      <c r="C726" s="331" t="s">
        <v>1047</v>
      </c>
      <c r="D726" s="321" t="s">
        <v>67</v>
      </c>
      <c r="E726" s="321" t="s">
        <v>4</v>
      </c>
      <c r="F726" s="332"/>
      <c r="G726" s="333"/>
      <c r="H726" s="333">
        <v>23.18</v>
      </c>
    </row>
    <row r="727" spans="1:8" x14ac:dyDescent="0.25">
      <c r="A727" s="245" t="s">
        <v>12</v>
      </c>
      <c r="B727" s="135" t="s">
        <v>590</v>
      </c>
      <c r="C727" s="162" t="s">
        <v>1035</v>
      </c>
      <c r="D727" s="135">
        <v>0</v>
      </c>
      <c r="E727" s="135" t="s">
        <v>4</v>
      </c>
      <c r="F727" s="237">
        <v>1.0492999999999999</v>
      </c>
      <c r="G727" s="238">
        <v>8.1</v>
      </c>
      <c r="H727" s="238">
        <v>8.49</v>
      </c>
    </row>
    <row r="728" spans="1:8" ht="25.5" x14ac:dyDescent="0.25">
      <c r="A728" s="245" t="s">
        <v>185</v>
      </c>
      <c r="B728" s="135">
        <v>38383</v>
      </c>
      <c r="C728" s="162" t="s">
        <v>1217</v>
      </c>
      <c r="D728" s="135" t="s">
        <v>92</v>
      </c>
      <c r="E728" s="135" t="s">
        <v>73</v>
      </c>
      <c r="F728" s="237">
        <v>3.1199999999999999E-2</v>
      </c>
      <c r="G728" s="238">
        <v>2.39</v>
      </c>
      <c r="H728" s="238">
        <v>7.0000000000000007E-2</v>
      </c>
    </row>
    <row r="729" spans="1:8" ht="38.25" x14ac:dyDescent="0.25">
      <c r="A729" s="245" t="s">
        <v>159</v>
      </c>
      <c r="B729" s="135">
        <v>88248</v>
      </c>
      <c r="C729" s="162" t="s">
        <v>70</v>
      </c>
      <c r="D729" s="135" t="s">
        <v>175</v>
      </c>
      <c r="E729" s="135" t="s">
        <v>91</v>
      </c>
      <c r="F729" s="237">
        <v>0.26769999999999999</v>
      </c>
      <c r="G729" s="238">
        <v>24.02</v>
      </c>
      <c r="H729" s="238">
        <v>6.43</v>
      </c>
    </row>
    <row r="730" spans="1:8" ht="25.5" x14ac:dyDescent="0.25">
      <c r="A730" s="245" t="s">
        <v>159</v>
      </c>
      <c r="B730" s="135">
        <v>88267</v>
      </c>
      <c r="C730" s="162" t="s">
        <v>71</v>
      </c>
      <c r="D730" s="135" t="s">
        <v>175</v>
      </c>
      <c r="E730" s="135" t="s">
        <v>91</v>
      </c>
      <c r="F730" s="237">
        <v>0.26769999999999999</v>
      </c>
      <c r="G730" s="238">
        <v>30.62</v>
      </c>
      <c r="H730" s="238">
        <v>8.19</v>
      </c>
    </row>
    <row r="731" spans="1:8" x14ac:dyDescent="0.25">
      <c r="A731" s="245"/>
      <c r="B731" s="135" t="s">
        <v>74</v>
      </c>
      <c r="C731" s="334" t="s">
        <v>591</v>
      </c>
      <c r="D731" s="334"/>
      <c r="E731" s="334"/>
      <c r="F731" s="334"/>
      <c r="G731" s="334"/>
      <c r="H731" s="335"/>
    </row>
    <row r="732" spans="1:8" x14ac:dyDescent="0.25">
      <c r="A732" s="245"/>
      <c r="B732" s="287"/>
      <c r="C732" s="371"/>
      <c r="D732" s="371"/>
      <c r="E732" s="371"/>
      <c r="F732" s="371"/>
      <c r="G732" s="371"/>
      <c r="H732" s="372"/>
    </row>
    <row r="733" spans="1:8" ht="25.5" x14ac:dyDescent="0.25">
      <c r="A733" s="245"/>
      <c r="B733" s="321" t="s">
        <v>688</v>
      </c>
      <c r="C733" s="331" t="s">
        <v>1048</v>
      </c>
      <c r="D733" s="321" t="s">
        <v>67</v>
      </c>
      <c r="E733" s="321" t="s">
        <v>4</v>
      </c>
      <c r="F733" s="332"/>
      <c r="G733" s="333"/>
      <c r="H733" s="333">
        <v>37.239999999999995</v>
      </c>
    </row>
    <row r="734" spans="1:8" x14ac:dyDescent="0.25">
      <c r="A734" s="245" t="s">
        <v>12</v>
      </c>
      <c r="B734" s="135" t="s">
        <v>592</v>
      </c>
      <c r="C734" s="162" t="s">
        <v>1036</v>
      </c>
      <c r="D734" s="135">
        <v>0</v>
      </c>
      <c r="E734" s="135" t="s">
        <v>4</v>
      </c>
      <c r="F734" s="237">
        <v>1.0492999999999999</v>
      </c>
      <c r="G734" s="238">
        <v>14.488333333333335</v>
      </c>
      <c r="H734" s="238">
        <v>15.2</v>
      </c>
    </row>
    <row r="735" spans="1:8" ht="25.5" x14ac:dyDescent="0.25">
      <c r="A735" s="245" t="s">
        <v>185</v>
      </c>
      <c r="B735" s="135">
        <v>38383</v>
      </c>
      <c r="C735" s="162" t="s">
        <v>1217</v>
      </c>
      <c r="D735" s="135" t="s">
        <v>92</v>
      </c>
      <c r="E735" s="135" t="s">
        <v>73</v>
      </c>
      <c r="F735" s="237">
        <v>4.6799999999999994E-2</v>
      </c>
      <c r="G735" s="238">
        <v>2.39</v>
      </c>
      <c r="H735" s="238">
        <v>0.11</v>
      </c>
    </row>
    <row r="736" spans="1:8" ht="38.25" x14ac:dyDescent="0.25">
      <c r="A736" s="245" t="s">
        <v>159</v>
      </c>
      <c r="B736" s="135">
        <v>88248</v>
      </c>
      <c r="C736" s="162" t="s">
        <v>70</v>
      </c>
      <c r="D736" s="135" t="s">
        <v>175</v>
      </c>
      <c r="E736" s="135" t="s">
        <v>91</v>
      </c>
      <c r="F736" s="237">
        <v>0.40155000000000002</v>
      </c>
      <c r="G736" s="238">
        <v>24.02</v>
      </c>
      <c r="H736" s="238">
        <v>9.64</v>
      </c>
    </row>
    <row r="737" spans="1:8" ht="25.5" x14ac:dyDescent="0.25">
      <c r="A737" s="245" t="s">
        <v>159</v>
      </c>
      <c r="B737" s="135">
        <v>88267</v>
      </c>
      <c r="C737" s="162" t="s">
        <v>71</v>
      </c>
      <c r="D737" s="135" t="s">
        <v>175</v>
      </c>
      <c r="E737" s="135" t="s">
        <v>91</v>
      </c>
      <c r="F737" s="237">
        <v>0.40155000000000002</v>
      </c>
      <c r="G737" s="238">
        <v>30.62</v>
      </c>
      <c r="H737" s="238">
        <v>12.29</v>
      </c>
    </row>
    <row r="738" spans="1:8" x14ac:dyDescent="0.25">
      <c r="A738" s="245"/>
      <c r="B738" s="135" t="s">
        <v>74</v>
      </c>
      <c r="C738" s="334" t="s">
        <v>591</v>
      </c>
      <c r="D738" s="334"/>
      <c r="E738" s="334"/>
      <c r="F738" s="334"/>
      <c r="G738" s="334"/>
      <c r="H738" s="335"/>
    </row>
    <row r="739" spans="1:8" x14ac:dyDescent="0.25">
      <c r="A739" s="245"/>
      <c r="B739" s="287"/>
      <c r="C739" s="371"/>
      <c r="D739" s="371"/>
      <c r="E739" s="371"/>
      <c r="F739" s="371"/>
      <c r="G739" s="371"/>
      <c r="H739" s="372"/>
    </row>
    <row r="740" spans="1:8" ht="25.5" x14ac:dyDescent="0.25">
      <c r="A740" s="245"/>
      <c r="B740" s="321" t="s">
        <v>689</v>
      </c>
      <c r="C740" s="331" t="s">
        <v>1049</v>
      </c>
      <c r="D740" s="321" t="s">
        <v>67</v>
      </c>
      <c r="E740" s="321" t="s">
        <v>4</v>
      </c>
      <c r="F740" s="332"/>
      <c r="G740" s="333"/>
      <c r="H740" s="333">
        <v>14.66</v>
      </c>
    </row>
    <row r="741" spans="1:8" x14ac:dyDescent="0.25">
      <c r="A741" s="245" t="s">
        <v>12</v>
      </c>
      <c r="B741" s="135" t="s">
        <v>594</v>
      </c>
      <c r="C741" s="162" t="s">
        <v>1038</v>
      </c>
      <c r="D741" s="135">
        <v>0</v>
      </c>
      <c r="E741" s="135" t="s">
        <v>4</v>
      </c>
      <c r="F741" s="237">
        <v>1.0492999999999999</v>
      </c>
      <c r="G741" s="238">
        <v>4.0316666666666672</v>
      </c>
      <c r="H741" s="238">
        <v>4.2300000000000004</v>
      </c>
    </row>
    <row r="742" spans="1:8" ht="25.5" x14ac:dyDescent="0.25">
      <c r="A742" s="245" t="s">
        <v>185</v>
      </c>
      <c r="B742" s="135">
        <v>38383</v>
      </c>
      <c r="C742" s="162" t="s">
        <v>1217</v>
      </c>
      <c r="D742" s="135" t="s">
        <v>92</v>
      </c>
      <c r="E742" s="135" t="s">
        <v>73</v>
      </c>
      <c r="F742" s="237">
        <v>4.41E-2</v>
      </c>
      <c r="G742" s="238">
        <v>2.39</v>
      </c>
      <c r="H742" s="238">
        <v>0.1</v>
      </c>
    </row>
    <row r="743" spans="1:8" ht="38.25" x14ac:dyDescent="0.25">
      <c r="A743" s="245" t="s">
        <v>159</v>
      </c>
      <c r="B743" s="135">
        <v>88248</v>
      </c>
      <c r="C743" s="162" t="s">
        <v>70</v>
      </c>
      <c r="D743" s="135" t="s">
        <v>175</v>
      </c>
      <c r="E743" s="135" t="s">
        <v>91</v>
      </c>
      <c r="F743" s="237">
        <v>0.18909999999999999</v>
      </c>
      <c r="G743" s="238">
        <v>24.02</v>
      </c>
      <c r="H743" s="238">
        <v>4.54</v>
      </c>
    </row>
    <row r="744" spans="1:8" ht="25.5" x14ac:dyDescent="0.25">
      <c r="A744" s="245" t="s">
        <v>159</v>
      </c>
      <c r="B744" s="135">
        <v>88267</v>
      </c>
      <c r="C744" s="162" t="s">
        <v>71</v>
      </c>
      <c r="D744" s="135" t="s">
        <v>175</v>
      </c>
      <c r="E744" s="135" t="s">
        <v>91</v>
      </c>
      <c r="F744" s="237">
        <v>0.18909999999999999</v>
      </c>
      <c r="G744" s="238">
        <v>30.62</v>
      </c>
      <c r="H744" s="238">
        <v>5.79</v>
      </c>
    </row>
    <row r="745" spans="1:8" x14ac:dyDescent="0.25">
      <c r="A745" s="245"/>
      <c r="B745" s="135" t="s">
        <v>74</v>
      </c>
      <c r="C745" s="334" t="s">
        <v>593</v>
      </c>
      <c r="D745" s="334"/>
      <c r="E745" s="334"/>
      <c r="F745" s="334"/>
      <c r="G745" s="334"/>
      <c r="H745" s="335"/>
    </row>
    <row r="746" spans="1:8" x14ac:dyDescent="0.25">
      <c r="A746" s="245"/>
      <c r="B746" s="287"/>
      <c r="C746" s="371"/>
      <c r="D746" s="371"/>
      <c r="E746" s="371"/>
      <c r="F746" s="371"/>
      <c r="G746" s="371"/>
      <c r="H746" s="372"/>
    </row>
    <row r="747" spans="1:8" ht="25.5" x14ac:dyDescent="0.25">
      <c r="A747" s="245"/>
      <c r="B747" s="321" t="s">
        <v>690</v>
      </c>
      <c r="C747" s="331" t="s">
        <v>596</v>
      </c>
      <c r="D747" s="321" t="s">
        <v>67</v>
      </c>
      <c r="E747" s="321" t="s">
        <v>106</v>
      </c>
      <c r="F747" s="332"/>
      <c r="G747" s="333"/>
      <c r="H747" s="333">
        <v>28.509999999999998</v>
      </c>
    </row>
    <row r="748" spans="1:8" x14ac:dyDescent="0.25">
      <c r="A748" s="245" t="s">
        <v>12</v>
      </c>
      <c r="B748" s="135" t="s">
        <v>595</v>
      </c>
      <c r="C748" s="162" t="s">
        <v>349</v>
      </c>
      <c r="D748" s="135">
        <v>0</v>
      </c>
      <c r="E748" s="135" t="s">
        <v>73</v>
      </c>
      <c r="F748" s="237">
        <v>1</v>
      </c>
      <c r="G748" s="238">
        <v>4.5533333333333337</v>
      </c>
      <c r="H748" s="238">
        <v>4.55</v>
      </c>
    </row>
    <row r="749" spans="1:8" ht="25.5" x14ac:dyDescent="0.25">
      <c r="A749" s="245" t="s">
        <v>185</v>
      </c>
      <c r="B749" s="135">
        <v>122</v>
      </c>
      <c r="C749" s="162" t="s">
        <v>1194</v>
      </c>
      <c r="D749" s="135" t="s">
        <v>92</v>
      </c>
      <c r="E749" s="135" t="s">
        <v>73</v>
      </c>
      <c r="F749" s="237">
        <v>4.1529411764705877E-2</v>
      </c>
      <c r="G749" s="238">
        <v>73.86</v>
      </c>
      <c r="H749" s="238">
        <v>3.06</v>
      </c>
    </row>
    <row r="750" spans="1:8" ht="25.5" x14ac:dyDescent="0.25">
      <c r="A750" s="245" t="s">
        <v>185</v>
      </c>
      <c r="B750" s="135">
        <v>38383</v>
      </c>
      <c r="C750" s="162" t="s">
        <v>1217</v>
      </c>
      <c r="D750" s="135" t="s">
        <v>92</v>
      </c>
      <c r="E750" s="135" t="s">
        <v>73</v>
      </c>
      <c r="F750" s="237">
        <v>4.5647058823529409E-2</v>
      </c>
      <c r="G750" s="238">
        <v>2.39</v>
      </c>
      <c r="H750" s="238">
        <v>0.1</v>
      </c>
    </row>
    <row r="751" spans="1:8" ht="25.5" x14ac:dyDescent="0.25">
      <c r="A751" s="245" t="s">
        <v>185</v>
      </c>
      <c r="B751" s="135">
        <v>20083</v>
      </c>
      <c r="C751" s="162" t="s">
        <v>1226</v>
      </c>
      <c r="D751" s="135" t="s">
        <v>92</v>
      </c>
      <c r="E751" s="135" t="s">
        <v>73</v>
      </c>
      <c r="F751" s="237">
        <v>7.0588235294117646E-2</v>
      </c>
      <c r="G751" s="238">
        <v>83.68</v>
      </c>
      <c r="H751" s="238">
        <v>5.9</v>
      </c>
    </row>
    <row r="752" spans="1:8" ht="38.25" x14ac:dyDescent="0.25">
      <c r="A752" s="245" t="s">
        <v>159</v>
      </c>
      <c r="B752" s="135">
        <v>88248</v>
      </c>
      <c r="C752" s="162" t="s">
        <v>70</v>
      </c>
      <c r="D752" s="135" t="s">
        <v>175</v>
      </c>
      <c r="E752" s="135" t="s">
        <v>91</v>
      </c>
      <c r="F752" s="237">
        <v>0.27294117647058824</v>
      </c>
      <c r="G752" s="238">
        <v>24.02</v>
      </c>
      <c r="H752" s="238">
        <v>6.55</v>
      </c>
    </row>
    <row r="753" spans="1:8" ht="25.5" x14ac:dyDescent="0.25">
      <c r="A753" s="245" t="s">
        <v>159</v>
      </c>
      <c r="B753" s="135">
        <v>88267</v>
      </c>
      <c r="C753" s="162" t="s">
        <v>71</v>
      </c>
      <c r="D753" s="135" t="s">
        <v>175</v>
      </c>
      <c r="E753" s="135" t="s">
        <v>91</v>
      </c>
      <c r="F753" s="237">
        <v>0.27294117647058824</v>
      </c>
      <c r="G753" s="238">
        <v>30.62</v>
      </c>
      <c r="H753" s="238">
        <v>8.35</v>
      </c>
    </row>
    <row r="754" spans="1:8" x14ac:dyDescent="0.25">
      <c r="A754" s="245"/>
      <c r="B754" s="135" t="s">
        <v>74</v>
      </c>
      <c r="C754" s="334" t="s">
        <v>597</v>
      </c>
      <c r="D754" s="334"/>
      <c r="E754" s="334"/>
      <c r="F754" s="334"/>
      <c r="G754" s="334"/>
      <c r="H754" s="335"/>
    </row>
    <row r="755" spans="1:8" x14ac:dyDescent="0.25">
      <c r="A755" s="245"/>
      <c r="B755" s="287"/>
      <c r="C755" s="371"/>
      <c r="D755" s="371"/>
      <c r="E755" s="371"/>
      <c r="F755" s="371"/>
      <c r="G755" s="371"/>
      <c r="H755" s="372"/>
    </row>
    <row r="756" spans="1:8" ht="25.5" x14ac:dyDescent="0.25">
      <c r="A756" s="245"/>
      <c r="B756" s="321" t="s">
        <v>691</v>
      </c>
      <c r="C756" s="331" t="s">
        <v>599</v>
      </c>
      <c r="D756" s="321" t="s">
        <v>67</v>
      </c>
      <c r="E756" s="321" t="s">
        <v>106</v>
      </c>
      <c r="F756" s="332"/>
      <c r="G756" s="333"/>
      <c r="H756" s="333">
        <v>23.46</v>
      </c>
    </row>
    <row r="757" spans="1:8" x14ac:dyDescent="0.25">
      <c r="A757" s="245" t="s">
        <v>12</v>
      </c>
      <c r="B757" s="135" t="s">
        <v>598</v>
      </c>
      <c r="C757" s="162" t="s">
        <v>350</v>
      </c>
      <c r="D757" s="135">
        <v>0</v>
      </c>
      <c r="E757" s="135" t="s">
        <v>73</v>
      </c>
      <c r="F757" s="237">
        <v>1</v>
      </c>
      <c r="G757" s="238">
        <v>7.2</v>
      </c>
      <c r="H757" s="238">
        <v>7.2</v>
      </c>
    </row>
    <row r="758" spans="1:8" ht="25.5" x14ac:dyDescent="0.25">
      <c r="A758" s="245" t="s">
        <v>185</v>
      </c>
      <c r="B758" s="135">
        <v>122</v>
      </c>
      <c r="C758" s="162" t="s">
        <v>1194</v>
      </c>
      <c r="D758" s="135" t="s">
        <v>92</v>
      </c>
      <c r="E758" s="135" t="s">
        <v>73</v>
      </c>
      <c r="F758" s="237">
        <v>2.5899999999999999E-2</v>
      </c>
      <c r="G758" s="238">
        <v>73.86</v>
      </c>
      <c r="H758" s="238">
        <v>1.91</v>
      </c>
    </row>
    <row r="759" spans="1:8" ht="25.5" x14ac:dyDescent="0.25">
      <c r="A759" s="245" t="s">
        <v>185</v>
      </c>
      <c r="B759" s="135">
        <v>38383</v>
      </c>
      <c r="C759" s="162" t="s">
        <v>1217</v>
      </c>
      <c r="D759" s="135" t="s">
        <v>92</v>
      </c>
      <c r="E759" s="135" t="s">
        <v>73</v>
      </c>
      <c r="F759" s="237">
        <v>3.0800000000000001E-2</v>
      </c>
      <c r="G759" s="238">
        <v>2.39</v>
      </c>
      <c r="H759" s="238">
        <v>7.0000000000000007E-2</v>
      </c>
    </row>
    <row r="760" spans="1:8" ht="25.5" x14ac:dyDescent="0.25">
      <c r="A760" s="245" t="s">
        <v>185</v>
      </c>
      <c r="B760" s="135">
        <v>20083</v>
      </c>
      <c r="C760" s="162" t="s">
        <v>1226</v>
      </c>
      <c r="D760" s="135" t="s">
        <v>92</v>
      </c>
      <c r="E760" s="135" t="s">
        <v>73</v>
      </c>
      <c r="F760" s="237">
        <v>0.05</v>
      </c>
      <c r="G760" s="238">
        <v>83.68</v>
      </c>
      <c r="H760" s="238">
        <v>4.18</v>
      </c>
    </row>
    <row r="761" spans="1:8" ht="38.25" x14ac:dyDescent="0.25">
      <c r="A761" s="245" t="s">
        <v>159</v>
      </c>
      <c r="B761" s="135">
        <v>88248</v>
      </c>
      <c r="C761" s="162" t="s">
        <v>70</v>
      </c>
      <c r="D761" s="135" t="s">
        <v>175</v>
      </c>
      <c r="E761" s="135" t="s">
        <v>91</v>
      </c>
      <c r="F761" s="237">
        <v>0.185</v>
      </c>
      <c r="G761" s="238">
        <v>24.02</v>
      </c>
      <c r="H761" s="238">
        <v>4.4400000000000004</v>
      </c>
    </row>
    <row r="762" spans="1:8" ht="25.5" x14ac:dyDescent="0.25">
      <c r="A762" s="245" t="s">
        <v>159</v>
      </c>
      <c r="B762" s="135">
        <v>88267</v>
      </c>
      <c r="C762" s="162" t="s">
        <v>71</v>
      </c>
      <c r="D762" s="135" t="s">
        <v>175</v>
      </c>
      <c r="E762" s="135" t="s">
        <v>91</v>
      </c>
      <c r="F762" s="237">
        <v>0.185</v>
      </c>
      <c r="G762" s="238">
        <v>30.62</v>
      </c>
      <c r="H762" s="238">
        <v>5.66</v>
      </c>
    </row>
    <row r="763" spans="1:8" x14ac:dyDescent="0.25">
      <c r="A763" s="245"/>
      <c r="B763" s="135" t="s">
        <v>74</v>
      </c>
      <c r="C763" s="334" t="s">
        <v>600</v>
      </c>
      <c r="D763" s="334"/>
      <c r="E763" s="334"/>
      <c r="F763" s="334"/>
      <c r="G763" s="334"/>
      <c r="H763" s="335"/>
    </row>
    <row r="764" spans="1:8" x14ac:dyDescent="0.25">
      <c r="A764" s="245"/>
      <c r="B764" s="287"/>
      <c r="C764" s="371"/>
      <c r="D764" s="371"/>
      <c r="E764" s="371"/>
      <c r="F764" s="371"/>
      <c r="G764" s="371"/>
      <c r="H764" s="372"/>
    </row>
    <row r="765" spans="1:8" ht="25.5" x14ac:dyDescent="0.25">
      <c r="A765" s="245"/>
      <c r="B765" s="321" t="s">
        <v>692</v>
      </c>
      <c r="C765" s="331" t="s">
        <v>602</v>
      </c>
      <c r="D765" s="321" t="s">
        <v>67</v>
      </c>
      <c r="E765" s="321" t="s">
        <v>106</v>
      </c>
      <c r="F765" s="332"/>
      <c r="G765" s="333"/>
      <c r="H765" s="333">
        <v>15.629999999999999</v>
      </c>
    </row>
    <row r="766" spans="1:8" x14ac:dyDescent="0.25">
      <c r="A766" s="245" t="s">
        <v>12</v>
      </c>
      <c r="B766" s="135" t="s">
        <v>601</v>
      </c>
      <c r="C766" s="162" t="s">
        <v>351</v>
      </c>
      <c r="D766" s="135">
        <v>0</v>
      </c>
      <c r="E766" s="135" t="s">
        <v>73</v>
      </c>
      <c r="F766" s="237">
        <v>1</v>
      </c>
      <c r="G766" s="238">
        <v>4.1100000000000003</v>
      </c>
      <c r="H766" s="238">
        <v>4.1100000000000003</v>
      </c>
    </row>
    <row r="767" spans="1:8" ht="25.5" x14ac:dyDescent="0.25">
      <c r="A767" s="245" t="s">
        <v>185</v>
      </c>
      <c r="B767" s="135">
        <v>122</v>
      </c>
      <c r="C767" s="162" t="s">
        <v>1194</v>
      </c>
      <c r="D767" s="135" t="s">
        <v>92</v>
      </c>
      <c r="E767" s="135" t="s">
        <v>73</v>
      </c>
      <c r="F767" s="237">
        <v>1.6500000000000001E-2</v>
      </c>
      <c r="G767" s="238">
        <v>73.86</v>
      </c>
      <c r="H767" s="238">
        <v>1.21</v>
      </c>
    </row>
    <row r="768" spans="1:8" ht="25.5" x14ac:dyDescent="0.25">
      <c r="A768" s="245" t="s">
        <v>185</v>
      </c>
      <c r="B768" s="135">
        <v>38383</v>
      </c>
      <c r="C768" s="162" t="s">
        <v>1217</v>
      </c>
      <c r="D768" s="135" t="s">
        <v>92</v>
      </c>
      <c r="E768" s="135" t="s">
        <v>73</v>
      </c>
      <c r="F768" s="237">
        <v>5.0999999999999997E-2</v>
      </c>
      <c r="G768" s="238">
        <v>2.39</v>
      </c>
      <c r="H768" s="238">
        <v>0.12</v>
      </c>
    </row>
    <row r="769" spans="1:8" ht="25.5" x14ac:dyDescent="0.25">
      <c r="A769" s="245" t="s">
        <v>185</v>
      </c>
      <c r="B769" s="135">
        <v>20083</v>
      </c>
      <c r="C769" s="162" t="s">
        <v>1226</v>
      </c>
      <c r="D769" s="135" t="s">
        <v>92</v>
      </c>
      <c r="E769" s="135" t="s">
        <v>73</v>
      </c>
      <c r="F769" s="237">
        <v>2.1999999999999999E-2</v>
      </c>
      <c r="G769" s="238">
        <v>83.68</v>
      </c>
      <c r="H769" s="238">
        <v>1.84</v>
      </c>
    </row>
    <row r="770" spans="1:8" ht="38.25" x14ac:dyDescent="0.25">
      <c r="A770" s="245" t="s">
        <v>159</v>
      </c>
      <c r="B770" s="135">
        <v>88248</v>
      </c>
      <c r="C770" s="162" t="s">
        <v>70</v>
      </c>
      <c r="D770" s="135" t="s">
        <v>175</v>
      </c>
      <c r="E770" s="135" t="s">
        <v>91</v>
      </c>
      <c r="F770" s="237">
        <v>0.153</v>
      </c>
      <c r="G770" s="238">
        <v>24.02</v>
      </c>
      <c r="H770" s="238">
        <v>3.67</v>
      </c>
    </row>
    <row r="771" spans="1:8" ht="25.5" x14ac:dyDescent="0.25">
      <c r="A771" s="245" t="s">
        <v>159</v>
      </c>
      <c r="B771" s="135">
        <v>88267</v>
      </c>
      <c r="C771" s="162" t="s">
        <v>71</v>
      </c>
      <c r="D771" s="135" t="s">
        <v>175</v>
      </c>
      <c r="E771" s="135" t="s">
        <v>91</v>
      </c>
      <c r="F771" s="237">
        <v>0.153</v>
      </c>
      <c r="G771" s="238">
        <v>30.62</v>
      </c>
      <c r="H771" s="238">
        <v>4.68</v>
      </c>
    </row>
    <row r="772" spans="1:8" x14ac:dyDescent="0.25">
      <c r="A772" s="245"/>
      <c r="B772" s="135" t="s">
        <v>74</v>
      </c>
      <c r="C772" s="334" t="s">
        <v>603</v>
      </c>
      <c r="D772" s="334"/>
      <c r="E772" s="334"/>
      <c r="F772" s="334"/>
      <c r="G772" s="334"/>
      <c r="H772" s="335"/>
    </row>
    <row r="773" spans="1:8" x14ac:dyDescent="0.25">
      <c r="A773" s="245"/>
      <c r="B773" s="287"/>
      <c r="C773" s="371"/>
      <c r="D773" s="371"/>
      <c r="E773" s="371"/>
      <c r="F773" s="371"/>
      <c r="G773" s="371"/>
      <c r="H773" s="372"/>
    </row>
    <row r="774" spans="1:8" ht="25.5" x14ac:dyDescent="0.25">
      <c r="A774" s="245"/>
      <c r="B774" s="321" t="s">
        <v>693</v>
      </c>
      <c r="C774" s="331" t="s">
        <v>605</v>
      </c>
      <c r="D774" s="321" t="s">
        <v>67</v>
      </c>
      <c r="E774" s="321" t="s">
        <v>73</v>
      </c>
      <c r="F774" s="332"/>
      <c r="G774" s="333"/>
      <c r="H774" s="333">
        <v>10.16</v>
      </c>
    </row>
    <row r="775" spans="1:8" x14ac:dyDescent="0.25">
      <c r="A775" s="245" t="s">
        <v>12</v>
      </c>
      <c r="B775" s="135" t="s">
        <v>604</v>
      </c>
      <c r="C775" s="162" t="s">
        <v>352</v>
      </c>
      <c r="D775" s="135">
        <v>0</v>
      </c>
      <c r="E775" s="135" t="s">
        <v>73</v>
      </c>
      <c r="F775" s="237">
        <v>1</v>
      </c>
      <c r="G775" s="238">
        <v>1.87</v>
      </c>
      <c r="H775" s="238">
        <v>1.87</v>
      </c>
    </row>
    <row r="776" spans="1:8" ht="25.5" x14ac:dyDescent="0.25">
      <c r="A776" s="245" t="s">
        <v>185</v>
      </c>
      <c r="B776" s="135">
        <v>122</v>
      </c>
      <c r="C776" s="162" t="s">
        <v>1194</v>
      </c>
      <c r="D776" s="135" t="s">
        <v>92</v>
      </c>
      <c r="E776" s="135" t="s">
        <v>73</v>
      </c>
      <c r="F776" s="237">
        <v>9.4000000000000004E-3</v>
      </c>
      <c r="G776" s="238">
        <v>73.86</v>
      </c>
      <c r="H776" s="238">
        <v>0.69</v>
      </c>
    </row>
    <row r="777" spans="1:8" ht="25.5" x14ac:dyDescent="0.25">
      <c r="A777" s="245" t="s">
        <v>185</v>
      </c>
      <c r="B777" s="135">
        <v>38383</v>
      </c>
      <c r="C777" s="162" t="s">
        <v>1217</v>
      </c>
      <c r="D777" s="135" t="s">
        <v>92</v>
      </c>
      <c r="E777" s="135" t="s">
        <v>73</v>
      </c>
      <c r="F777" s="237">
        <v>4.0300000000000002E-2</v>
      </c>
      <c r="G777" s="238">
        <v>2.39</v>
      </c>
      <c r="H777" s="238">
        <v>0.09</v>
      </c>
    </row>
    <row r="778" spans="1:8" ht="25.5" x14ac:dyDescent="0.25">
      <c r="A778" s="245" t="s">
        <v>185</v>
      </c>
      <c r="B778" s="135">
        <v>20083</v>
      </c>
      <c r="C778" s="162" t="s">
        <v>1226</v>
      </c>
      <c r="D778" s="135" t="s">
        <v>92</v>
      </c>
      <c r="E778" s="135" t="s">
        <v>73</v>
      </c>
      <c r="F778" s="237">
        <v>1.0999999999999999E-2</v>
      </c>
      <c r="G778" s="238">
        <v>83.68</v>
      </c>
      <c r="H778" s="238">
        <v>0.92</v>
      </c>
    </row>
    <row r="779" spans="1:8" ht="38.25" x14ac:dyDescent="0.25">
      <c r="A779" s="245" t="s">
        <v>159</v>
      </c>
      <c r="B779" s="135">
        <v>88248</v>
      </c>
      <c r="C779" s="162" t="s">
        <v>70</v>
      </c>
      <c r="D779" s="135" t="s">
        <v>175</v>
      </c>
      <c r="E779" s="135" t="s">
        <v>91</v>
      </c>
      <c r="F779" s="237">
        <v>0.1208</v>
      </c>
      <c r="G779" s="238">
        <v>24.02</v>
      </c>
      <c r="H779" s="238">
        <v>2.9</v>
      </c>
    </row>
    <row r="780" spans="1:8" ht="25.5" x14ac:dyDescent="0.25">
      <c r="A780" s="245" t="s">
        <v>159</v>
      </c>
      <c r="B780" s="135">
        <v>88267</v>
      </c>
      <c r="C780" s="162" t="s">
        <v>71</v>
      </c>
      <c r="D780" s="135" t="s">
        <v>175</v>
      </c>
      <c r="E780" s="135" t="s">
        <v>91</v>
      </c>
      <c r="F780" s="237">
        <v>0.1208</v>
      </c>
      <c r="G780" s="238">
        <v>30.62</v>
      </c>
      <c r="H780" s="238">
        <v>3.69</v>
      </c>
    </row>
    <row r="781" spans="1:8" x14ac:dyDescent="0.25">
      <c r="A781" s="245"/>
      <c r="B781" s="135" t="s">
        <v>74</v>
      </c>
      <c r="C781" s="334" t="s">
        <v>606</v>
      </c>
      <c r="D781" s="334"/>
      <c r="E781" s="334"/>
      <c r="F781" s="334"/>
      <c r="G781" s="334"/>
      <c r="H781" s="335"/>
    </row>
    <row r="782" spans="1:8" x14ac:dyDescent="0.25">
      <c r="A782" s="245"/>
      <c r="B782" s="376"/>
      <c r="C782" s="377"/>
      <c r="D782" s="377"/>
      <c r="E782" s="377"/>
      <c r="F782" s="377"/>
      <c r="G782" s="377"/>
      <c r="H782" s="378"/>
    </row>
    <row r="783" spans="1:8" ht="25.5" x14ac:dyDescent="0.25">
      <c r="A783" s="245"/>
      <c r="B783" s="321" t="s">
        <v>801</v>
      </c>
      <c r="C783" s="331" t="s">
        <v>802</v>
      </c>
      <c r="D783" s="321" t="s">
        <v>67</v>
      </c>
      <c r="E783" s="321" t="s">
        <v>4</v>
      </c>
      <c r="F783" s="332"/>
      <c r="G783" s="333"/>
      <c r="H783" s="333">
        <v>51.8</v>
      </c>
    </row>
    <row r="784" spans="1:8" x14ac:dyDescent="0.25">
      <c r="A784" s="245" t="s">
        <v>12</v>
      </c>
      <c r="B784" s="135" t="s">
        <v>1238</v>
      </c>
      <c r="C784" s="162" t="s">
        <v>1037</v>
      </c>
      <c r="D784" s="135">
        <v>0</v>
      </c>
      <c r="E784" s="135" t="s">
        <v>4</v>
      </c>
      <c r="F784" s="237">
        <v>1.0492999999999999</v>
      </c>
      <c r="G784" s="238">
        <v>35.369999999999997</v>
      </c>
      <c r="H784" s="238">
        <v>37.11</v>
      </c>
    </row>
    <row r="785" spans="1:8" ht="25.5" x14ac:dyDescent="0.25">
      <c r="A785" s="245" t="s">
        <v>185</v>
      </c>
      <c r="B785" s="135">
        <v>38383</v>
      </c>
      <c r="C785" s="162" t="s">
        <v>1217</v>
      </c>
      <c r="D785" s="135" t="s">
        <v>92</v>
      </c>
      <c r="E785" s="135" t="s">
        <v>73</v>
      </c>
      <c r="F785" s="237">
        <v>3.1199999999999999E-2</v>
      </c>
      <c r="G785" s="238">
        <v>2.39</v>
      </c>
      <c r="H785" s="238">
        <v>7.0000000000000007E-2</v>
      </c>
    </row>
    <row r="786" spans="1:8" ht="38.25" x14ac:dyDescent="0.25">
      <c r="A786" s="245" t="s">
        <v>159</v>
      </c>
      <c r="B786" s="135">
        <v>88248</v>
      </c>
      <c r="C786" s="162" t="s">
        <v>70</v>
      </c>
      <c r="D786" s="135" t="s">
        <v>175</v>
      </c>
      <c r="E786" s="135" t="s">
        <v>91</v>
      </c>
      <c r="F786" s="237">
        <v>0.26769999999999999</v>
      </c>
      <c r="G786" s="238">
        <v>24.02</v>
      </c>
      <c r="H786" s="238">
        <v>6.43</v>
      </c>
    </row>
    <row r="787" spans="1:8" ht="25.5" x14ac:dyDescent="0.25">
      <c r="A787" s="245" t="s">
        <v>159</v>
      </c>
      <c r="B787" s="135">
        <v>88267</v>
      </c>
      <c r="C787" s="162" t="s">
        <v>71</v>
      </c>
      <c r="D787" s="135" t="s">
        <v>175</v>
      </c>
      <c r="E787" s="135" t="s">
        <v>91</v>
      </c>
      <c r="F787" s="237">
        <v>0.26769999999999999</v>
      </c>
      <c r="G787" s="238">
        <v>30.62</v>
      </c>
      <c r="H787" s="238">
        <v>8.19</v>
      </c>
    </row>
    <row r="788" spans="1:8" x14ac:dyDescent="0.25">
      <c r="A788" s="245"/>
      <c r="B788" s="135" t="s">
        <v>74</v>
      </c>
      <c r="C788" s="334" t="s">
        <v>591</v>
      </c>
      <c r="D788" s="334"/>
      <c r="E788" s="334"/>
      <c r="F788" s="334"/>
      <c r="G788" s="334"/>
      <c r="H788" s="335"/>
    </row>
    <row r="789" spans="1:8" x14ac:dyDescent="0.25">
      <c r="A789" s="245"/>
      <c r="B789" s="376"/>
      <c r="C789" s="377"/>
      <c r="D789" s="377"/>
      <c r="E789" s="377"/>
      <c r="F789" s="377"/>
      <c r="G789" s="377"/>
      <c r="H789" s="378"/>
    </row>
    <row r="790" spans="1:8" ht="63.75" x14ac:dyDescent="0.25">
      <c r="A790" s="245"/>
      <c r="B790" s="321" t="s">
        <v>1365</v>
      </c>
      <c r="C790" s="331" t="s">
        <v>1081</v>
      </c>
      <c r="D790" s="321" t="s">
        <v>67</v>
      </c>
      <c r="E790" s="321" t="s">
        <v>73</v>
      </c>
      <c r="F790" s="332"/>
      <c r="G790" s="333"/>
      <c r="H790" s="333">
        <v>41975.8</v>
      </c>
    </row>
    <row r="791" spans="1:8" ht="51" x14ac:dyDescent="0.25">
      <c r="A791" s="245" t="s">
        <v>12</v>
      </c>
      <c r="B791" s="135" t="s">
        <v>353</v>
      </c>
      <c r="C791" s="162" t="s">
        <v>1366</v>
      </c>
      <c r="D791" s="135">
        <v>0</v>
      </c>
      <c r="E791" s="135" t="s">
        <v>73</v>
      </c>
      <c r="F791" s="237">
        <v>1</v>
      </c>
      <c r="G791" s="238">
        <v>41975.8</v>
      </c>
      <c r="H791" s="238">
        <v>41975.8</v>
      </c>
    </row>
    <row r="792" spans="1:8" x14ac:dyDescent="0.25">
      <c r="A792" s="245"/>
      <c r="B792" s="135" t="s">
        <v>74</v>
      </c>
      <c r="C792" s="334"/>
      <c r="D792" s="334"/>
      <c r="E792" s="334"/>
      <c r="F792" s="334"/>
      <c r="G792" s="334"/>
      <c r="H792" s="335"/>
    </row>
    <row r="793" spans="1:8" x14ac:dyDescent="0.25">
      <c r="A793" s="245"/>
      <c r="B793" s="376"/>
      <c r="C793" s="377"/>
      <c r="D793" s="377"/>
      <c r="E793" s="377"/>
      <c r="F793" s="377"/>
      <c r="G793" s="377"/>
      <c r="H793" s="378"/>
    </row>
    <row r="794" spans="1:8" ht="38.25" x14ac:dyDescent="0.25">
      <c r="A794" s="245"/>
      <c r="B794" s="321" t="s">
        <v>1367</v>
      </c>
      <c r="C794" s="331" t="s">
        <v>1369</v>
      </c>
      <c r="D794" s="321" t="s">
        <v>67</v>
      </c>
      <c r="E794" s="321" t="s">
        <v>73</v>
      </c>
      <c r="F794" s="332"/>
      <c r="G794" s="333"/>
      <c r="H794" s="333">
        <v>9217.98</v>
      </c>
    </row>
    <row r="795" spans="1:8" ht="33" customHeight="1" x14ac:dyDescent="0.25">
      <c r="A795" s="245" t="s">
        <v>12</v>
      </c>
      <c r="B795" s="135" t="s">
        <v>356</v>
      </c>
      <c r="C795" s="162" t="s">
        <v>1368</v>
      </c>
      <c r="D795" s="135">
        <v>0</v>
      </c>
      <c r="E795" s="135" t="s">
        <v>73</v>
      </c>
      <c r="F795" s="237">
        <v>1</v>
      </c>
      <c r="G795" s="238">
        <v>9217.98</v>
      </c>
      <c r="H795" s="238">
        <v>9217.98</v>
      </c>
    </row>
    <row r="796" spans="1:8" x14ac:dyDescent="0.25">
      <c r="A796" s="245"/>
      <c r="B796" s="135" t="s">
        <v>74</v>
      </c>
      <c r="C796" s="334"/>
      <c r="D796" s="334"/>
      <c r="E796" s="334"/>
      <c r="F796" s="334"/>
      <c r="G796" s="334"/>
      <c r="H796" s="335"/>
    </row>
    <row r="797" spans="1:8" x14ac:dyDescent="0.25">
      <c r="A797" s="245"/>
      <c r="B797" s="376"/>
      <c r="C797" s="377"/>
      <c r="D797" s="377"/>
      <c r="E797" s="377"/>
      <c r="F797" s="377"/>
      <c r="G797" s="377"/>
      <c r="H797" s="378"/>
    </row>
    <row r="798" spans="1:8" ht="38.25" x14ac:dyDescent="0.25">
      <c r="A798" s="245"/>
      <c r="B798" s="321" t="s">
        <v>1370</v>
      </c>
      <c r="C798" s="331" t="s">
        <v>1371</v>
      </c>
      <c r="D798" s="321" t="s">
        <v>67</v>
      </c>
      <c r="E798" s="321" t="s">
        <v>73</v>
      </c>
      <c r="F798" s="332"/>
      <c r="G798" s="333"/>
      <c r="H798" s="333">
        <v>10667.73</v>
      </c>
    </row>
    <row r="799" spans="1:8" ht="25.5" x14ac:dyDescent="0.25">
      <c r="A799" s="245" t="s">
        <v>12</v>
      </c>
      <c r="B799" s="135" t="s">
        <v>446</v>
      </c>
      <c r="C799" s="162" t="s">
        <v>297</v>
      </c>
      <c r="D799" s="135">
        <v>0</v>
      </c>
      <c r="E799" s="135" t="s">
        <v>73</v>
      </c>
      <c r="F799" s="237">
        <v>1</v>
      </c>
      <c r="G799" s="238">
        <v>10667.73</v>
      </c>
      <c r="H799" s="238">
        <v>10667.73</v>
      </c>
    </row>
    <row r="800" spans="1:8" x14ac:dyDescent="0.25">
      <c r="A800" s="245"/>
      <c r="B800" s="135" t="s">
        <v>74</v>
      </c>
      <c r="C800" s="334"/>
      <c r="D800" s="334"/>
      <c r="E800" s="334"/>
      <c r="F800" s="334"/>
      <c r="G800" s="334"/>
      <c r="H800" s="335"/>
    </row>
    <row r="801" spans="1:8" x14ac:dyDescent="0.25">
      <c r="A801" s="245"/>
      <c r="B801" s="376"/>
      <c r="C801" s="377"/>
      <c r="D801" s="377"/>
      <c r="E801" s="377"/>
      <c r="F801" s="377"/>
      <c r="G801" s="377"/>
      <c r="H801" s="378"/>
    </row>
    <row r="802" spans="1:8" ht="25.5" x14ac:dyDescent="0.25">
      <c r="A802" s="245"/>
      <c r="B802" s="321" t="s">
        <v>1378</v>
      </c>
      <c r="C802" s="331" t="s">
        <v>443</v>
      </c>
      <c r="D802" s="321" t="s">
        <v>67</v>
      </c>
      <c r="E802" s="321" t="s">
        <v>73</v>
      </c>
      <c r="F802" s="332"/>
      <c r="G802" s="333"/>
      <c r="H802" s="333">
        <v>7503.4</v>
      </c>
    </row>
    <row r="803" spans="1:8" x14ac:dyDescent="0.25">
      <c r="A803" s="245" t="s">
        <v>12</v>
      </c>
      <c r="B803" s="135" t="s">
        <v>1379</v>
      </c>
      <c r="C803" s="162" t="s">
        <v>295</v>
      </c>
      <c r="D803" s="135">
        <v>0</v>
      </c>
      <c r="E803" s="135" t="s">
        <v>73</v>
      </c>
      <c r="F803" s="237">
        <v>1</v>
      </c>
      <c r="G803" s="238">
        <v>7442.69</v>
      </c>
      <c r="H803" s="238">
        <v>7442.69</v>
      </c>
    </row>
    <row r="804" spans="1:8" ht="25.5" x14ac:dyDescent="0.25">
      <c r="A804" s="245" t="s">
        <v>159</v>
      </c>
      <c r="B804" s="135">
        <v>88264</v>
      </c>
      <c r="C804" s="162" t="s">
        <v>76</v>
      </c>
      <c r="D804" s="135" t="s">
        <v>175</v>
      </c>
      <c r="E804" s="135" t="s">
        <v>91</v>
      </c>
      <c r="F804" s="237">
        <v>0.2</v>
      </c>
      <c r="G804" s="238">
        <v>31.72</v>
      </c>
      <c r="H804" s="238">
        <v>6.34</v>
      </c>
    </row>
    <row r="805" spans="1:8" ht="25.5" x14ac:dyDescent="0.25">
      <c r="A805" s="245" t="s">
        <v>159</v>
      </c>
      <c r="B805" s="135">
        <v>88267</v>
      </c>
      <c r="C805" s="162" t="s">
        <v>71</v>
      </c>
      <c r="D805" s="135" t="s">
        <v>175</v>
      </c>
      <c r="E805" s="135" t="s">
        <v>91</v>
      </c>
      <c r="F805" s="237">
        <v>1</v>
      </c>
      <c r="G805" s="238">
        <v>30.62</v>
      </c>
      <c r="H805" s="238">
        <v>30.62</v>
      </c>
    </row>
    <row r="806" spans="1:8" ht="25.5" x14ac:dyDescent="0.25">
      <c r="A806" s="245" t="s">
        <v>159</v>
      </c>
      <c r="B806" s="135">
        <v>88316</v>
      </c>
      <c r="C806" s="162" t="s">
        <v>68</v>
      </c>
      <c r="D806" s="135" t="s">
        <v>175</v>
      </c>
      <c r="E806" s="135" t="s">
        <v>91</v>
      </c>
      <c r="F806" s="237">
        <v>1</v>
      </c>
      <c r="G806" s="238">
        <v>23.75</v>
      </c>
      <c r="H806" s="238">
        <v>23.75</v>
      </c>
    </row>
    <row r="807" spans="1:8" x14ac:dyDescent="0.25">
      <c r="A807" s="245"/>
      <c r="B807" s="135" t="s">
        <v>74</v>
      </c>
      <c r="C807" s="334" t="s">
        <v>442</v>
      </c>
      <c r="D807" s="334"/>
      <c r="E807" s="334"/>
      <c r="F807" s="334"/>
      <c r="G807" s="334"/>
      <c r="H807" s="335"/>
    </row>
    <row r="808" spans="1:8" x14ac:dyDescent="0.25">
      <c r="A808" s="245"/>
      <c r="B808" s="376"/>
      <c r="C808" s="377"/>
      <c r="D808" s="377"/>
      <c r="E808" s="377"/>
      <c r="F808" s="377"/>
      <c r="G808" s="377"/>
      <c r="H808" s="378"/>
    </row>
    <row r="809" spans="1:8" ht="25.5" x14ac:dyDescent="0.25">
      <c r="A809" s="245"/>
      <c r="B809" s="321" t="s">
        <v>1380</v>
      </c>
      <c r="C809" s="331" t="s">
        <v>1381</v>
      </c>
      <c r="D809" s="321" t="s">
        <v>67</v>
      </c>
      <c r="E809" s="321" t="s">
        <v>106</v>
      </c>
      <c r="F809" s="332"/>
      <c r="G809" s="333"/>
      <c r="H809" s="333">
        <v>1894.81</v>
      </c>
    </row>
    <row r="810" spans="1:8" x14ac:dyDescent="0.25">
      <c r="A810" s="245" t="s">
        <v>12</v>
      </c>
      <c r="B810" s="135" t="s">
        <v>444</v>
      </c>
      <c r="C810" s="162" t="s">
        <v>296</v>
      </c>
      <c r="D810" s="135">
        <v>0</v>
      </c>
      <c r="E810" s="135" t="s">
        <v>73</v>
      </c>
      <c r="F810" s="237">
        <v>1</v>
      </c>
      <c r="G810" s="238">
        <v>1865.19</v>
      </c>
      <c r="H810" s="238">
        <v>1865.19</v>
      </c>
    </row>
    <row r="811" spans="1:8" ht="25.5" x14ac:dyDescent="0.25">
      <c r="A811" s="245" t="s">
        <v>185</v>
      </c>
      <c r="B811" s="135">
        <v>3148</v>
      </c>
      <c r="C811" s="162" t="s">
        <v>1213</v>
      </c>
      <c r="D811" s="135" t="s">
        <v>92</v>
      </c>
      <c r="E811" s="135" t="s">
        <v>73</v>
      </c>
      <c r="F811" s="237">
        <v>1.8800000000000001E-2</v>
      </c>
      <c r="G811" s="238">
        <v>14.38</v>
      </c>
      <c r="H811" s="238">
        <v>0.27</v>
      </c>
    </row>
    <row r="812" spans="1:8" ht="25.5" x14ac:dyDescent="0.25">
      <c r="A812" s="245" t="s">
        <v>159</v>
      </c>
      <c r="B812" s="135">
        <v>88267</v>
      </c>
      <c r="C812" s="162" t="s">
        <v>71</v>
      </c>
      <c r="D812" s="135" t="s">
        <v>175</v>
      </c>
      <c r="E812" s="135" t="s">
        <v>91</v>
      </c>
      <c r="F812" s="237">
        <v>0.54</v>
      </c>
      <c r="G812" s="238">
        <v>30.62</v>
      </c>
      <c r="H812" s="238">
        <v>16.53</v>
      </c>
    </row>
    <row r="813" spans="1:8" ht="25.5" x14ac:dyDescent="0.25">
      <c r="A813" s="245" t="s">
        <v>159</v>
      </c>
      <c r="B813" s="135">
        <v>88316</v>
      </c>
      <c r="C813" s="162" t="s">
        <v>68</v>
      </c>
      <c r="D813" s="135" t="s">
        <v>175</v>
      </c>
      <c r="E813" s="135" t="s">
        <v>91</v>
      </c>
      <c r="F813" s="237">
        <v>0.54</v>
      </c>
      <c r="G813" s="238">
        <v>23.75</v>
      </c>
      <c r="H813" s="238">
        <v>12.82</v>
      </c>
    </row>
    <row r="814" spans="1:8" x14ac:dyDescent="0.25">
      <c r="A814" s="245"/>
      <c r="B814" s="135" t="s">
        <v>74</v>
      </c>
      <c r="C814" s="334" t="s">
        <v>461</v>
      </c>
      <c r="D814" s="334"/>
      <c r="E814" s="334"/>
      <c r="F814" s="334"/>
      <c r="G814" s="334"/>
      <c r="H814" s="335"/>
    </row>
    <row r="815" spans="1:8" x14ac:dyDescent="0.25">
      <c r="A815" s="245"/>
      <c r="B815" s="376"/>
      <c r="C815" s="377"/>
      <c r="D815" s="377"/>
      <c r="E815" s="377"/>
      <c r="F815" s="377"/>
      <c r="G815" s="377"/>
      <c r="H815" s="378"/>
    </row>
    <row r="816" spans="1:8" ht="25.5" x14ac:dyDescent="0.25">
      <c r="A816" s="245"/>
      <c r="B816" s="321" t="s">
        <v>1382</v>
      </c>
      <c r="C816" s="331" t="s">
        <v>1383</v>
      </c>
      <c r="D816" s="321" t="s">
        <v>67</v>
      </c>
      <c r="E816" s="321" t="s">
        <v>106</v>
      </c>
      <c r="F816" s="332"/>
      <c r="G816" s="333"/>
      <c r="H816" s="333">
        <v>2.39</v>
      </c>
    </row>
    <row r="817" spans="1:8" ht="25.5" x14ac:dyDescent="0.25">
      <c r="A817" s="245" t="s">
        <v>12</v>
      </c>
      <c r="B817" s="135" t="s">
        <v>499</v>
      </c>
      <c r="C817" s="162" t="s">
        <v>503</v>
      </c>
      <c r="D817" s="135">
        <v>0</v>
      </c>
      <c r="E817" s="135" t="s">
        <v>73</v>
      </c>
      <c r="F817" s="237">
        <v>1</v>
      </c>
      <c r="G817" s="238">
        <v>2.39</v>
      </c>
      <c r="H817" s="238">
        <v>2.39</v>
      </c>
    </row>
    <row r="818" spans="1:8" x14ac:dyDescent="0.25">
      <c r="A818" s="245"/>
      <c r="B818" s="135" t="s">
        <v>74</v>
      </c>
      <c r="C818" s="334"/>
      <c r="D818" s="334"/>
      <c r="E818" s="334"/>
      <c r="F818" s="334"/>
      <c r="G818" s="334"/>
      <c r="H818" s="335"/>
    </row>
    <row r="819" spans="1:8" x14ac:dyDescent="0.25">
      <c r="A819" s="245"/>
      <c r="B819" s="376"/>
      <c r="C819" s="377"/>
      <c r="D819" s="377"/>
      <c r="E819" s="377"/>
      <c r="F819" s="377"/>
      <c r="G819" s="377"/>
      <c r="H819" s="378"/>
    </row>
    <row r="820" spans="1:8" ht="25.5" x14ac:dyDescent="0.25">
      <c r="A820" s="245"/>
      <c r="B820" s="321" t="s">
        <v>1384</v>
      </c>
      <c r="C820" s="331" t="s">
        <v>1386</v>
      </c>
      <c r="D820" s="321" t="s">
        <v>67</v>
      </c>
      <c r="E820" s="321" t="s">
        <v>106</v>
      </c>
      <c r="F820" s="332"/>
      <c r="G820" s="333"/>
      <c r="H820" s="333">
        <v>2.39</v>
      </c>
    </row>
    <row r="821" spans="1:8" x14ac:dyDescent="0.25">
      <c r="A821" s="245" t="s">
        <v>12</v>
      </c>
      <c r="B821" s="135" t="s">
        <v>505</v>
      </c>
      <c r="C821" s="162" t="s">
        <v>319</v>
      </c>
      <c r="D821" s="135">
        <v>0</v>
      </c>
      <c r="E821" s="135" t="s">
        <v>73</v>
      </c>
      <c r="F821" s="237">
        <v>1</v>
      </c>
      <c r="G821" s="238">
        <v>2.39</v>
      </c>
      <c r="H821" s="238">
        <v>2.39</v>
      </c>
    </row>
    <row r="822" spans="1:8" x14ac:dyDescent="0.25">
      <c r="A822" s="245"/>
      <c r="B822" s="135" t="s">
        <v>74</v>
      </c>
      <c r="C822" s="334"/>
      <c r="D822" s="334"/>
      <c r="E822" s="334"/>
      <c r="F822" s="334"/>
      <c r="G822" s="334"/>
      <c r="H822" s="335"/>
    </row>
    <row r="823" spans="1:8" x14ac:dyDescent="0.25">
      <c r="A823" s="245"/>
      <c r="B823" s="376"/>
      <c r="C823" s="377"/>
      <c r="D823" s="377"/>
      <c r="E823" s="377"/>
      <c r="F823" s="377"/>
      <c r="G823" s="377"/>
      <c r="H823" s="378"/>
    </row>
    <row r="824" spans="1:8" ht="25.5" x14ac:dyDescent="0.25">
      <c r="A824" s="245"/>
      <c r="B824" s="321" t="s">
        <v>1385</v>
      </c>
      <c r="C824" s="331" t="s">
        <v>1387</v>
      </c>
      <c r="D824" s="321" t="s">
        <v>67</v>
      </c>
      <c r="E824" s="321" t="s">
        <v>106</v>
      </c>
      <c r="F824" s="332"/>
      <c r="G824" s="333"/>
      <c r="H824" s="333">
        <v>2.39</v>
      </c>
    </row>
    <row r="825" spans="1:8" x14ac:dyDescent="0.25">
      <c r="A825" s="245" t="s">
        <v>12</v>
      </c>
      <c r="B825" s="135" t="s">
        <v>506</v>
      </c>
      <c r="C825" s="162" t="s">
        <v>320</v>
      </c>
      <c r="D825" s="135">
        <v>0</v>
      </c>
      <c r="E825" s="135" t="s">
        <v>73</v>
      </c>
      <c r="F825" s="237">
        <v>1</v>
      </c>
      <c r="G825" s="238">
        <v>2.39</v>
      </c>
      <c r="H825" s="238">
        <v>2.39</v>
      </c>
    </row>
    <row r="826" spans="1:8" x14ac:dyDescent="0.25">
      <c r="A826" s="245"/>
      <c r="B826" s="135" t="s">
        <v>74</v>
      </c>
      <c r="C826" s="334"/>
      <c r="D826" s="334"/>
      <c r="E826" s="334"/>
      <c r="F826" s="334"/>
      <c r="G826" s="334"/>
      <c r="H826" s="335"/>
    </row>
    <row r="827" spans="1:8" x14ac:dyDescent="0.25">
      <c r="A827" s="245"/>
      <c r="B827" s="376"/>
      <c r="C827" s="377"/>
      <c r="D827" s="377"/>
      <c r="E827" s="377"/>
      <c r="F827" s="377"/>
      <c r="G827" s="377"/>
      <c r="H827" s="378"/>
    </row>
    <row r="828" spans="1:8" ht="25.5" x14ac:dyDescent="0.25">
      <c r="A828" s="245"/>
      <c r="B828" s="321" t="s">
        <v>1239</v>
      </c>
      <c r="C828" s="331" t="s">
        <v>798</v>
      </c>
      <c r="D828" s="321" t="s">
        <v>67</v>
      </c>
      <c r="E828" s="321" t="s">
        <v>4</v>
      </c>
      <c r="F828" s="332"/>
      <c r="G828" s="333"/>
      <c r="H828" s="333">
        <v>18.64</v>
      </c>
    </row>
    <row r="829" spans="1:8" x14ac:dyDescent="0.25">
      <c r="A829" s="245" t="s">
        <v>12</v>
      </c>
      <c r="B829" s="135" t="s">
        <v>1252</v>
      </c>
      <c r="C829" s="162" t="s">
        <v>267</v>
      </c>
      <c r="D829" s="135">
        <v>0</v>
      </c>
      <c r="E829" s="135" t="s">
        <v>4</v>
      </c>
      <c r="F829" s="237">
        <v>1</v>
      </c>
      <c r="G829" s="238">
        <v>11.99</v>
      </c>
      <c r="H829" s="238">
        <v>11.99</v>
      </c>
    </row>
    <row r="830" spans="1:8" ht="25.5" x14ac:dyDescent="0.25">
      <c r="A830" s="245" t="s">
        <v>159</v>
      </c>
      <c r="B830" s="135">
        <v>88264</v>
      </c>
      <c r="C830" s="162" t="s">
        <v>76</v>
      </c>
      <c r="D830" s="135" t="s">
        <v>175</v>
      </c>
      <c r="E830" s="135" t="s">
        <v>91</v>
      </c>
      <c r="F830" s="237">
        <v>0.12</v>
      </c>
      <c r="G830" s="238">
        <v>31.72</v>
      </c>
      <c r="H830" s="238">
        <v>3.8</v>
      </c>
    </row>
    <row r="831" spans="1:8" ht="25.5" x14ac:dyDescent="0.25">
      <c r="A831" s="245" t="s">
        <v>159</v>
      </c>
      <c r="B831" s="135">
        <v>88316</v>
      </c>
      <c r="C831" s="162" t="s">
        <v>68</v>
      </c>
      <c r="D831" s="135" t="s">
        <v>175</v>
      </c>
      <c r="E831" s="135" t="s">
        <v>91</v>
      </c>
      <c r="F831" s="237">
        <v>0.12</v>
      </c>
      <c r="G831" s="238">
        <v>23.75</v>
      </c>
      <c r="H831" s="238">
        <v>2.85</v>
      </c>
    </row>
    <row r="832" spans="1:8" x14ac:dyDescent="0.25">
      <c r="A832" s="245"/>
      <c r="B832" s="135" t="s">
        <v>74</v>
      </c>
      <c r="C832" s="334" t="s">
        <v>799</v>
      </c>
      <c r="D832" s="334"/>
      <c r="E832" s="334"/>
      <c r="F832" s="334"/>
      <c r="G832" s="334"/>
      <c r="H832" s="335"/>
    </row>
    <row r="833" spans="1:8" x14ac:dyDescent="0.25">
      <c r="A833" s="245"/>
      <c r="B833" s="376"/>
      <c r="C833" s="377"/>
      <c r="D833" s="377"/>
      <c r="E833" s="377"/>
      <c r="F833" s="377"/>
      <c r="G833" s="377"/>
      <c r="H833" s="378"/>
    </row>
    <row r="834" spans="1:8" ht="38.25" x14ac:dyDescent="0.25">
      <c r="A834" s="245"/>
      <c r="B834" s="321" t="s">
        <v>1240</v>
      </c>
      <c r="C834" s="331" t="s">
        <v>367</v>
      </c>
      <c r="D834" s="321" t="s">
        <v>67</v>
      </c>
      <c r="E834" s="321" t="s">
        <v>4</v>
      </c>
      <c r="F834" s="332"/>
      <c r="G834" s="333"/>
      <c r="H834" s="333">
        <v>11.26</v>
      </c>
    </row>
    <row r="835" spans="1:8" ht="25.5" x14ac:dyDescent="0.25">
      <c r="A835" s="245" t="s">
        <v>12</v>
      </c>
      <c r="B835" s="135" t="s">
        <v>1253</v>
      </c>
      <c r="C835" s="162" t="s">
        <v>268</v>
      </c>
      <c r="D835" s="135">
        <v>0</v>
      </c>
      <c r="E835" s="135" t="s">
        <v>4</v>
      </c>
      <c r="F835" s="237">
        <v>1.02</v>
      </c>
      <c r="G835" s="238">
        <v>2.9</v>
      </c>
      <c r="H835" s="238">
        <v>2.95</v>
      </c>
    </row>
    <row r="836" spans="1:8" ht="25.5" x14ac:dyDescent="0.25">
      <c r="A836" s="245" t="s">
        <v>159</v>
      </c>
      <c r="B836" s="135">
        <v>88264</v>
      </c>
      <c r="C836" s="162" t="s">
        <v>76</v>
      </c>
      <c r="D836" s="135" t="s">
        <v>175</v>
      </c>
      <c r="E836" s="135" t="s">
        <v>91</v>
      </c>
      <c r="F836" s="237">
        <v>0.15</v>
      </c>
      <c r="G836" s="238">
        <v>31.72</v>
      </c>
      <c r="H836" s="238">
        <v>4.75</v>
      </c>
    </row>
    <row r="837" spans="1:8" ht="25.5" x14ac:dyDescent="0.25">
      <c r="A837" s="245" t="s">
        <v>159</v>
      </c>
      <c r="B837" s="135">
        <v>88316</v>
      </c>
      <c r="C837" s="162" t="s">
        <v>68</v>
      </c>
      <c r="D837" s="135" t="s">
        <v>175</v>
      </c>
      <c r="E837" s="135" t="s">
        <v>91</v>
      </c>
      <c r="F837" s="237">
        <v>0.15</v>
      </c>
      <c r="G837" s="238">
        <v>23.75</v>
      </c>
      <c r="H837" s="238">
        <v>3.56</v>
      </c>
    </row>
    <row r="838" spans="1:8" x14ac:dyDescent="0.25">
      <c r="A838" s="245"/>
      <c r="B838" s="135" t="s">
        <v>74</v>
      </c>
      <c r="C838" s="334" t="s">
        <v>368</v>
      </c>
      <c r="D838" s="334"/>
      <c r="E838" s="334"/>
      <c r="F838" s="334"/>
      <c r="G838" s="334"/>
      <c r="H838" s="335"/>
    </row>
    <row r="839" spans="1:8" x14ac:dyDescent="0.25">
      <c r="A839" s="245"/>
      <c r="B839" s="376"/>
      <c r="C839" s="377"/>
      <c r="D839" s="377"/>
      <c r="E839" s="377"/>
      <c r="F839" s="377"/>
      <c r="G839" s="377"/>
      <c r="H839" s="378"/>
    </row>
    <row r="840" spans="1:8" ht="38.25" x14ac:dyDescent="0.25">
      <c r="A840" s="245"/>
      <c r="B840" s="321" t="s">
        <v>1241</v>
      </c>
      <c r="C840" s="331" t="s">
        <v>369</v>
      </c>
      <c r="D840" s="321" t="s">
        <v>67</v>
      </c>
      <c r="E840" s="321" t="s">
        <v>73</v>
      </c>
      <c r="F840" s="332"/>
      <c r="G840" s="333"/>
      <c r="H840" s="333">
        <v>144.88</v>
      </c>
    </row>
    <row r="841" spans="1:8" ht="25.5" x14ac:dyDescent="0.25">
      <c r="A841" s="245" t="s">
        <v>12</v>
      </c>
      <c r="B841" s="135" t="s">
        <v>1254</v>
      </c>
      <c r="C841" s="162" t="s">
        <v>269</v>
      </c>
      <c r="D841" s="135">
        <v>0</v>
      </c>
      <c r="E841" s="135" t="s">
        <v>73</v>
      </c>
      <c r="F841" s="237">
        <v>1</v>
      </c>
      <c r="G841" s="238">
        <v>36.1</v>
      </c>
      <c r="H841" s="238">
        <v>36.1</v>
      </c>
    </row>
    <row r="842" spans="1:8" ht="25.5" x14ac:dyDescent="0.25">
      <c r="A842" s="245" t="s">
        <v>159</v>
      </c>
      <c r="B842" s="135">
        <v>88264</v>
      </c>
      <c r="C842" s="162" t="s">
        <v>76</v>
      </c>
      <c r="D842" s="135" t="s">
        <v>175</v>
      </c>
      <c r="E842" s="135" t="s">
        <v>91</v>
      </c>
      <c r="F842" s="237">
        <v>1.9179999999999999</v>
      </c>
      <c r="G842" s="238">
        <v>31.72</v>
      </c>
      <c r="H842" s="238">
        <v>60.83</v>
      </c>
    </row>
    <row r="843" spans="1:8" ht="25.5" x14ac:dyDescent="0.25">
      <c r="A843" s="245" t="s">
        <v>159</v>
      </c>
      <c r="B843" s="135">
        <v>88247</v>
      </c>
      <c r="C843" s="162" t="s">
        <v>75</v>
      </c>
      <c r="D843" s="135" t="s">
        <v>175</v>
      </c>
      <c r="E843" s="135" t="s">
        <v>91</v>
      </c>
      <c r="F843" s="237">
        <v>1.9179999999999999</v>
      </c>
      <c r="G843" s="238">
        <v>25</v>
      </c>
      <c r="H843" s="238">
        <v>47.95</v>
      </c>
    </row>
    <row r="844" spans="1:8" x14ac:dyDescent="0.25">
      <c r="A844" s="245"/>
      <c r="B844" s="135" t="s">
        <v>74</v>
      </c>
      <c r="C844" s="334" t="s">
        <v>370</v>
      </c>
      <c r="D844" s="334"/>
      <c r="E844" s="334"/>
      <c r="F844" s="334"/>
      <c r="G844" s="334"/>
      <c r="H844" s="335"/>
    </row>
    <row r="845" spans="1:8" x14ac:dyDescent="0.25">
      <c r="A845" s="437"/>
      <c r="B845" s="376"/>
      <c r="C845" s="377"/>
      <c r="D845" s="377"/>
      <c r="E845" s="377"/>
      <c r="F845" s="377"/>
      <c r="G845" s="377"/>
      <c r="H845" s="378"/>
    </row>
    <row r="846" spans="1:8" ht="25.5" x14ac:dyDescent="0.25">
      <c r="A846" s="245"/>
      <c r="B846" s="321" t="s">
        <v>1242</v>
      </c>
      <c r="C846" s="331" t="s">
        <v>371</v>
      </c>
      <c r="D846" s="321" t="s">
        <v>67</v>
      </c>
      <c r="E846" s="321" t="s">
        <v>73</v>
      </c>
      <c r="F846" s="332"/>
      <c r="G846" s="333"/>
      <c r="H846" s="333">
        <v>126.91000000000001</v>
      </c>
    </row>
    <row r="847" spans="1:8" x14ac:dyDescent="0.25">
      <c r="A847" s="245" t="s">
        <v>12</v>
      </c>
      <c r="B847" s="135" t="s">
        <v>1255</v>
      </c>
      <c r="C847" s="162" t="s">
        <v>270</v>
      </c>
      <c r="D847" s="135">
        <v>0</v>
      </c>
      <c r="E847" s="135" t="s">
        <v>73</v>
      </c>
      <c r="F847" s="237">
        <v>1</v>
      </c>
      <c r="G847" s="238">
        <v>104.9</v>
      </c>
      <c r="H847" s="238">
        <v>104.9</v>
      </c>
    </row>
    <row r="848" spans="1:8" ht="25.5" x14ac:dyDescent="0.25">
      <c r="A848" s="245" t="s">
        <v>159</v>
      </c>
      <c r="B848" s="135">
        <v>88264</v>
      </c>
      <c r="C848" s="162" t="s">
        <v>76</v>
      </c>
      <c r="D848" s="135" t="s">
        <v>175</v>
      </c>
      <c r="E848" s="135" t="s">
        <v>91</v>
      </c>
      <c r="F848" s="237">
        <v>0.38819999999999999</v>
      </c>
      <c r="G848" s="238">
        <v>31.72</v>
      </c>
      <c r="H848" s="238">
        <v>12.31</v>
      </c>
    </row>
    <row r="849" spans="1:8" ht="25.5" x14ac:dyDescent="0.25">
      <c r="A849" s="245" t="s">
        <v>159</v>
      </c>
      <c r="B849" s="135">
        <v>88247</v>
      </c>
      <c r="C849" s="162" t="s">
        <v>75</v>
      </c>
      <c r="D849" s="135" t="s">
        <v>175</v>
      </c>
      <c r="E849" s="135" t="s">
        <v>91</v>
      </c>
      <c r="F849" s="237">
        <v>0.38819999999999999</v>
      </c>
      <c r="G849" s="238">
        <v>25</v>
      </c>
      <c r="H849" s="238">
        <v>9.6999999999999993</v>
      </c>
    </row>
    <row r="850" spans="1:8" x14ac:dyDescent="0.25">
      <c r="A850" s="245"/>
      <c r="B850" s="135" t="s">
        <v>74</v>
      </c>
      <c r="C850" s="334" t="s">
        <v>372</v>
      </c>
      <c r="D850" s="334"/>
      <c r="E850" s="334"/>
      <c r="F850" s="334"/>
      <c r="G850" s="334"/>
      <c r="H850" s="335"/>
    </row>
    <row r="851" spans="1:8" x14ac:dyDescent="0.25">
      <c r="A851" s="437"/>
      <c r="B851" s="376"/>
      <c r="C851" s="377"/>
      <c r="D851" s="377"/>
      <c r="E851" s="377"/>
      <c r="F851" s="377"/>
      <c r="G851" s="377"/>
      <c r="H851" s="378"/>
    </row>
    <row r="852" spans="1:8" ht="25.5" x14ac:dyDescent="0.25">
      <c r="A852" s="245"/>
      <c r="B852" s="321" t="s">
        <v>1243</v>
      </c>
      <c r="C852" s="331" t="s">
        <v>373</v>
      </c>
      <c r="D852" s="321" t="s">
        <v>67</v>
      </c>
      <c r="E852" s="321" t="s">
        <v>73</v>
      </c>
      <c r="F852" s="332"/>
      <c r="G852" s="333"/>
      <c r="H852" s="333">
        <v>27.58</v>
      </c>
    </row>
    <row r="853" spans="1:8" ht="38.25" x14ac:dyDescent="0.25">
      <c r="A853" s="245" t="s">
        <v>185</v>
      </c>
      <c r="B853" s="135">
        <v>38055</v>
      </c>
      <c r="C853" s="162" t="s">
        <v>1215</v>
      </c>
      <c r="D853" s="135" t="s">
        <v>92</v>
      </c>
      <c r="E853" s="135" t="s">
        <v>73</v>
      </c>
      <c r="F853" s="237">
        <v>1</v>
      </c>
      <c r="G853" s="238">
        <v>5.57</v>
      </c>
      <c r="H853" s="238">
        <v>5.57</v>
      </c>
    </row>
    <row r="854" spans="1:8" ht="25.5" x14ac:dyDescent="0.25">
      <c r="A854" s="245" t="s">
        <v>159</v>
      </c>
      <c r="B854" s="135">
        <v>88247</v>
      </c>
      <c r="C854" s="162" t="s">
        <v>75</v>
      </c>
      <c r="D854" s="135" t="s">
        <v>175</v>
      </c>
      <c r="E854" s="135" t="s">
        <v>91</v>
      </c>
      <c r="F854" s="237">
        <v>0.38819999999999999</v>
      </c>
      <c r="G854" s="238">
        <v>25</v>
      </c>
      <c r="H854" s="238">
        <v>9.6999999999999993</v>
      </c>
    </row>
    <row r="855" spans="1:8" ht="25.5" x14ac:dyDescent="0.25">
      <c r="A855" s="245" t="s">
        <v>159</v>
      </c>
      <c r="B855" s="135">
        <v>88264</v>
      </c>
      <c r="C855" s="162" t="s">
        <v>76</v>
      </c>
      <c r="D855" s="135" t="s">
        <v>175</v>
      </c>
      <c r="E855" s="135" t="s">
        <v>91</v>
      </c>
      <c r="F855" s="237">
        <v>0.38819999999999999</v>
      </c>
      <c r="G855" s="238">
        <v>31.72</v>
      </c>
      <c r="H855" s="238">
        <v>12.31</v>
      </c>
    </row>
    <row r="856" spans="1:8" x14ac:dyDescent="0.25">
      <c r="A856" s="245"/>
      <c r="B856" s="135" t="s">
        <v>74</v>
      </c>
      <c r="C856" s="334" t="s">
        <v>372</v>
      </c>
      <c r="D856" s="334"/>
      <c r="E856" s="334"/>
      <c r="F856" s="334"/>
      <c r="G856" s="334"/>
      <c r="H856" s="335"/>
    </row>
    <row r="857" spans="1:8" x14ac:dyDescent="0.25">
      <c r="A857" s="437"/>
      <c r="B857" s="376"/>
      <c r="C857" s="377"/>
      <c r="D857" s="377"/>
      <c r="E857" s="377"/>
      <c r="F857" s="377"/>
      <c r="G857" s="377"/>
      <c r="H857" s="378"/>
    </row>
    <row r="858" spans="1:8" ht="25.5" x14ac:dyDescent="0.25">
      <c r="A858" s="245"/>
      <c r="B858" s="321" t="s">
        <v>1244</v>
      </c>
      <c r="C858" s="331" t="s">
        <v>375</v>
      </c>
      <c r="D858" s="321" t="s">
        <v>67</v>
      </c>
      <c r="E858" s="321" t="s">
        <v>106</v>
      </c>
      <c r="F858" s="332"/>
      <c r="G858" s="333"/>
      <c r="H858" s="333">
        <v>2.8600000000000003</v>
      </c>
    </row>
    <row r="859" spans="1:8" ht="51" x14ac:dyDescent="0.25">
      <c r="A859" s="245" t="s">
        <v>185</v>
      </c>
      <c r="B859" s="135">
        <v>1573</v>
      </c>
      <c r="C859" s="162" t="s">
        <v>1229</v>
      </c>
      <c r="D859" s="135" t="s">
        <v>92</v>
      </c>
      <c r="E859" s="135" t="s">
        <v>73</v>
      </c>
      <c r="F859" s="237">
        <v>1</v>
      </c>
      <c r="G859" s="238">
        <v>1.6</v>
      </c>
      <c r="H859" s="238">
        <v>1.6</v>
      </c>
    </row>
    <row r="860" spans="1:8" ht="25.5" x14ac:dyDescent="0.25">
      <c r="A860" s="245" t="s">
        <v>159</v>
      </c>
      <c r="B860" s="135">
        <v>88264</v>
      </c>
      <c r="C860" s="162" t="s">
        <v>76</v>
      </c>
      <c r="D860" s="135" t="s">
        <v>175</v>
      </c>
      <c r="E860" s="135" t="s">
        <v>91</v>
      </c>
      <c r="F860" s="237">
        <v>0.04</v>
      </c>
      <c r="G860" s="238">
        <v>31.72</v>
      </c>
      <c r="H860" s="238">
        <v>1.26</v>
      </c>
    </row>
    <row r="861" spans="1:8" x14ac:dyDescent="0.25">
      <c r="A861" s="245"/>
      <c r="B861" s="135" t="s">
        <v>74</v>
      </c>
      <c r="C861" s="162" t="s">
        <v>374</v>
      </c>
      <c r="D861" s="135"/>
      <c r="E861" s="135"/>
      <c r="F861" s="237"/>
      <c r="G861" s="238"/>
      <c r="H861" s="238"/>
    </row>
    <row r="862" spans="1:8" x14ac:dyDescent="0.25">
      <c r="A862" s="245"/>
      <c r="B862" s="135"/>
      <c r="C862" s="334"/>
      <c r="D862" s="334"/>
      <c r="E862" s="334"/>
      <c r="F862" s="334"/>
      <c r="G862" s="334"/>
      <c r="H862" s="335"/>
    </row>
    <row r="863" spans="1:8" ht="25.5" x14ac:dyDescent="0.25">
      <c r="A863" s="245"/>
      <c r="B863" s="321" t="s">
        <v>1245</v>
      </c>
      <c r="C863" s="331" t="s">
        <v>376</v>
      </c>
      <c r="D863" s="321" t="s">
        <v>67</v>
      </c>
      <c r="E863" s="321" t="s">
        <v>73</v>
      </c>
      <c r="F863" s="332"/>
      <c r="G863" s="333"/>
      <c r="H863" s="333">
        <v>10.969999999999999</v>
      </c>
    </row>
    <row r="864" spans="1:8" ht="25.5" x14ac:dyDescent="0.25">
      <c r="A864" s="245" t="s">
        <v>12</v>
      </c>
      <c r="B864" s="135" t="s">
        <v>1256</v>
      </c>
      <c r="C864" s="162" t="s">
        <v>272</v>
      </c>
      <c r="D864" s="135">
        <v>0</v>
      </c>
      <c r="E864" s="135" t="s">
        <v>73</v>
      </c>
      <c r="F864" s="237">
        <v>1</v>
      </c>
      <c r="G864" s="238">
        <v>9.1999999999999993</v>
      </c>
      <c r="H864" s="238">
        <v>9.1999999999999993</v>
      </c>
    </row>
    <row r="865" spans="1:8" ht="25.5" x14ac:dyDescent="0.25">
      <c r="A865" s="245" t="s">
        <v>159</v>
      </c>
      <c r="B865" s="135">
        <v>88264</v>
      </c>
      <c r="C865" s="162" t="s">
        <v>76</v>
      </c>
      <c r="D865" s="135" t="s">
        <v>175</v>
      </c>
      <c r="E865" s="135" t="s">
        <v>91</v>
      </c>
      <c r="F865" s="237">
        <v>5.6000000000000001E-2</v>
      </c>
      <c r="G865" s="238">
        <v>31.72</v>
      </c>
      <c r="H865" s="238">
        <v>1.77</v>
      </c>
    </row>
    <row r="866" spans="1:8" x14ac:dyDescent="0.25">
      <c r="A866" s="245"/>
      <c r="B866" s="135" t="s">
        <v>74</v>
      </c>
      <c r="C866" s="162" t="s">
        <v>377</v>
      </c>
      <c r="D866" s="135"/>
      <c r="E866" s="135"/>
      <c r="F866" s="237"/>
      <c r="G866" s="238"/>
      <c r="H866" s="238"/>
    </row>
    <row r="867" spans="1:8" x14ac:dyDescent="0.25">
      <c r="A867" s="245"/>
      <c r="B867" s="376"/>
      <c r="C867" s="377"/>
      <c r="D867" s="377"/>
      <c r="E867" s="377"/>
      <c r="F867" s="377"/>
      <c r="G867" s="377"/>
      <c r="H867" s="378"/>
    </row>
    <row r="868" spans="1:8" ht="38.25" x14ac:dyDescent="0.25">
      <c r="A868" s="245"/>
      <c r="B868" s="321" t="s">
        <v>1246</v>
      </c>
      <c r="C868" s="331" t="s">
        <v>460</v>
      </c>
      <c r="D868" s="321" t="s">
        <v>67</v>
      </c>
      <c r="E868" s="321" t="s">
        <v>106</v>
      </c>
      <c r="F868" s="332"/>
      <c r="G868" s="333"/>
      <c r="H868" s="333">
        <v>1177.8399999999999</v>
      </c>
    </row>
    <row r="869" spans="1:8" ht="25.5" x14ac:dyDescent="0.25">
      <c r="A869" s="245" t="s">
        <v>12</v>
      </c>
      <c r="B869" s="135" t="s">
        <v>1257</v>
      </c>
      <c r="C869" s="162" t="s">
        <v>303</v>
      </c>
      <c r="D869" s="135">
        <v>0</v>
      </c>
      <c r="E869" s="135" t="s">
        <v>73</v>
      </c>
      <c r="F869" s="237">
        <v>1</v>
      </c>
      <c r="G869" s="238">
        <v>1176.72</v>
      </c>
      <c r="H869" s="238">
        <v>1176.72</v>
      </c>
    </row>
    <row r="870" spans="1:8" ht="25.5" x14ac:dyDescent="0.25">
      <c r="A870" s="245" t="s">
        <v>185</v>
      </c>
      <c r="B870" s="135">
        <v>3148</v>
      </c>
      <c r="C870" s="162" t="s">
        <v>1213</v>
      </c>
      <c r="D870" s="135" t="s">
        <v>92</v>
      </c>
      <c r="E870" s="135" t="s">
        <v>73</v>
      </c>
      <c r="F870" s="237">
        <v>2.1000000000000001E-2</v>
      </c>
      <c r="G870" s="238">
        <v>14.38</v>
      </c>
      <c r="H870" s="238">
        <v>0.3</v>
      </c>
    </row>
    <row r="871" spans="1:8" ht="25.5" x14ac:dyDescent="0.25">
      <c r="A871" s="245" t="s">
        <v>159</v>
      </c>
      <c r="B871" s="135">
        <v>88264</v>
      </c>
      <c r="C871" s="162" t="s">
        <v>76</v>
      </c>
      <c r="D871" s="135" t="s">
        <v>175</v>
      </c>
      <c r="E871" s="135" t="s">
        <v>91</v>
      </c>
      <c r="F871" s="237">
        <v>1.46E-2</v>
      </c>
      <c r="G871" s="238">
        <v>31.72</v>
      </c>
      <c r="H871" s="238">
        <v>0.46</v>
      </c>
    </row>
    <row r="872" spans="1:8" ht="25.5" x14ac:dyDescent="0.25">
      <c r="A872" s="245" t="s">
        <v>159</v>
      </c>
      <c r="B872" s="135">
        <v>88247</v>
      </c>
      <c r="C872" s="162" t="s">
        <v>75</v>
      </c>
      <c r="D872" s="135" t="s">
        <v>175</v>
      </c>
      <c r="E872" s="135" t="s">
        <v>91</v>
      </c>
      <c r="F872" s="237">
        <v>1.46E-2</v>
      </c>
      <c r="G872" s="238">
        <v>25</v>
      </c>
      <c r="H872" s="238">
        <v>0.36</v>
      </c>
    </row>
    <row r="873" spans="1:8" x14ac:dyDescent="0.25">
      <c r="A873" s="245"/>
      <c r="B873" s="135" t="s">
        <v>74</v>
      </c>
      <c r="C873" s="334" t="s">
        <v>459</v>
      </c>
      <c r="D873" s="334"/>
      <c r="E873" s="334"/>
      <c r="F873" s="334"/>
      <c r="G873" s="334"/>
      <c r="H873" s="335"/>
    </row>
    <row r="874" spans="1:8" x14ac:dyDescent="0.25">
      <c r="A874" s="245"/>
      <c r="B874" s="376"/>
      <c r="C874" s="377"/>
      <c r="D874" s="377"/>
      <c r="E874" s="377"/>
      <c r="F874" s="377"/>
      <c r="G874" s="377"/>
      <c r="H874" s="378"/>
    </row>
    <row r="875" spans="1:8" ht="25.5" x14ac:dyDescent="0.25">
      <c r="A875" s="245"/>
      <c r="B875" s="321" t="s">
        <v>1247</v>
      </c>
      <c r="C875" s="331" t="s">
        <v>371</v>
      </c>
      <c r="D875" s="321" t="s">
        <v>67</v>
      </c>
      <c r="E875" s="321" t="s">
        <v>73</v>
      </c>
      <c r="F875" s="332"/>
      <c r="G875" s="333"/>
      <c r="H875" s="333">
        <v>47.64</v>
      </c>
    </row>
    <row r="876" spans="1:8" x14ac:dyDescent="0.25">
      <c r="A876" s="245" t="s">
        <v>12</v>
      </c>
      <c r="B876" s="135" t="s">
        <v>1258</v>
      </c>
      <c r="C876" s="162" t="s">
        <v>270</v>
      </c>
      <c r="D876" s="135">
        <v>0</v>
      </c>
      <c r="E876" s="135" t="s">
        <v>73</v>
      </c>
      <c r="F876" s="237">
        <v>1</v>
      </c>
      <c r="G876" s="238">
        <v>25.63</v>
      </c>
      <c r="H876" s="238">
        <v>25.63</v>
      </c>
    </row>
    <row r="877" spans="1:8" ht="25.5" x14ac:dyDescent="0.25">
      <c r="A877" s="245" t="s">
        <v>159</v>
      </c>
      <c r="B877" s="135">
        <v>88247</v>
      </c>
      <c r="C877" s="162" t="s">
        <v>75</v>
      </c>
      <c r="D877" s="135" t="s">
        <v>175</v>
      </c>
      <c r="E877" s="135" t="s">
        <v>91</v>
      </c>
      <c r="F877" s="237">
        <v>0.38819999999999999</v>
      </c>
      <c r="G877" s="238">
        <v>25</v>
      </c>
      <c r="H877" s="238">
        <v>9.6999999999999993</v>
      </c>
    </row>
    <row r="878" spans="1:8" ht="25.5" x14ac:dyDescent="0.25">
      <c r="A878" s="245" t="s">
        <v>159</v>
      </c>
      <c r="B878" s="135">
        <v>88264</v>
      </c>
      <c r="C878" s="162" t="s">
        <v>76</v>
      </c>
      <c r="D878" s="135" t="s">
        <v>175</v>
      </c>
      <c r="E878" s="135" t="s">
        <v>91</v>
      </c>
      <c r="F878" s="237">
        <v>0.38819999999999999</v>
      </c>
      <c r="G878" s="238">
        <v>31.72</v>
      </c>
      <c r="H878" s="238">
        <v>12.31</v>
      </c>
    </row>
    <row r="879" spans="1:8" x14ac:dyDescent="0.25">
      <c r="A879" s="245"/>
      <c r="B879" s="135" t="s">
        <v>74</v>
      </c>
      <c r="C879" s="162" t="s">
        <v>372</v>
      </c>
      <c r="D879" s="135"/>
      <c r="E879" s="135"/>
      <c r="F879" s="237"/>
      <c r="G879" s="238"/>
      <c r="H879" s="238"/>
    </row>
    <row r="880" spans="1:8" x14ac:dyDescent="0.25">
      <c r="A880" s="245"/>
      <c r="B880" s="135"/>
      <c r="C880" s="334"/>
      <c r="D880" s="334"/>
      <c r="E880" s="334"/>
      <c r="F880" s="334"/>
      <c r="G880" s="334"/>
      <c r="H880" s="335"/>
    </row>
    <row r="881" spans="1:8" ht="25.5" x14ac:dyDescent="0.25">
      <c r="A881" s="245"/>
      <c r="B881" s="321" t="s">
        <v>1248</v>
      </c>
      <c r="C881" s="331" t="s">
        <v>466</v>
      </c>
      <c r="D881" s="321" t="s">
        <v>67</v>
      </c>
      <c r="E881" s="321" t="s">
        <v>73</v>
      </c>
      <c r="F881" s="332"/>
      <c r="G881" s="333"/>
      <c r="H881" s="333">
        <v>15.15</v>
      </c>
    </row>
    <row r="882" spans="1:8" ht="25.5" x14ac:dyDescent="0.25">
      <c r="A882" s="245" t="s">
        <v>12</v>
      </c>
      <c r="B882" s="135" t="s">
        <v>1259</v>
      </c>
      <c r="C882" s="162" t="s">
        <v>271</v>
      </c>
      <c r="D882" s="135">
        <v>0</v>
      </c>
      <c r="E882" s="135" t="s">
        <v>73</v>
      </c>
      <c r="F882" s="237">
        <v>1</v>
      </c>
      <c r="G882" s="238">
        <v>4.5999999999999996</v>
      </c>
      <c r="H882" s="238">
        <v>4.5999999999999996</v>
      </c>
    </row>
    <row r="883" spans="1:8" ht="25.5" x14ac:dyDescent="0.25">
      <c r="A883" s="245" t="s">
        <v>159</v>
      </c>
      <c r="B883" s="135">
        <v>88247</v>
      </c>
      <c r="C883" s="162" t="s">
        <v>75</v>
      </c>
      <c r="D883" s="135" t="s">
        <v>175</v>
      </c>
      <c r="E883" s="135" t="s">
        <v>91</v>
      </c>
      <c r="F883" s="237">
        <v>0.18629999999999999</v>
      </c>
      <c r="G883" s="238">
        <v>25</v>
      </c>
      <c r="H883" s="238">
        <v>4.6500000000000004</v>
      </c>
    </row>
    <row r="884" spans="1:8" ht="25.5" x14ac:dyDescent="0.25">
      <c r="A884" s="245" t="s">
        <v>159</v>
      </c>
      <c r="B884" s="135">
        <v>88264</v>
      </c>
      <c r="C884" s="162" t="s">
        <v>76</v>
      </c>
      <c r="D884" s="135" t="s">
        <v>175</v>
      </c>
      <c r="E884" s="135" t="s">
        <v>91</v>
      </c>
      <c r="F884" s="237">
        <v>0.18629999999999999</v>
      </c>
      <c r="G884" s="238">
        <v>31.72</v>
      </c>
      <c r="H884" s="238">
        <v>5.9</v>
      </c>
    </row>
    <row r="885" spans="1:8" x14ac:dyDescent="0.25">
      <c r="A885" s="245"/>
      <c r="B885" s="135" t="s">
        <v>74</v>
      </c>
      <c r="C885" s="162" t="s">
        <v>465</v>
      </c>
      <c r="D885" s="135"/>
      <c r="E885" s="135"/>
      <c r="F885" s="237"/>
      <c r="G885" s="238"/>
      <c r="H885" s="238"/>
    </row>
    <row r="886" spans="1:8" x14ac:dyDescent="0.25">
      <c r="A886" s="245"/>
      <c r="B886" s="135"/>
      <c r="C886" s="334"/>
      <c r="D886" s="334"/>
      <c r="E886" s="334"/>
      <c r="F886" s="334"/>
      <c r="G886" s="334"/>
      <c r="H886" s="335"/>
    </row>
    <row r="887" spans="1:8" ht="25.5" x14ac:dyDescent="0.25">
      <c r="A887" s="245"/>
      <c r="B887" s="321" t="s">
        <v>1249</v>
      </c>
      <c r="C887" s="331" t="s">
        <v>468</v>
      </c>
      <c r="D887" s="321" t="s">
        <v>67</v>
      </c>
      <c r="E887" s="321" t="s">
        <v>4</v>
      </c>
      <c r="F887" s="332"/>
      <c r="G887" s="333"/>
      <c r="H887" s="333">
        <v>2.2400000000000002</v>
      </c>
    </row>
    <row r="888" spans="1:8" x14ac:dyDescent="0.25">
      <c r="A888" s="245" t="s">
        <v>12</v>
      </c>
      <c r="B888" s="135" t="s">
        <v>1260</v>
      </c>
      <c r="C888" s="162" t="s">
        <v>306</v>
      </c>
      <c r="D888" s="135">
        <v>0</v>
      </c>
      <c r="E888" s="135" t="s">
        <v>4</v>
      </c>
      <c r="F888" s="237">
        <v>1.2434000000000001</v>
      </c>
      <c r="G888" s="238">
        <v>0</v>
      </c>
      <c r="H888" s="238">
        <v>0</v>
      </c>
    </row>
    <row r="889" spans="1:8" ht="25.5" x14ac:dyDescent="0.25">
      <c r="A889" s="245" t="s">
        <v>185</v>
      </c>
      <c r="B889" s="135">
        <v>21127</v>
      </c>
      <c r="C889" s="162" t="s">
        <v>1211</v>
      </c>
      <c r="D889" s="135" t="s">
        <v>92</v>
      </c>
      <c r="E889" s="135" t="s">
        <v>73</v>
      </c>
      <c r="F889" s="237">
        <v>9.4000000000000004E-3</v>
      </c>
      <c r="G889" s="238">
        <v>4.34</v>
      </c>
      <c r="H889" s="238">
        <v>0.04</v>
      </c>
    </row>
    <row r="890" spans="1:8" ht="25.5" x14ac:dyDescent="0.25">
      <c r="A890" s="245" t="s">
        <v>159</v>
      </c>
      <c r="B890" s="135">
        <v>88247</v>
      </c>
      <c r="C890" s="162" t="s">
        <v>75</v>
      </c>
      <c r="D890" s="135" t="s">
        <v>175</v>
      </c>
      <c r="E890" s="135" t="s">
        <v>91</v>
      </c>
      <c r="F890" s="237">
        <v>3.9E-2</v>
      </c>
      <c r="G890" s="238">
        <v>25</v>
      </c>
      <c r="H890" s="238">
        <v>0.97</v>
      </c>
    </row>
    <row r="891" spans="1:8" ht="25.5" x14ac:dyDescent="0.25">
      <c r="A891" s="245" t="s">
        <v>159</v>
      </c>
      <c r="B891" s="135">
        <v>88264</v>
      </c>
      <c r="C891" s="162" t="s">
        <v>76</v>
      </c>
      <c r="D891" s="135" t="s">
        <v>175</v>
      </c>
      <c r="E891" s="135" t="s">
        <v>91</v>
      </c>
      <c r="F891" s="237">
        <v>3.9E-2</v>
      </c>
      <c r="G891" s="238">
        <v>31.72</v>
      </c>
      <c r="H891" s="238">
        <v>1.23</v>
      </c>
    </row>
    <row r="892" spans="1:8" x14ac:dyDescent="0.25">
      <c r="A892" s="245"/>
      <c r="B892" s="135" t="s">
        <v>74</v>
      </c>
      <c r="C892" s="334" t="s">
        <v>467</v>
      </c>
      <c r="D892" s="334"/>
      <c r="E892" s="334"/>
      <c r="F892" s="334"/>
      <c r="G892" s="334"/>
      <c r="H892" s="335"/>
    </row>
    <row r="893" spans="1:8" x14ac:dyDescent="0.25">
      <c r="A893" s="245"/>
      <c r="B893" s="135"/>
      <c r="C893" s="334"/>
      <c r="D893" s="334"/>
      <c r="E893" s="334"/>
      <c r="F893" s="334"/>
      <c r="G893" s="334"/>
      <c r="H893" s="335"/>
    </row>
    <row r="894" spans="1:8" ht="25.5" x14ac:dyDescent="0.25">
      <c r="A894" s="245"/>
      <c r="B894" s="321" t="s">
        <v>1250</v>
      </c>
      <c r="C894" s="331" t="s">
        <v>1041</v>
      </c>
      <c r="D894" s="321" t="s">
        <v>67</v>
      </c>
      <c r="E894" s="321" t="s">
        <v>4</v>
      </c>
      <c r="F894" s="332"/>
      <c r="G894" s="333"/>
      <c r="H894" s="333">
        <v>41.699999999999996</v>
      </c>
    </row>
    <row r="895" spans="1:8" x14ac:dyDescent="0.25">
      <c r="A895" s="245" t="s">
        <v>12</v>
      </c>
      <c r="B895" s="135" t="s">
        <v>1261</v>
      </c>
      <c r="C895" s="162" t="s">
        <v>1027</v>
      </c>
      <c r="D895" s="135">
        <v>0</v>
      </c>
      <c r="E895" s="135" t="s">
        <v>4</v>
      </c>
      <c r="F895" s="237">
        <v>1.2434000000000001</v>
      </c>
      <c r="G895" s="238">
        <v>31.742259999999998</v>
      </c>
      <c r="H895" s="238">
        <v>39.46</v>
      </c>
    </row>
    <row r="896" spans="1:8" ht="25.5" x14ac:dyDescent="0.25">
      <c r="A896" s="245" t="s">
        <v>185</v>
      </c>
      <c r="B896" s="135">
        <v>21127</v>
      </c>
      <c r="C896" s="162" t="s">
        <v>1211</v>
      </c>
      <c r="D896" s="135" t="s">
        <v>92</v>
      </c>
      <c r="E896" s="135" t="s">
        <v>73</v>
      </c>
      <c r="F896" s="237">
        <v>9.4000000000000004E-3</v>
      </c>
      <c r="G896" s="238">
        <v>4.34</v>
      </c>
      <c r="H896" s="238">
        <v>0.04</v>
      </c>
    </row>
    <row r="897" spans="1:11" ht="25.5" x14ac:dyDescent="0.25">
      <c r="A897" s="245" t="s">
        <v>159</v>
      </c>
      <c r="B897" s="135">
        <v>88247</v>
      </c>
      <c r="C897" s="162" t="s">
        <v>75</v>
      </c>
      <c r="D897" s="135" t="s">
        <v>175</v>
      </c>
      <c r="E897" s="135" t="s">
        <v>91</v>
      </c>
      <c r="F897" s="237">
        <v>3.9E-2</v>
      </c>
      <c r="G897" s="238">
        <v>25</v>
      </c>
      <c r="H897" s="238">
        <v>0.97</v>
      </c>
    </row>
    <row r="898" spans="1:11" ht="25.5" x14ac:dyDescent="0.25">
      <c r="A898" s="245" t="s">
        <v>159</v>
      </c>
      <c r="B898" s="135">
        <v>88264</v>
      </c>
      <c r="C898" s="162" t="s">
        <v>76</v>
      </c>
      <c r="D898" s="135" t="s">
        <v>175</v>
      </c>
      <c r="E898" s="135" t="s">
        <v>91</v>
      </c>
      <c r="F898" s="237">
        <v>3.9E-2</v>
      </c>
      <c r="G898" s="238">
        <v>31.72</v>
      </c>
      <c r="H898" s="238">
        <v>1.23</v>
      </c>
    </row>
    <row r="899" spans="1:11" x14ac:dyDescent="0.25">
      <c r="A899" s="245"/>
      <c r="B899" s="135" t="s">
        <v>74</v>
      </c>
      <c r="C899" s="334" t="s">
        <v>467</v>
      </c>
      <c r="D899" s="334"/>
      <c r="E899" s="334"/>
      <c r="F899" s="334"/>
      <c r="G899" s="334"/>
      <c r="H899" s="335"/>
    </row>
    <row r="900" spans="1:11" x14ac:dyDescent="0.25">
      <c r="A900" s="437"/>
      <c r="B900" s="287"/>
      <c r="C900" s="371"/>
      <c r="D900" s="371"/>
      <c r="E900" s="371"/>
      <c r="F900" s="371"/>
      <c r="G900" s="371"/>
      <c r="H900" s="372"/>
    </row>
    <row r="901" spans="1:11" ht="25.5" x14ac:dyDescent="0.25">
      <c r="A901" s="245"/>
      <c r="B901" s="321" t="s">
        <v>1251</v>
      </c>
      <c r="C901" s="331" t="s">
        <v>469</v>
      </c>
      <c r="D901" s="321" t="s">
        <v>67</v>
      </c>
      <c r="E901" s="321" t="s">
        <v>73</v>
      </c>
      <c r="F901" s="332"/>
      <c r="G901" s="333"/>
      <c r="H901" s="333">
        <v>24.090000000000003</v>
      </c>
    </row>
    <row r="902" spans="1:11" x14ac:dyDescent="0.25">
      <c r="A902" s="245" t="s">
        <v>12</v>
      </c>
      <c r="B902" s="135" t="s">
        <v>1262</v>
      </c>
      <c r="C902" s="162" t="s">
        <v>307</v>
      </c>
      <c r="D902" s="135">
        <v>0</v>
      </c>
      <c r="E902" s="135" t="s">
        <v>73</v>
      </c>
      <c r="F902" s="237">
        <v>1</v>
      </c>
      <c r="G902" s="238">
        <v>20.92</v>
      </c>
      <c r="H902" s="238">
        <v>20.92</v>
      </c>
    </row>
    <row r="903" spans="1:11" ht="25.5" x14ac:dyDescent="0.25">
      <c r="A903" s="245" t="s">
        <v>159</v>
      </c>
      <c r="B903" s="135">
        <v>88264</v>
      </c>
      <c r="C903" s="162" t="s">
        <v>76</v>
      </c>
      <c r="D903" s="135" t="s">
        <v>175</v>
      </c>
      <c r="E903" s="135" t="s">
        <v>91</v>
      </c>
      <c r="F903" s="237">
        <v>0.1</v>
      </c>
      <c r="G903" s="238">
        <v>31.72</v>
      </c>
      <c r="H903" s="238">
        <v>3.17</v>
      </c>
    </row>
    <row r="904" spans="1:11" x14ac:dyDescent="0.25">
      <c r="A904" s="245"/>
      <c r="B904" s="135" t="s">
        <v>74</v>
      </c>
      <c r="C904" s="162" t="s">
        <v>470</v>
      </c>
      <c r="D904" s="135"/>
      <c r="E904" s="135"/>
      <c r="F904" s="237"/>
      <c r="G904" s="238"/>
      <c r="H904" s="238"/>
    </row>
    <row r="905" spans="1:11" x14ac:dyDescent="0.25">
      <c r="A905" s="245"/>
      <c r="B905" s="376"/>
      <c r="C905" s="377"/>
      <c r="D905" s="377"/>
      <c r="E905" s="377"/>
      <c r="F905" s="377"/>
      <c r="G905" s="377"/>
      <c r="H905" s="378"/>
    </row>
    <row r="906" spans="1:11" x14ac:dyDescent="0.25">
      <c r="A906" s="245"/>
      <c r="B906" s="321" t="s">
        <v>1147</v>
      </c>
      <c r="C906" s="331" t="s">
        <v>1145</v>
      </c>
      <c r="D906" s="321" t="s">
        <v>67</v>
      </c>
      <c r="E906" s="321" t="s">
        <v>110</v>
      </c>
      <c r="F906" s="332"/>
      <c r="G906" s="333"/>
      <c r="H906" s="333">
        <v>1045</v>
      </c>
    </row>
    <row r="907" spans="1:11" ht="25.5" x14ac:dyDescent="0.25">
      <c r="A907" s="396" t="s">
        <v>159</v>
      </c>
      <c r="B907" s="397">
        <v>88316</v>
      </c>
      <c r="C907" s="162" t="s">
        <v>68</v>
      </c>
      <c r="D907" s="135" t="s">
        <v>175</v>
      </c>
      <c r="E907" s="135" t="s">
        <v>91</v>
      </c>
      <c r="F907" s="237">
        <v>44</v>
      </c>
      <c r="G907" s="238">
        <v>23.75</v>
      </c>
      <c r="H907" s="238">
        <v>1045</v>
      </c>
    </row>
    <row r="908" spans="1:11" ht="25.5" x14ac:dyDescent="0.25">
      <c r="A908" s="396"/>
      <c r="B908" s="397" t="s">
        <v>74</v>
      </c>
      <c r="C908" s="399" t="s">
        <v>1146</v>
      </c>
      <c r="D908" s="417"/>
      <c r="E908" s="417"/>
      <c r="F908" s="417"/>
      <c r="G908" s="417"/>
      <c r="H908" s="401"/>
    </row>
    <row r="909" spans="1:11" x14ac:dyDescent="0.25">
      <c r="A909" s="245"/>
      <c r="B909" s="376"/>
      <c r="C909" s="377"/>
      <c r="D909" s="377"/>
      <c r="E909" s="377"/>
      <c r="F909" s="377"/>
      <c r="G909" s="377"/>
      <c r="H909" s="378"/>
    </row>
    <row r="910" spans="1:11" ht="51" x14ac:dyDescent="0.25">
      <c r="A910" s="245"/>
      <c r="B910" s="321" t="s">
        <v>207</v>
      </c>
      <c r="C910" s="331" t="s">
        <v>1419</v>
      </c>
      <c r="D910" s="321" t="s">
        <v>67</v>
      </c>
      <c r="E910" s="321" t="s">
        <v>106</v>
      </c>
      <c r="F910" s="332"/>
      <c r="G910" s="333"/>
      <c r="H910" s="333">
        <v>43131.3</v>
      </c>
    </row>
    <row r="911" spans="1:11" ht="25.5" x14ac:dyDescent="0.25">
      <c r="A911" s="396" t="s">
        <v>159</v>
      </c>
      <c r="B911" s="397">
        <v>93565</v>
      </c>
      <c r="C911" s="162" t="s">
        <v>105</v>
      </c>
      <c r="D911" s="135" t="s">
        <v>175</v>
      </c>
      <c r="E911" s="135" t="s">
        <v>100</v>
      </c>
      <c r="F911" s="237">
        <v>0.5</v>
      </c>
      <c r="G911" s="238">
        <v>22638.12</v>
      </c>
      <c r="H911" s="238">
        <v>11319.06</v>
      </c>
      <c r="K911" s="403"/>
    </row>
    <row r="912" spans="1:11" ht="25.5" x14ac:dyDescent="0.25">
      <c r="A912" s="396" t="s">
        <v>159</v>
      </c>
      <c r="B912" s="397">
        <v>93572</v>
      </c>
      <c r="C912" s="162" t="s">
        <v>98</v>
      </c>
      <c r="D912" s="135" t="s">
        <v>175</v>
      </c>
      <c r="E912" s="135" t="s">
        <v>100</v>
      </c>
      <c r="F912" s="237">
        <v>2</v>
      </c>
      <c r="G912" s="238">
        <v>4495.74</v>
      </c>
      <c r="H912" s="238">
        <v>8991.48</v>
      </c>
    </row>
    <row r="913" spans="1:8" ht="25.5" x14ac:dyDescent="0.25">
      <c r="A913" s="398" t="s">
        <v>108</v>
      </c>
      <c r="B913" s="397" t="s">
        <v>1082</v>
      </c>
      <c r="C913" s="162" t="s">
        <v>1083</v>
      </c>
      <c r="D913" s="135" t="s">
        <v>67</v>
      </c>
      <c r="E913" s="135" t="s">
        <v>110</v>
      </c>
      <c r="F913" s="237">
        <v>2</v>
      </c>
      <c r="G913" s="238">
        <v>11410.380000000001</v>
      </c>
      <c r="H913" s="238">
        <v>22820.76</v>
      </c>
    </row>
    <row r="914" spans="1:8" x14ac:dyDescent="0.25">
      <c r="A914" s="404"/>
      <c r="B914" s="405" t="s">
        <v>74</v>
      </c>
      <c r="C914" s="406" t="s">
        <v>1092</v>
      </c>
      <c r="D914" s="407"/>
      <c r="E914" s="407"/>
      <c r="F914" s="407"/>
      <c r="G914" s="407"/>
      <c r="H914" s="408"/>
    </row>
    <row r="915" spans="1:8" x14ac:dyDescent="0.25">
      <c r="A915" s="245"/>
      <c r="B915" s="376"/>
      <c r="C915" s="377"/>
      <c r="D915" s="377"/>
      <c r="E915" s="377"/>
      <c r="F915" s="377"/>
      <c r="G915" s="377"/>
      <c r="H915" s="378"/>
    </row>
    <row r="916" spans="1:8" ht="25.5" x14ac:dyDescent="0.25">
      <c r="A916" s="245"/>
      <c r="B916" s="321" t="s">
        <v>1082</v>
      </c>
      <c r="C916" s="331" t="s">
        <v>1083</v>
      </c>
      <c r="D916" s="321" t="s">
        <v>67</v>
      </c>
      <c r="E916" s="321" t="s">
        <v>110</v>
      </c>
      <c r="F916" s="332"/>
      <c r="G916" s="333"/>
      <c r="H916" s="333">
        <v>11410.380000000001</v>
      </c>
    </row>
    <row r="917" spans="1:8" ht="25.5" x14ac:dyDescent="0.25">
      <c r="A917" s="396" t="s">
        <v>108</v>
      </c>
      <c r="B917" s="397" t="s">
        <v>1085</v>
      </c>
      <c r="C917" s="162" t="s">
        <v>1086</v>
      </c>
      <c r="D917" s="135" t="s">
        <v>67</v>
      </c>
      <c r="E917" s="135" t="s">
        <v>110</v>
      </c>
      <c r="F917" s="237">
        <v>210</v>
      </c>
      <c r="G917" s="238">
        <v>19.829999999999998</v>
      </c>
      <c r="H917" s="238">
        <v>4164.3</v>
      </c>
    </row>
    <row r="918" spans="1:8" ht="25.5" x14ac:dyDescent="0.25">
      <c r="A918" s="396" t="s">
        <v>108</v>
      </c>
      <c r="B918" s="397" t="s">
        <v>1088</v>
      </c>
      <c r="C918" s="162" t="s">
        <v>1089</v>
      </c>
      <c r="D918" s="135" t="s">
        <v>67</v>
      </c>
      <c r="E918" s="135" t="s">
        <v>110</v>
      </c>
      <c r="F918" s="237">
        <v>296</v>
      </c>
      <c r="G918" s="238">
        <v>24.48</v>
      </c>
      <c r="H918" s="238">
        <v>7246.08</v>
      </c>
    </row>
    <row r="919" spans="1:8" ht="283.5" customHeight="1" x14ac:dyDescent="0.25">
      <c r="A919" s="396"/>
      <c r="B919" s="397" t="s">
        <v>74</v>
      </c>
      <c r="C919" s="399" t="s">
        <v>1084</v>
      </c>
      <c r="D919" s="400"/>
      <c r="E919" s="400"/>
      <c r="F919" s="400"/>
      <c r="G919" s="400"/>
      <c r="H919" s="401"/>
    </row>
    <row r="920" spans="1:8" x14ac:dyDescent="0.25">
      <c r="A920" s="245"/>
      <c r="B920" s="376"/>
      <c r="C920" s="377"/>
      <c r="D920" s="377"/>
      <c r="E920" s="377"/>
      <c r="F920" s="377"/>
      <c r="G920" s="377"/>
      <c r="H920" s="378"/>
    </row>
    <row r="921" spans="1:8" ht="25.5" x14ac:dyDescent="0.25">
      <c r="A921" s="245"/>
      <c r="B921" s="321" t="s">
        <v>1085</v>
      </c>
      <c r="C921" s="331" t="s">
        <v>1086</v>
      </c>
      <c r="D921" s="321" t="s">
        <v>67</v>
      </c>
      <c r="E921" s="321" t="s">
        <v>110</v>
      </c>
      <c r="F921" s="332"/>
      <c r="G921" s="333"/>
      <c r="H921" s="333">
        <v>19.829999999999998</v>
      </c>
    </row>
    <row r="922" spans="1:8" ht="25.5" x14ac:dyDescent="0.25">
      <c r="A922" s="396" t="s">
        <v>159</v>
      </c>
      <c r="B922" s="397">
        <v>100289</v>
      </c>
      <c r="C922" s="162" t="s">
        <v>95</v>
      </c>
      <c r="D922" s="135" t="s">
        <v>175</v>
      </c>
      <c r="E922" s="135" t="s">
        <v>91</v>
      </c>
      <c r="F922" s="237">
        <v>0.80985279268746346</v>
      </c>
      <c r="G922" s="238">
        <v>24.49</v>
      </c>
      <c r="H922" s="238">
        <v>19.829999999999998</v>
      </c>
    </row>
    <row r="923" spans="1:8" ht="38.25" x14ac:dyDescent="0.25">
      <c r="A923" s="396"/>
      <c r="B923" s="397" t="s">
        <v>74</v>
      </c>
      <c r="C923" s="399" t="s">
        <v>1087</v>
      </c>
      <c r="D923" s="400"/>
      <c r="E923" s="400"/>
      <c r="F923" s="400"/>
      <c r="G923" s="400"/>
      <c r="H923" s="401"/>
    </row>
    <row r="924" spans="1:8" x14ac:dyDescent="0.25">
      <c r="A924" s="245"/>
      <c r="B924" s="376"/>
      <c r="C924" s="377"/>
      <c r="D924" s="377"/>
      <c r="E924" s="377"/>
      <c r="F924" s="377"/>
      <c r="G924" s="377"/>
      <c r="H924" s="378"/>
    </row>
    <row r="925" spans="1:8" ht="25.5" x14ac:dyDescent="0.25">
      <c r="A925" s="245"/>
      <c r="B925" s="321" t="s">
        <v>1088</v>
      </c>
      <c r="C925" s="331" t="s">
        <v>1089</v>
      </c>
      <c r="D925" s="321" t="s">
        <v>67</v>
      </c>
      <c r="E925" s="321" t="s">
        <v>110</v>
      </c>
      <c r="F925" s="332"/>
      <c r="G925" s="333"/>
      <c r="H925" s="333">
        <v>24.48</v>
      </c>
    </row>
    <row r="926" spans="1:8" ht="25.5" x14ac:dyDescent="0.25">
      <c r="A926" s="396" t="s">
        <v>108</v>
      </c>
      <c r="B926" s="397" t="s">
        <v>1090</v>
      </c>
      <c r="C926" s="162" t="s">
        <v>1089</v>
      </c>
      <c r="D926" s="135" t="s">
        <v>67</v>
      </c>
      <c r="E926" s="135" t="s">
        <v>91</v>
      </c>
      <c r="F926" s="237">
        <v>0.80985279268746346</v>
      </c>
      <c r="G926" s="238">
        <v>30.23</v>
      </c>
      <c r="H926" s="238">
        <v>24.48</v>
      </c>
    </row>
    <row r="927" spans="1:8" ht="38.25" x14ac:dyDescent="0.25">
      <c r="A927" s="396"/>
      <c r="B927" s="397" t="s">
        <v>74</v>
      </c>
      <c r="C927" s="399" t="s">
        <v>1087</v>
      </c>
      <c r="D927" s="400"/>
      <c r="E927" s="400"/>
      <c r="F927" s="400"/>
      <c r="G927" s="400"/>
      <c r="H927" s="401"/>
    </row>
    <row r="928" spans="1:8" x14ac:dyDescent="0.25">
      <c r="A928" s="245"/>
      <c r="B928" s="376"/>
      <c r="C928" s="377"/>
      <c r="D928" s="377"/>
      <c r="E928" s="377"/>
      <c r="F928" s="377"/>
      <c r="G928" s="377"/>
      <c r="H928" s="378"/>
    </row>
    <row r="929" spans="1:8" ht="25.5" x14ac:dyDescent="0.25">
      <c r="A929" s="245"/>
      <c r="B929" s="321" t="s">
        <v>1090</v>
      </c>
      <c r="C929" s="331" t="s">
        <v>1089</v>
      </c>
      <c r="D929" s="321" t="s">
        <v>67</v>
      </c>
      <c r="E929" s="321" t="s">
        <v>91</v>
      </c>
      <c r="F929" s="332"/>
      <c r="G929" s="333"/>
      <c r="H929" s="333">
        <v>30.23</v>
      </c>
    </row>
    <row r="930" spans="1:8" ht="25.5" x14ac:dyDescent="0.25">
      <c r="A930" s="245" t="s">
        <v>185</v>
      </c>
      <c r="B930" s="244">
        <v>37370</v>
      </c>
      <c r="C930" s="162" t="s">
        <v>1195</v>
      </c>
      <c r="D930" s="135" t="s">
        <v>176</v>
      </c>
      <c r="E930" s="135" t="s">
        <v>91</v>
      </c>
      <c r="F930" s="402">
        <v>1</v>
      </c>
      <c r="G930" s="238">
        <v>3.95</v>
      </c>
      <c r="H930" s="238">
        <v>3.95</v>
      </c>
    </row>
    <row r="931" spans="1:8" ht="25.5" x14ac:dyDescent="0.25">
      <c r="A931" s="245" t="s">
        <v>185</v>
      </c>
      <c r="B931" s="244">
        <v>37371</v>
      </c>
      <c r="C931" s="162" t="s">
        <v>1230</v>
      </c>
      <c r="D931" s="135" t="s">
        <v>175</v>
      </c>
      <c r="E931" s="135" t="s">
        <v>91</v>
      </c>
      <c r="F931" s="402">
        <v>1</v>
      </c>
      <c r="G931" s="238">
        <v>1.5</v>
      </c>
      <c r="H931" s="238">
        <v>1.5</v>
      </c>
    </row>
    <row r="932" spans="1:8" ht="25.5" x14ac:dyDescent="0.25">
      <c r="A932" s="245" t="s">
        <v>185</v>
      </c>
      <c r="B932" s="244">
        <v>37372</v>
      </c>
      <c r="C932" s="162" t="s">
        <v>1208</v>
      </c>
      <c r="D932" s="135" t="s">
        <v>175</v>
      </c>
      <c r="E932" s="135" t="s">
        <v>91</v>
      </c>
      <c r="F932" s="402">
        <v>1</v>
      </c>
      <c r="G932" s="238">
        <v>1.43</v>
      </c>
      <c r="H932" s="238">
        <v>1.43</v>
      </c>
    </row>
    <row r="933" spans="1:8" ht="25.5" x14ac:dyDescent="0.25">
      <c r="A933" s="245" t="s">
        <v>185</v>
      </c>
      <c r="B933" s="244">
        <v>37373</v>
      </c>
      <c r="C933" s="162" t="s">
        <v>1225</v>
      </c>
      <c r="D933" s="135" t="s">
        <v>175</v>
      </c>
      <c r="E933" s="135" t="s">
        <v>91</v>
      </c>
      <c r="F933" s="402">
        <v>1</v>
      </c>
      <c r="G933" s="238">
        <v>0.08</v>
      </c>
      <c r="H933" s="238">
        <v>0.08</v>
      </c>
    </row>
    <row r="934" spans="1:8" x14ac:dyDescent="0.25">
      <c r="A934" s="245" t="s">
        <v>185</v>
      </c>
      <c r="B934" s="244">
        <v>34345</v>
      </c>
      <c r="C934" s="162" t="s">
        <v>1233</v>
      </c>
      <c r="D934" s="135" t="s">
        <v>175</v>
      </c>
      <c r="E934" s="135" t="s">
        <v>91</v>
      </c>
      <c r="F934" s="402">
        <v>1.3714999999999999</v>
      </c>
      <c r="G934" s="238">
        <v>15.46</v>
      </c>
      <c r="H934" s="238">
        <v>21.2</v>
      </c>
    </row>
    <row r="935" spans="1:8" ht="38.25" x14ac:dyDescent="0.25">
      <c r="A935" s="245" t="s">
        <v>185</v>
      </c>
      <c r="B935" s="244">
        <v>43467</v>
      </c>
      <c r="C935" s="162" t="s">
        <v>1210</v>
      </c>
      <c r="D935" s="135" t="s">
        <v>178</v>
      </c>
      <c r="E935" s="135" t="s">
        <v>91</v>
      </c>
      <c r="F935" s="402">
        <v>1</v>
      </c>
      <c r="G935" s="238">
        <v>0.61</v>
      </c>
      <c r="H935" s="238">
        <v>0.61</v>
      </c>
    </row>
    <row r="936" spans="1:8" ht="38.25" x14ac:dyDescent="0.25">
      <c r="A936" s="245" t="s">
        <v>185</v>
      </c>
      <c r="B936" s="244">
        <v>43491</v>
      </c>
      <c r="C936" s="162" t="s">
        <v>1207</v>
      </c>
      <c r="D936" s="135" t="s">
        <v>177</v>
      </c>
      <c r="E936" s="135" t="s">
        <v>91</v>
      </c>
      <c r="F936" s="402">
        <v>1</v>
      </c>
      <c r="G936" s="238">
        <v>1.39</v>
      </c>
      <c r="H936" s="238">
        <v>1.39</v>
      </c>
    </row>
    <row r="937" spans="1:8" ht="25.5" x14ac:dyDescent="0.25">
      <c r="A937" s="245" t="s">
        <v>159</v>
      </c>
      <c r="B937" s="244">
        <v>100288</v>
      </c>
      <c r="C937" s="162" t="s">
        <v>145</v>
      </c>
      <c r="D937" s="135" t="s">
        <v>228</v>
      </c>
      <c r="E937" s="135" t="s">
        <v>91</v>
      </c>
      <c r="F937" s="402">
        <v>1</v>
      </c>
      <c r="G937" s="238">
        <v>7.0000000000000007E-2</v>
      </c>
      <c r="H937" s="238">
        <v>7.0000000000000007E-2</v>
      </c>
    </row>
    <row r="938" spans="1:8" ht="38.25" x14ac:dyDescent="0.25">
      <c r="A938" s="396"/>
      <c r="B938" s="397" t="s">
        <v>74</v>
      </c>
      <c r="C938" s="399" t="s">
        <v>1091</v>
      </c>
      <c r="D938" s="400"/>
      <c r="E938" s="400"/>
      <c r="F938" s="400"/>
      <c r="G938" s="400"/>
      <c r="H938" s="401"/>
    </row>
    <row r="939" spans="1:8" ht="63.75" customHeight="1" x14ac:dyDescent="0.25">
      <c r="B939" s="539" t="s">
        <v>1364</v>
      </c>
      <c r="C939" s="539"/>
      <c r="D939" s="539"/>
      <c r="E939" s="539"/>
      <c r="F939" s="539"/>
      <c r="G939" s="539"/>
      <c r="H939" s="539"/>
    </row>
  </sheetData>
  <autoFilter ref="A10:H939" xr:uid="{00000000-0001-0000-0700-000000000000}"/>
  <mergeCells count="7">
    <mergeCell ref="C7:F7"/>
    <mergeCell ref="B939:H939"/>
    <mergeCell ref="B1:H1"/>
    <mergeCell ref="B2:H2"/>
    <mergeCell ref="B3:H3"/>
    <mergeCell ref="B4:H4"/>
    <mergeCell ref="B5:H5"/>
  </mergeCells>
  <conditionalFormatting sqref="G908">
    <cfRule type="top10" dxfId="0" priority="1" percent="1" rank="10"/>
  </conditionalFormatting>
  <printOptions horizontalCentered="1"/>
  <pageMargins left="0.7" right="0.7" top="0.75" bottom="0.75" header="0.3" footer="0.3"/>
  <pageSetup paperSize="9" scale="72" orientation="portrait" r:id="rId1"/>
  <headerFooter>
    <oddHeader>&amp;C&amp;F</oddHeader>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3E962-E3F2-4154-926F-CAE0754A700B}">
  <dimension ref="A1:O875"/>
  <sheetViews>
    <sheetView showGridLines="0" view="pageBreakPreview" zoomScaleNormal="100" zoomScaleSheetLayoutView="100" workbookViewId="0">
      <selection activeCell="K6" sqref="K6"/>
    </sheetView>
  </sheetViews>
  <sheetFormatPr defaultRowHeight="15" x14ac:dyDescent="0.25"/>
  <cols>
    <col min="1" max="1" width="16.140625" customWidth="1"/>
    <col min="2" max="2" width="36.7109375" customWidth="1"/>
    <col min="3" max="3" width="11" customWidth="1"/>
    <col min="4" max="4" width="7.7109375" customWidth="1"/>
    <col min="5" max="5" width="21.5703125" customWidth="1"/>
    <col min="6" max="7" width="22.85546875" customWidth="1"/>
    <col min="8" max="8" width="17.28515625" customWidth="1"/>
    <col min="9" max="9" width="14" customWidth="1"/>
    <col min="10" max="10" width="15.42578125" customWidth="1"/>
    <col min="11" max="11" width="14.28515625" bestFit="1" customWidth="1"/>
    <col min="12" max="12" width="13.28515625" bestFit="1" customWidth="1"/>
    <col min="14" max="14" width="11" bestFit="1" customWidth="1"/>
    <col min="15" max="15" width="12.28515625" bestFit="1" customWidth="1"/>
  </cols>
  <sheetData>
    <row r="1" spans="1:15" ht="75" customHeight="1" x14ac:dyDescent="0.25"/>
    <row r="2" spans="1:15" ht="18.75" x14ac:dyDescent="0.3">
      <c r="A2" s="533" t="s">
        <v>151</v>
      </c>
      <c r="B2" s="533"/>
      <c r="C2" s="533"/>
      <c r="D2" s="533"/>
      <c r="E2" s="533"/>
      <c r="F2" s="533"/>
      <c r="G2" s="533"/>
      <c r="H2" s="111"/>
      <c r="I2" s="111"/>
    </row>
    <row r="3" spans="1:15" ht="18.75" x14ac:dyDescent="0.3">
      <c r="A3" s="533" t="s">
        <v>155</v>
      </c>
      <c r="B3" s="533"/>
      <c r="C3" s="533"/>
      <c r="D3" s="533"/>
      <c r="E3" s="533"/>
      <c r="F3" s="533"/>
      <c r="G3" s="533"/>
      <c r="H3" s="111"/>
      <c r="I3" s="111"/>
    </row>
    <row r="4" spans="1:15" ht="18.75" x14ac:dyDescent="0.3">
      <c r="A4" s="533" t="s">
        <v>156</v>
      </c>
      <c r="B4" s="533"/>
      <c r="C4" s="533"/>
      <c r="D4" s="533"/>
      <c r="E4" s="533"/>
      <c r="F4" s="533"/>
      <c r="G4" s="533"/>
      <c r="H4" s="111"/>
      <c r="I4" s="111"/>
    </row>
    <row r="5" spans="1:15" ht="18.75" x14ac:dyDescent="0.3">
      <c r="A5" s="533" t="s">
        <v>90</v>
      </c>
      <c r="B5" s="533"/>
      <c r="C5" s="533"/>
      <c r="D5" s="533"/>
      <c r="E5" s="533"/>
      <c r="F5" s="533"/>
      <c r="G5" s="533"/>
      <c r="H5" s="111"/>
      <c r="I5" s="111"/>
    </row>
    <row r="6" spans="1:15" ht="25.5" x14ac:dyDescent="0.25">
      <c r="A6" s="125" t="s">
        <v>65</v>
      </c>
      <c r="B6" s="535" t="s">
        <v>1398</v>
      </c>
      <c r="C6" s="535"/>
      <c r="D6" s="535"/>
      <c r="E6" s="535"/>
      <c r="F6" s="206" t="s">
        <v>57</v>
      </c>
      <c r="G6" s="127">
        <f>'011.01-25-ADM OBRA'!J6</f>
        <v>45750</v>
      </c>
      <c r="H6" s="127"/>
      <c r="I6" s="127"/>
    </row>
    <row r="7" spans="1:15" ht="39" customHeight="1" x14ac:dyDescent="0.25">
      <c r="A7" s="33" t="s">
        <v>13</v>
      </c>
      <c r="B7" s="542" t="s">
        <v>1182</v>
      </c>
      <c r="C7" s="542"/>
      <c r="D7" s="542"/>
      <c r="E7" s="542"/>
      <c r="F7" s="126" t="s">
        <v>16</v>
      </c>
      <c r="G7" s="130" t="str">
        <f>'011.01-25-ADM OBRA'!J7</f>
        <v>DOC. SEI 167623894</v>
      </c>
      <c r="H7" s="130"/>
      <c r="I7" s="130"/>
    </row>
    <row r="8" spans="1:15" ht="25.5" x14ac:dyDescent="0.25">
      <c r="A8" s="229" t="s">
        <v>12</v>
      </c>
      <c r="B8" s="230" t="s">
        <v>11</v>
      </c>
      <c r="C8" s="230" t="s">
        <v>96</v>
      </c>
      <c r="D8" s="230" t="s">
        <v>9</v>
      </c>
      <c r="E8" s="230" t="s">
        <v>10</v>
      </c>
      <c r="F8" s="230" t="s">
        <v>10</v>
      </c>
      <c r="G8" s="230" t="s">
        <v>10</v>
      </c>
      <c r="H8" s="323"/>
      <c r="I8" s="323"/>
    </row>
    <row r="9" spans="1:15" x14ac:dyDescent="0.25">
      <c r="A9" s="234"/>
      <c r="B9" s="211"/>
      <c r="C9" s="177"/>
      <c r="D9" s="231"/>
      <c r="E9" s="241"/>
      <c r="F9" s="241"/>
      <c r="G9" s="241"/>
      <c r="H9" s="241"/>
      <c r="I9" s="241"/>
    </row>
    <row r="10" spans="1:15" ht="53.25" customHeight="1" x14ac:dyDescent="0.25">
      <c r="A10" s="235" t="s">
        <v>353</v>
      </c>
      <c r="B10" s="207" t="s">
        <v>1366</v>
      </c>
      <c r="C10" s="174">
        <v>41975.8</v>
      </c>
      <c r="D10" s="350" t="s">
        <v>73</v>
      </c>
      <c r="E10" s="175" t="s">
        <v>1050</v>
      </c>
      <c r="F10" s="175" t="s">
        <v>969</v>
      </c>
      <c r="G10" s="175" t="s">
        <v>1264</v>
      </c>
      <c r="H10" s="324"/>
      <c r="I10" s="324"/>
    </row>
    <row r="11" spans="1:15" ht="22.5" x14ac:dyDescent="0.25">
      <c r="A11" s="236"/>
      <c r="B11" s="208"/>
      <c r="C11" s="351" t="s">
        <v>97</v>
      </c>
      <c r="D11" s="239"/>
      <c r="E11" s="360" t="s">
        <v>1051</v>
      </c>
      <c r="F11" s="360" t="s">
        <v>1053</v>
      </c>
      <c r="G11" s="360" t="s">
        <v>1265</v>
      </c>
      <c r="H11" s="325"/>
      <c r="I11" s="325"/>
    </row>
    <row r="12" spans="1:15" x14ac:dyDescent="0.25">
      <c r="A12" s="233"/>
      <c r="B12" s="209"/>
      <c r="C12" s="351" t="s">
        <v>8</v>
      </c>
      <c r="D12" s="240"/>
      <c r="E12" s="362">
        <v>62551.98</v>
      </c>
      <c r="F12" s="362">
        <v>41975.8</v>
      </c>
      <c r="G12" s="362">
        <v>50041.032500000001</v>
      </c>
      <c r="H12" s="326"/>
      <c r="I12" s="326"/>
      <c r="J12" s="81"/>
      <c r="K12" s="81"/>
      <c r="L12" s="81"/>
    </row>
    <row r="13" spans="1:15" x14ac:dyDescent="0.25">
      <c r="A13" s="233"/>
      <c r="B13" s="209"/>
      <c r="C13" s="351" t="s">
        <v>7</v>
      </c>
      <c r="D13" s="240"/>
      <c r="E13" s="360">
        <v>48671355000139</v>
      </c>
      <c r="F13" s="360" t="s">
        <v>975</v>
      </c>
      <c r="G13" s="360" t="s">
        <v>1266</v>
      </c>
      <c r="H13" s="325"/>
      <c r="I13" s="327"/>
      <c r="K13" s="81"/>
    </row>
    <row r="14" spans="1:15" x14ac:dyDescent="0.25">
      <c r="A14" s="233"/>
      <c r="B14" s="209"/>
      <c r="C14" s="351" t="s">
        <v>6</v>
      </c>
      <c r="D14" s="240"/>
      <c r="E14" s="364" t="s">
        <v>1052</v>
      </c>
      <c r="F14" s="364" t="s">
        <v>1054</v>
      </c>
      <c r="G14" s="364" t="s">
        <v>1267</v>
      </c>
      <c r="H14" s="381"/>
      <c r="I14" s="328"/>
    </row>
    <row r="15" spans="1:15" x14ac:dyDescent="0.25">
      <c r="A15" s="233"/>
      <c r="B15" s="209"/>
      <c r="C15" s="351" t="s">
        <v>5</v>
      </c>
      <c r="D15" s="240"/>
      <c r="E15" s="366">
        <v>45747</v>
      </c>
      <c r="F15" s="366">
        <v>45747</v>
      </c>
      <c r="G15" s="366">
        <v>45749</v>
      </c>
      <c r="H15" s="382"/>
      <c r="I15" s="329"/>
    </row>
    <row r="16" spans="1:15" x14ac:dyDescent="0.25">
      <c r="A16" s="234"/>
      <c r="B16" s="210"/>
      <c r="C16" s="351" t="s">
        <v>179</v>
      </c>
      <c r="D16" s="352"/>
      <c r="E16" s="368" t="s">
        <v>1342</v>
      </c>
      <c r="F16" s="368" t="s">
        <v>1055</v>
      </c>
      <c r="G16" s="368" t="s">
        <v>1268</v>
      </c>
      <c r="H16" s="382"/>
      <c r="I16" s="241"/>
      <c r="O16" s="373"/>
    </row>
    <row r="17" spans="1:15" x14ac:dyDescent="0.25">
      <c r="A17" s="234"/>
      <c r="B17" s="211"/>
      <c r="C17" s="177"/>
      <c r="D17" s="231"/>
      <c r="E17" s="241"/>
      <c r="F17" s="241"/>
      <c r="G17" s="241"/>
      <c r="H17" s="241"/>
      <c r="I17" s="241"/>
      <c r="O17" s="373"/>
    </row>
    <row r="18" spans="1:15" ht="29.25" customHeight="1" x14ac:dyDescent="0.25">
      <c r="A18" s="235" t="s">
        <v>356</v>
      </c>
      <c r="B18" s="207" t="s">
        <v>1368</v>
      </c>
      <c r="C18" s="174">
        <v>9217.98</v>
      </c>
      <c r="D18" s="350" t="s">
        <v>73</v>
      </c>
      <c r="E18" s="175" t="s">
        <v>1050</v>
      </c>
      <c r="F18" s="175" t="s">
        <v>969</v>
      </c>
      <c r="G18" s="175" t="s">
        <v>1264</v>
      </c>
      <c r="H18" s="324"/>
      <c r="I18" s="374"/>
      <c r="O18" s="373"/>
    </row>
    <row r="19" spans="1:15" ht="22.5" x14ac:dyDescent="0.25">
      <c r="A19" s="236"/>
      <c r="B19" s="208"/>
      <c r="C19" s="351" t="s">
        <v>97</v>
      </c>
      <c r="D19" s="239"/>
      <c r="E19" s="360" t="s">
        <v>1051</v>
      </c>
      <c r="F19" s="360" t="s">
        <v>1053</v>
      </c>
      <c r="G19" s="360" t="s">
        <v>1265</v>
      </c>
      <c r="H19" s="325"/>
      <c r="I19" s="325"/>
      <c r="O19" s="373"/>
    </row>
    <row r="20" spans="1:15" x14ac:dyDescent="0.25">
      <c r="A20" s="233"/>
      <c r="B20" s="209"/>
      <c r="C20" s="351" t="s">
        <v>8</v>
      </c>
      <c r="D20" s="240"/>
      <c r="E20" s="362">
        <v>9217.98</v>
      </c>
      <c r="F20" s="362">
        <v>10684.17</v>
      </c>
      <c r="G20" s="362">
        <v>12737.032499999999</v>
      </c>
      <c r="H20" s="326"/>
      <c r="I20" s="326"/>
      <c r="J20" s="81"/>
      <c r="K20" s="81"/>
      <c r="O20" s="373"/>
    </row>
    <row r="21" spans="1:15" x14ac:dyDescent="0.25">
      <c r="A21" s="233"/>
      <c r="B21" s="209"/>
      <c r="C21" s="351" t="s">
        <v>7</v>
      </c>
      <c r="D21" s="240"/>
      <c r="E21" s="360">
        <v>48671355000139</v>
      </c>
      <c r="F21" s="360" t="s">
        <v>975</v>
      </c>
      <c r="G21" s="360" t="s">
        <v>1266</v>
      </c>
      <c r="H21" s="325"/>
      <c r="I21" s="327"/>
    </row>
    <row r="22" spans="1:15" x14ac:dyDescent="0.25">
      <c r="A22" s="233"/>
      <c r="B22" s="209"/>
      <c r="C22" s="351" t="s">
        <v>6</v>
      </c>
      <c r="D22" s="240"/>
      <c r="E22" s="364" t="s">
        <v>1052</v>
      </c>
      <c r="F22" s="364" t="s">
        <v>1054</v>
      </c>
      <c r="G22" s="364" t="s">
        <v>1267</v>
      </c>
      <c r="H22" s="381"/>
      <c r="I22" s="328"/>
    </row>
    <row r="23" spans="1:15" x14ac:dyDescent="0.25">
      <c r="A23" s="233"/>
      <c r="B23" s="209"/>
      <c r="C23" s="351" t="s">
        <v>5</v>
      </c>
      <c r="D23" s="240"/>
      <c r="E23" s="366">
        <v>45747</v>
      </c>
      <c r="F23" s="366">
        <v>45747</v>
      </c>
      <c r="G23" s="366">
        <v>45384</v>
      </c>
      <c r="H23" s="382"/>
      <c r="I23" s="329"/>
    </row>
    <row r="24" spans="1:15" x14ac:dyDescent="0.25">
      <c r="A24" s="234"/>
      <c r="B24" s="210"/>
      <c r="C24" s="351" t="s">
        <v>179</v>
      </c>
      <c r="D24" s="352"/>
      <c r="E24" s="368" t="s">
        <v>1342</v>
      </c>
      <c r="F24" s="368" t="s">
        <v>1055</v>
      </c>
      <c r="G24" s="368" t="s">
        <v>1268</v>
      </c>
      <c r="H24" s="382"/>
      <c r="I24" s="241"/>
    </row>
    <row r="25" spans="1:15" x14ac:dyDescent="0.25">
      <c r="A25" s="234"/>
      <c r="B25" s="211"/>
      <c r="C25" s="177"/>
      <c r="D25" s="231"/>
      <c r="E25" s="241"/>
      <c r="F25" s="241"/>
      <c r="G25" s="353"/>
      <c r="H25" s="241"/>
      <c r="I25" s="241"/>
    </row>
    <row r="26" spans="1:15" ht="33" customHeight="1" x14ac:dyDescent="0.25">
      <c r="A26" s="235" t="s">
        <v>357</v>
      </c>
      <c r="B26" s="207" t="s">
        <v>263</v>
      </c>
      <c r="C26" s="174">
        <v>176.33</v>
      </c>
      <c r="D26" s="350" t="s">
        <v>73</v>
      </c>
      <c r="E26" s="175" t="s">
        <v>806</v>
      </c>
      <c r="F26" s="175" t="s">
        <v>807</v>
      </c>
      <c r="G26" s="175" t="s">
        <v>808</v>
      </c>
      <c r="H26" s="324"/>
      <c r="I26" s="324"/>
    </row>
    <row r="27" spans="1:15" x14ac:dyDescent="0.25">
      <c r="A27" s="236"/>
      <c r="B27" s="208"/>
      <c r="C27" s="351" t="s">
        <v>97</v>
      </c>
      <c r="D27" s="239"/>
      <c r="E27" s="360" t="s">
        <v>809</v>
      </c>
      <c r="F27" s="360" t="s">
        <v>810</v>
      </c>
      <c r="G27" s="361" t="s">
        <v>811</v>
      </c>
      <c r="H27" s="325"/>
      <c r="I27" s="325"/>
    </row>
    <row r="28" spans="1:15" x14ac:dyDescent="0.25">
      <c r="A28" s="233"/>
      <c r="B28" s="209"/>
      <c r="C28" s="351" t="s">
        <v>8</v>
      </c>
      <c r="D28" s="240"/>
      <c r="E28" s="362">
        <v>193.23</v>
      </c>
      <c r="F28" s="362">
        <v>180</v>
      </c>
      <c r="G28" s="363">
        <v>176.33</v>
      </c>
      <c r="H28" s="326"/>
      <c r="I28" s="326"/>
      <c r="J28" s="81"/>
    </row>
    <row r="29" spans="1:15" x14ac:dyDescent="0.25">
      <c r="A29" s="233"/>
      <c r="B29" s="209"/>
      <c r="C29" s="351" t="s">
        <v>7</v>
      </c>
      <c r="D29" s="240"/>
      <c r="E29" s="360" t="s">
        <v>812</v>
      </c>
      <c r="F29" s="360" t="s">
        <v>813</v>
      </c>
      <c r="G29" s="361" t="s">
        <v>814</v>
      </c>
      <c r="H29" s="325"/>
      <c r="I29" s="327"/>
    </row>
    <row r="30" spans="1:15" x14ac:dyDescent="0.25">
      <c r="A30" s="233"/>
      <c r="B30" s="209"/>
      <c r="C30" s="351" t="s">
        <v>6</v>
      </c>
      <c r="D30" s="240"/>
      <c r="E30" s="364" t="s">
        <v>815</v>
      </c>
      <c r="F30" s="364" t="s">
        <v>816</v>
      </c>
      <c r="G30" s="365" t="s">
        <v>817</v>
      </c>
      <c r="H30" s="381"/>
      <c r="I30" s="328"/>
    </row>
    <row r="31" spans="1:15" x14ac:dyDescent="0.25">
      <c r="A31" s="233"/>
      <c r="B31" s="209"/>
      <c r="C31" s="351" t="s">
        <v>5</v>
      </c>
      <c r="D31" s="240"/>
      <c r="E31" s="366">
        <v>45741</v>
      </c>
      <c r="F31" s="366">
        <v>45741</v>
      </c>
      <c r="G31" s="367">
        <v>45741</v>
      </c>
      <c r="H31" s="382"/>
      <c r="I31" s="329"/>
    </row>
    <row r="32" spans="1:15" x14ac:dyDescent="0.25">
      <c r="A32" s="234"/>
      <c r="B32" s="210"/>
      <c r="C32" s="351" t="s">
        <v>179</v>
      </c>
      <c r="D32" s="352"/>
      <c r="E32" s="368" t="s">
        <v>818</v>
      </c>
      <c r="F32" s="366" t="s">
        <v>818</v>
      </c>
      <c r="G32" s="366" t="s">
        <v>818</v>
      </c>
      <c r="H32" s="382"/>
      <c r="I32" s="241"/>
    </row>
    <row r="33" spans="1:10" x14ac:dyDescent="0.25">
      <c r="A33" s="234"/>
      <c r="B33" s="211"/>
      <c r="C33" s="177"/>
      <c r="D33" s="231"/>
      <c r="E33" s="241"/>
      <c r="F33" s="241"/>
      <c r="G33" s="353"/>
      <c r="H33" s="241"/>
      <c r="I33" s="241"/>
    </row>
    <row r="34" spans="1:10" x14ac:dyDescent="0.25">
      <c r="A34" s="235" t="s">
        <v>358</v>
      </c>
      <c r="B34" s="207" t="s">
        <v>264</v>
      </c>
      <c r="C34" s="174">
        <v>10744.25</v>
      </c>
      <c r="D34" s="350" t="s">
        <v>73</v>
      </c>
      <c r="E34" s="175" t="s">
        <v>819</v>
      </c>
      <c r="F34" s="175" t="s">
        <v>820</v>
      </c>
      <c r="G34" s="175" t="s">
        <v>821</v>
      </c>
      <c r="H34" s="324"/>
      <c r="I34" s="324"/>
      <c r="J34" s="322"/>
    </row>
    <row r="35" spans="1:10" ht="22.5" x14ac:dyDescent="0.25">
      <c r="A35" s="236"/>
      <c r="B35" s="208"/>
      <c r="C35" s="351" t="s">
        <v>97</v>
      </c>
      <c r="D35" s="239"/>
      <c r="E35" s="360" t="s">
        <v>822</v>
      </c>
      <c r="F35" s="360" t="s">
        <v>823</v>
      </c>
      <c r="G35" s="361" t="s">
        <v>824</v>
      </c>
      <c r="H35" s="325"/>
      <c r="I35" s="325"/>
    </row>
    <row r="36" spans="1:10" x14ac:dyDescent="0.25">
      <c r="A36" s="233"/>
      <c r="B36" s="209"/>
      <c r="C36" s="351" t="s">
        <v>8</v>
      </c>
      <c r="D36" s="240"/>
      <c r="E36" s="362">
        <v>10744.25</v>
      </c>
      <c r="F36" s="362">
        <v>12200</v>
      </c>
      <c r="G36" s="363">
        <v>15686</v>
      </c>
      <c r="H36" s="326"/>
      <c r="I36" s="326"/>
      <c r="J36" s="81"/>
    </row>
    <row r="37" spans="1:10" x14ac:dyDescent="0.25">
      <c r="A37" s="233"/>
      <c r="B37" s="209"/>
      <c r="C37" s="351" t="s">
        <v>7</v>
      </c>
      <c r="D37" s="240"/>
      <c r="E37" s="360" t="s">
        <v>825</v>
      </c>
      <c r="F37" s="360" t="s">
        <v>826</v>
      </c>
      <c r="G37" s="361" t="s">
        <v>827</v>
      </c>
      <c r="H37" s="325"/>
      <c r="I37" s="327"/>
    </row>
    <row r="38" spans="1:10" x14ac:dyDescent="0.25">
      <c r="A38" s="233"/>
      <c r="B38" s="209"/>
      <c r="C38" s="351" t="s">
        <v>6</v>
      </c>
      <c r="D38" s="240"/>
      <c r="E38" s="364" t="s">
        <v>828</v>
      </c>
      <c r="F38" s="364" t="s">
        <v>829</v>
      </c>
      <c r="G38" s="365" t="s">
        <v>830</v>
      </c>
      <c r="H38" s="381"/>
      <c r="I38" s="328"/>
    </row>
    <row r="39" spans="1:10" x14ac:dyDescent="0.25">
      <c r="A39" s="233"/>
      <c r="B39" s="209"/>
      <c r="C39" s="351" t="s">
        <v>5</v>
      </c>
      <c r="D39" s="240"/>
      <c r="E39" s="366">
        <v>45734</v>
      </c>
      <c r="F39" s="366">
        <v>45734</v>
      </c>
      <c r="G39" s="367">
        <v>45734</v>
      </c>
      <c r="H39" s="382"/>
      <c r="I39" s="329"/>
    </row>
    <row r="40" spans="1:10" x14ac:dyDescent="0.25">
      <c r="A40" s="234"/>
      <c r="B40" s="210"/>
      <c r="C40" s="351" t="s">
        <v>179</v>
      </c>
      <c r="D40" s="352"/>
      <c r="E40" s="368" t="s">
        <v>831</v>
      </c>
      <c r="F40" s="366" t="s">
        <v>831</v>
      </c>
      <c r="G40" s="366" t="s">
        <v>831</v>
      </c>
      <c r="H40" s="382"/>
      <c r="I40" s="241"/>
    </row>
    <row r="41" spans="1:10" x14ac:dyDescent="0.25">
      <c r="A41" s="234"/>
      <c r="B41" s="211"/>
      <c r="C41" s="228"/>
      <c r="D41" s="354"/>
      <c r="E41" s="369"/>
      <c r="F41" s="370"/>
      <c r="G41" s="370"/>
      <c r="H41" s="382"/>
      <c r="I41" s="241"/>
    </row>
    <row r="42" spans="1:10" x14ac:dyDescent="0.25">
      <c r="A42" s="235" t="s">
        <v>359</v>
      </c>
      <c r="B42" s="207" t="s">
        <v>265</v>
      </c>
      <c r="C42" s="174">
        <v>323.10000000000002</v>
      </c>
      <c r="D42" s="350" t="s">
        <v>73</v>
      </c>
      <c r="E42" s="175" t="s">
        <v>832</v>
      </c>
      <c r="F42" s="175" t="s">
        <v>833</v>
      </c>
      <c r="G42" s="175" t="s">
        <v>834</v>
      </c>
      <c r="H42" s="324"/>
      <c r="I42" s="241"/>
    </row>
    <row r="43" spans="1:10" ht="22.5" x14ac:dyDescent="0.25">
      <c r="A43" s="236"/>
      <c r="B43" s="208"/>
      <c r="C43" s="351" t="s">
        <v>97</v>
      </c>
      <c r="D43" s="239"/>
      <c r="E43" s="360" t="s">
        <v>835</v>
      </c>
      <c r="F43" s="360" t="s">
        <v>836</v>
      </c>
      <c r="G43" s="361" t="s">
        <v>837</v>
      </c>
      <c r="H43" s="325"/>
      <c r="I43" s="241"/>
    </row>
    <row r="44" spans="1:10" x14ac:dyDescent="0.25">
      <c r="A44" s="233"/>
      <c r="B44" s="209"/>
      <c r="C44" s="351" t="s">
        <v>8</v>
      </c>
      <c r="D44" s="240"/>
      <c r="E44" s="362">
        <v>323.10000000000002</v>
      </c>
      <c r="F44" s="362">
        <v>406.01</v>
      </c>
      <c r="G44" s="363">
        <v>493.12</v>
      </c>
      <c r="H44" s="326"/>
      <c r="I44" s="241"/>
    </row>
    <row r="45" spans="1:10" x14ac:dyDescent="0.25">
      <c r="A45" s="233"/>
      <c r="B45" s="209"/>
      <c r="C45" s="351" t="s">
        <v>7</v>
      </c>
      <c r="D45" s="240"/>
      <c r="E45" s="360" t="s">
        <v>838</v>
      </c>
      <c r="F45" s="360" t="s">
        <v>839</v>
      </c>
      <c r="G45" s="361" t="s">
        <v>840</v>
      </c>
      <c r="H45" s="325"/>
      <c r="I45" s="241"/>
    </row>
    <row r="46" spans="1:10" x14ac:dyDescent="0.25">
      <c r="A46" s="233"/>
      <c r="B46" s="209"/>
      <c r="C46" s="351" t="s">
        <v>6</v>
      </c>
      <c r="D46" s="240"/>
      <c r="E46" s="364" t="s">
        <v>841</v>
      </c>
      <c r="F46" s="364" t="s">
        <v>842</v>
      </c>
      <c r="G46" s="365" t="s">
        <v>843</v>
      </c>
      <c r="H46" s="381"/>
      <c r="I46" s="241"/>
    </row>
    <row r="47" spans="1:10" x14ac:dyDescent="0.25">
      <c r="A47" s="233"/>
      <c r="B47" s="209"/>
      <c r="C47" s="351" t="s">
        <v>5</v>
      </c>
      <c r="D47" s="240"/>
      <c r="E47" s="366">
        <v>45734</v>
      </c>
      <c r="F47" s="366">
        <v>45734</v>
      </c>
      <c r="G47" s="367">
        <v>45734</v>
      </c>
      <c r="H47" s="382"/>
      <c r="I47" s="241"/>
    </row>
    <row r="48" spans="1:10" x14ac:dyDescent="0.25">
      <c r="A48" s="234"/>
      <c r="B48" s="210"/>
      <c r="C48" s="351" t="s">
        <v>209</v>
      </c>
      <c r="D48" s="352"/>
      <c r="E48" s="368" t="s">
        <v>844</v>
      </c>
      <c r="F48" s="366" t="s">
        <v>844</v>
      </c>
      <c r="G48" s="366" t="s">
        <v>844</v>
      </c>
      <c r="H48" s="382"/>
      <c r="I48" s="241"/>
    </row>
    <row r="49" spans="1:9" x14ac:dyDescent="0.25">
      <c r="A49" s="234"/>
      <c r="B49" s="211"/>
      <c r="C49" s="228"/>
      <c r="D49" s="354"/>
      <c r="E49" s="369"/>
      <c r="F49" s="370"/>
      <c r="G49" s="370"/>
      <c r="H49" s="382"/>
      <c r="I49" s="241"/>
    </row>
    <row r="50" spans="1:9" x14ac:dyDescent="0.25">
      <c r="A50" s="235" t="s">
        <v>363</v>
      </c>
      <c r="B50" s="207" t="s">
        <v>266</v>
      </c>
      <c r="C50" s="174">
        <v>3160.5</v>
      </c>
      <c r="D50" s="350" t="s">
        <v>73</v>
      </c>
      <c r="E50" s="175" t="s">
        <v>845</v>
      </c>
      <c r="F50" s="175" t="s">
        <v>846</v>
      </c>
      <c r="G50" s="175" t="s">
        <v>847</v>
      </c>
      <c r="H50" s="324"/>
      <c r="I50" s="241"/>
    </row>
    <row r="51" spans="1:9" x14ac:dyDescent="0.25">
      <c r="A51" s="236"/>
      <c r="B51" s="208"/>
      <c r="C51" s="351" t="s">
        <v>97</v>
      </c>
      <c r="D51" s="239"/>
      <c r="E51" s="360" t="s">
        <v>848</v>
      </c>
      <c r="F51" s="360" t="s">
        <v>849</v>
      </c>
      <c r="G51" s="361" t="s">
        <v>850</v>
      </c>
      <c r="H51" s="325"/>
      <c r="I51" s="241"/>
    </row>
    <row r="52" spans="1:9" x14ac:dyDescent="0.25">
      <c r="A52" s="233"/>
      <c r="B52" s="209"/>
      <c r="C52" s="351" t="s">
        <v>8</v>
      </c>
      <c r="D52" s="240"/>
      <c r="E52" s="362">
        <v>4582.59</v>
      </c>
      <c r="F52" s="362">
        <v>3294.26</v>
      </c>
      <c r="G52" s="363">
        <v>3160.5</v>
      </c>
      <c r="H52" s="326"/>
      <c r="I52" s="241"/>
    </row>
    <row r="53" spans="1:9" x14ac:dyDescent="0.25">
      <c r="A53" s="233"/>
      <c r="B53" s="209"/>
      <c r="C53" s="351" t="s">
        <v>7</v>
      </c>
      <c r="D53" s="240"/>
      <c r="E53" s="360" t="s">
        <v>851</v>
      </c>
      <c r="F53" s="360" t="s">
        <v>852</v>
      </c>
      <c r="G53" s="361" t="s">
        <v>853</v>
      </c>
      <c r="H53" s="325"/>
      <c r="I53" s="241"/>
    </row>
    <row r="54" spans="1:9" x14ac:dyDescent="0.25">
      <c r="A54" s="233"/>
      <c r="B54" s="209"/>
      <c r="C54" s="351" t="s">
        <v>6</v>
      </c>
      <c r="D54" s="240"/>
      <c r="E54" s="364" t="s">
        <v>854</v>
      </c>
      <c r="F54" s="364" t="s">
        <v>855</v>
      </c>
      <c r="G54" s="365" t="s">
        <v>856</v>
      </c>
      <c r="H54" s="381"/>
      <c r="I54" s="241"/>
    </row>
    <row r="55" spans="1:9" x14ac:dyDescent="0.25">
      <c r="A55" s="233"/>
      <c r="B55" s="209"/>
      <c r="C55" s="351" t="s">
        <v>5</v>
      </c>
      <c r="D55" s="240"/>
      <c r="E55" s="366">
        <v>45735</v>
      </c>
      <c r="F55" s="366">
        <v>45735</v>
      </c>
      <c r="G55" s="367">
        <v>45735</v>
      </c>
      <c r="H55" s="382"/>
      <c r="I55" s="241"/>
    </row>
    <row r="56" spans="1:9" x14ac:dyDescent="0.25">
      <c r="A56" s="234"/>
      <c r="B56" s="210"/>
      <c r="C56" s="351" t="s">
        <v>209</v>
      </c>
      <c r="D56" s="352"/>
      <c r="E56" s="368" t="s">
        <v>857</v>
      </c>
      <c r="F56" s="366" t="s">
        <v>857</v>
      </c>
      <c r="G56" s="366" t="s">
        <v>857</v>
      </c>
      <c r="H56" s="382"/>
      <c r="I56" s="241"/>
    </row>
    <row r="57" spans="1:9" x14ac:dyDescent="0.25">
      <c r="A57" s="234"/>
      <c r="B57" s="211"/>
      <c r="C57" s="228"/>
      <c r="D57" s="354"/>
      <c r="E57" s="369"/>
      <c r="F57" s="370"/>
      <c r="G57" s="370"/>
      <c r="H57" s="382"/>
      <c r="I57" s="241"/>
    </row>
    <row r="58" spans="1:9" ht="22.5" x14ac:dyDescent="0.25">
      <c r="A58" s="235" t="s">
        <v>378</v>
      </c>
      <c r="B58" s="207" t="s">
        <v>273</v>
      </c>
      <c r="C58" s="174">
        <v>7.28</v>
      </c>
      <c r="D58" s="350" t="s">
        <v>73</v>
      </c>
      <c r="E58" s="175" t="s">
        <v>901</v>
      </c>
      <c r="F58" s="175" t="s">
        <v>845</v>
      </c>
      <c r="G58" s="175" t="s">
        <v>902</v>
      </c>
      <c r="H58" s="324"/>
      <c r="I58" s="241"/>
    </row>
    <row r="59" spans="1:9" x14ac:dyDescent="0.25">
      <c r="A59" s="236"/>
      <c r="B59" s="208"/>
      <c r="C59" s="351" t="s">
        <v>97</v>
      </c>
      <c r="D59" s="239"/>
      <c r="E59" s="360" t="s">
        <v>903</v>
      </c>
      <c r="F59" s="360" t="s">
        <v>848</v>
      </c>
      <c r="G59" s="361" t="s">
        <v>904</v>
      </c>
      <c r="H59" s="325"/>
      <c r="I59" s="241"/>
    </row>
    <row r="60" spans="1:9" x14ac:dyDescent="0.25">
      <c r="A60" s="233"/>
      <c r="B60" s="209"/>
      <c r="C60" s="351" t="s">
        <v>8</v>
      </c>
      <c r="D60" s="240"/>
      <c r="E60" s="362">
        <v>7.28</v>
      </c>
      <c r="F60" s="362">
        <v>9.7100000000000009</v>
      </c>
      <c r="G60" s="363">
        <v>14.1</v>
      </c>
      <c r="H60" s="326"/>
      <c r="I60" s="241"/>
    </row>
    <row r="61" spans="1:9" x14ac:dyDescent="0.25">
      <c r="A61" s="233"/>
      <c r="B61" s="209"/>
      <c r="C61" s="351" t="s">
        <v>7</v>
      </c>
      <c r="D61" s="240"/>
      <c r="E61" s="360" t="s">
        <v>905</v>
      </c>
      <c r="F61" s="360" t="s">
        <v>851</v>
      </c>
      <c r="G61" s="361" t="s">
        <v>906</v>
      </c>
      <c r="H61" s="325"/>
      <c r="I61" s="241"/>
    </row>
    <row r="62" spans="1:9" x14ac:dyDescent="0.25">
      <c r="A62" s="233"/>
      <c r="B62" s="209"/>
      <c r="C62" s="351" t="s">
        <v>6</v>
      </c>
      <c r="D62" s="240"/>
      <c r="E62" s="364" t="s">
        <v>907</v>
      </c>
      <c r="F62" s="364" t="s">
        <v>854</v>
      </c>
      <c r="G62" s="365" t="s">
        <v>908</v>
      </c>
      <c r="H62" s="381"/>
      <c r="I62" s="241"/>
    </row>
    <row r="63" spans="1:9" x14ac:dyDescent="0.25">
      <c r="A63" s="233"/>
      <c r="B63" s="209"/>
      <c r="C63" s="351" t="s">
        <v>5</v>
      </c>
      <c r="D63" s="240"/>
      <c r="E63" s="366">
        <v>45736</v>
      </c>
      <c r="F63" s="366">
        <v>45736</v>
      </c>
      <c r="G63" s="367">
        <v>45736</v>
      </c>
      <c r="H63" s="382"/>
      <c r="I63" s="241"/>
    </row>
    <row r="64" spans="1:9" x14ac:dyDescent="0.25">
      <c r="A64" s="234"/>
      <c r="B64" s="210"/>
      <c r="C64" s="351" t="s">
        <v>209</v>
      </c>
      <c r="D64" s="352"/>
      <c r="E64" s="368" t="s">
        <v>909</v>
      </c>
      <c r="F64" s="366" t="s">
        <v>909</v>
      </c>
      <c r="G64" s="366" t="s">
        <v>909</v>
      </c>
      <c r="H64" s="382"/>
      <c r="I64" s="241"/>
    </row>
    <row r="65" spans="1:9" x14ac:dyDescent="0.25">
      <c r="A65" s="234"/>
      <c r="B65" s="211"/>
      <c r="C65" s="228"/>
      <c r="D65" s="354"/>
      <c r="E65" s="369"/>
      <c r="F65" s="370"/>
      <c r="G65" s="370"/>
      <c r="H65" s="382"/>
      <c r="I65" s="241"/>
    </row>
    <row r="66" spans="1:9" ht="22.5" x14ac:dyDescent="0.25">
      <c r="A66" s="235" t="s">
        <v>381</v>
      </c>
      <c r="B66" s="207" t="s">
        <v>274</v>
      </c>
      <c r="C66" s="174">
        <v>36.21</v>
      </c>
      <c r="D66" s="350" t="s">
        <v>73</v>
      </c>
      <c r="E66" s="175" t="s">
        <v>845</v>
      </c>
      <c r="F66" s="175" t="s">
        <v>879</v>
      </c>
      <c r="G66" s="175" t="s">
        <v>910</v>
      </c>
      <c r="H66" s="324"/>
      <c r="I66" s="241"/>
    </row>
    <row r="67" spans="1:9" x14ac:dyDescent="0.25">
      <c r="A67" s="236"/>
      <c r="B67" s="208"/>
      <c r="C67" s="351" t="s">
        <v>97</v>
      </c>
      <c r="D67" s="239"/>
      <c r="E67" s="360" t="s">
        <v>848</v>
      </c>
      <c r="F67" s="360" t="s">
        <v>881</v>
      </c>
      <c r="G67" s="361" t="s">
        <v>911</v>
      </c>
      <c r="H67" s="325"/>
      <c r="I67" s="241"/>
    </row>
    <row r="68" spans="1:9" x14ac:dyDescent="0.25">
      <c r="A68" s="233"/>
      <c r="B68" s="209"/>
      <c r="C68" s="351" t="s">
        <v>8</v>
      </c>
      <c r="D68" s="240"/>
      <c r="E68" s="362">
        <v>58.21</v>
      </c>
      <c r="F68" s="362">
        <v>38.71</v>
      </c>
      <c r="G68" s="363">
        <v>36.21</v>
      </c>
      <c r="H68" s="326"/>
      <c r="I68" s="241"/>
    </row>
    <row r="69" spans="1:9" x14ac:dyDescent="0.25">
      <c r="A69" s="233"/>
      <c r="B69" s="209"/>
      <c r="C69" s="351" t="s">
        <v>7</v>
      </c>
      <c r="D69" s="240"/>
      <c r="E69" s="360" t="s">
        <v>851</v>
      </c>
      <c r="F69" s="360" t="s">
        <v>883</v>
      </c>
      <c r="G69" s="361" t="s">
        <v>912</v>
      </c>
      <c r="H69" s="325"/>
      <c r="I69" s="241"/>
    </row>
    <row r="70" spans="1:9" x14ac:dyDescent="0.25">
      <c r="A70" s="233"/>
      <c r="B70" s="209"/>
      <c r="C70" s="351" t="s">
        <v>6</v>
      </c>
      <c r="D70" s="240"/>
      <c r="E70" s="364" t="s">
        <v>854</v>
      </c>
      <c r="F70" s="364" t="s">
        <v>885</v>
      </c>
      <c r="G70" s="365" t="s">
        <v>913</v>
      </c>
      <c r="H70" s="381"/>
      <c r="I70" s="241"/>
    </row>
    <row r="71" spans="1:9" x14ac:dyDescent="0.25">
      <c r="A71" s="233"/>
      <c r="B71" s="209"/>
      <c r="C71" s="351" t="s">
        <v>5</v>
      </c>
      <c r="D71" s="240"/>
      <c r="E71" s="366">
        <v>45736</v>
      </c>
      <c r="F71" s="366">
        <v>45736</v>
      </c>
      <c r="G71" s="367">
        <v>45736</v>
      </c>
      <c r="H71" s="382"/>
      <c r="I71" s="241"/>
    </row>
    <row r="72" spans="1:9" x14ac:dyDescent="0.25">
      <c r="A72" s="234"/>
      <c r="B72" s="210"/>
      <c r="C72" s="351" t="s">
        <v>209</v>
      </c>
      <c r="D72" s="352"/>
      <c r="E72" s="368" t="s">
        <v>914</v>
      </c>
      <c r="F72" s="366" t="s">
        <v>914</v>
      </c>
      <c r="G72" s="366" t="s">
        <v>914</v>
      </c>
      <c r="H72" s="382"/>
      <c r="I72" s="241"/>
    </row>
    <row r="73" spans="1:9" x14ac:dyDescent="0.25">
      <c r="A73" s="234"/>
      <c r="B73" s="211"/>
      <c r="C73" s="228"/>
      <c r="D73" s="354"/>
      <c r="E73" s="369"/>
      <c r="F73" s="370"/>
      <c r="G73" s="370"/>
      <c r="H73" s="382"/>
      <c r="I73" s="241"/>
    </row>
    <row r="74" spans="1:9" x14ac:dyDescent="0.25">
      <c r="A74" s="235" t="s">
        <v>384</v>
      </c>
      <c r="B74" s="207" t="s">
        <v>275</v>
      </c>
      <c r="C74" s="174">
        <v>21.3</v>
      </c>
      <c r="D74" s="350" t="s">
        <v>73</v>
      </c>
      <c r="E74" s="175" t="s">
        <v>915</v>
      </c>
      <c r="F74" s="175" t="s">
        <v>916</v>
      </c>
      <c r="G74" s="175" t="s">
        <v>969</v>
      </c>
      <c r="H74" s="324"/>
      <c r="I74" s="241"/>
    </row>
    <row r="75" spans="1:9" ht="22.5" x14ac:dyDescent="0.25">
      <c r="A75" s="236"/>
      <c r="B75" s="208"/>
      <c r="C75" s="351" t="s">
        <v>97</v>
      </c>
      <c r="D75" s="239"/>
      <c r="E75" s="360" t="s">
        <v>917</v>
      </c>
      <c r="F75" s="360" t="s">
        <v>918</v>
      </c>
      <c r="G75" s="360" t="s">
        <v>1053</v>
      </c>
      <c r="H75" s="325"/>
      <c r="I75" s="241"/>
    </row>
    <row r="76" spans="1:9" x14ac:dyDescent="0.25">
      <c r="A76" s="233"/>
      <c r="B76" s="209"/>
      <c r="C76" s="351" t="s">
        <v>8</v>
      </c>
      <c r="D76" s="240"/>
      <c r="E76" s="362">
        <v>61.61</v>
      </c>
      <c r="F76" s="362">
        <v>43.99</v>
      </c>
      <c r="G76" s="362">
        <v>21.3</v>
      </c>
      <c r="H76" s="326"/>
      <c r="I76" s="241"/>
    </row>
    <row r="77" spans="1:9" x14ac:dyDescent="0.25">
      <c r="A77" s="233"/>
      <c r="B77" s="209"/>
      <c r="C77" s="351" t="s">
        <v>7</v>
      </c>
      <c r="D77" s="240"/>
      <c r="E77" s="360" t="s">
        <v>919</v>
      </c>
      <c r="F77" s="360" t="s">
        <v>920</v>
      </c>
      <c r="G77" s="360" t="s">
        <v>975</v>
      </c>
      <c r="H77" s="325"/>
      <c r="I77" s="241"/>
    </row>
    <row r="78" spans="1:9" x14ac:dyDescent="0.25">
      <c r="A78" s="233"/>
      <c r="B78" s="209"/>
      <c r="C78" s="351" t="s">
        <v>6</v>
      </c>
      <c r="D78" s="240"/>
      <c r="E78" s="364" t="s">
        <v>921</v>
      </c>
      <c r="F78" s="364" t="s">
        <v>922</v>
      </c>
      <c r="G78" s="364" t="s">
        <v>1054</v>
      </c>
      <c r="H78" s="381"/>
      <c r="I78" s="241"/>
    </row>
    <row r="79" spans="1:9" x14ac:dyDescent="0.25">
      <c r="A79" s="233"/>
      <c r="B79" s="209"/>
      <c r="C79" s="351" t="s">
        <v>5</v>
      </c>
      <c r="D79" s="240"/>
      <c r="E79" s="366">
        <v>45736</v>
      </c>
      <c r="F79" s="366">
        <v>45736</v>
      </c>
      <c r="G79" s="366">
        <v>45747</v>
      </c>
      <c r="H79" s="382"/>
      <c r="I79" s="241"/>
    </row>
    <row r="80" spans="1:9" x14ac:dyDescent="0.25">
      <c r="A80" s="234"/>
      <c r="B80" s="210"/>
      <c r="C80" s="351" t="s">
        <v>209</v>
      </c>
      <c r="D80" s="352"/>
      <c r="E80" s="368" t="s">
        <v>923</v>
      </c>
      <c r="F80" s="366" t="s">
        <v>923</v>
      </c>
      <c r="G80" s="366" t="s">
        <v>1055</v>
      </c>
      <c r="H80" s="382"/>
      <c r="I80" s="241"/>
    </row>
    <row r="81" spans="1:9" x14ac:dyDescent="0.25">
      <c r="A81" s="234"/>
      <c r="B81" s="211"/>
      <c r="C81" s="228"/>
      <c r="D81" s="354"/>
      <c r="E81" s="369"/>
      <c r="F81" s="370"/>
      <c r="G81" s="370"/>
      <c r="H81" s="382"/>
      <c r="I81" s="241"/>
    </row>
    <row r="82" spans="1:9" x14ac:dyDescent="0.25">
      <c r="A82" s="235" t="s">
        <v>387</v>
      </c>
      <c r="B82" s="207" t="s">
        <v>276</v>
      </c>
      <c r="C82" s="174">
        <v>21.3</v>
      </c>
      <c r="D82" s="350" t="s">
        <v>73</v>
      </c>
      <c r="E82" s="175" t="s">
        <v>924</v>
      </c>
      <c r="F82" s="175" t="s">
        <v>916</v>
      </c>
      <c r="G82" s="175" t="s">
        <v>969</v>
      </c>
      <c r="H82" s="324"/>
      <c r="I82" s="241"/>
    </row>
    <row r="83" spans="1:9" ht="22.5" x14ac:dyDescent="0.25">
      <c r="A83" s="236"/>
      <c r="B83" s="208"/>
      <c r="C83" s="351" t="s">
        <v>97</v>
      </c>
      <c r="D83" s="239"/>
      <c r="E83" s="360" t="s">
        <v>925</v>
      </c>
      <c r="F83" s="360" t="s">
        <v>918</v>
      </c>
      <c r="G83" s="360" t="s">
        <v>1053</v>
      </c>
      <c r="H83" s="325"/>
      <c r="I83" s="241"/>
    </row>
    <row r="84" spans="1:9" x14ac:dyDescent="0.25">
      <c r="A84" s="233"/>
      <c r="B84" s="209"/>
      <c r="C84" s="351" t="s">
        <v>8</v>
      </c>
      <c r="D84" s="240"/>
      <c r="E84" s="362">
        <v>48.43</v>
      </c>
      <c r="F84" s="362">
        <v>38.130000000000003</v>
      </c>
      <c r="G84" s="362">
        <v>21.3</v>
      </c>
      <c r="H84" s="326"/>
      <c r="I84" s="241"/>
    </row>
    <row r="85" spans="1:9" x14ac:dyDescent="0.25">
      <c r="A85" s="233"/>
      <c r="B85" s="209"/>
      <c r="C85" s="351" t="s">
        <v>7</v>
      </c>
      <c r="D85" s="240"/>
      <c r="E85" s="360" t="s">
        <v>912</v>
      </c>
      <c r="F85" s="360" t="s">
        <v>920</v>
      </c>
      <c r="G85" s="360" t="s">
        <v>975</v>
      </c>
      <c r="H85" s="325"/>
      <c r="I85" s="241"/>
    </row>
    <row r="86" spans="1:9" x14ac:dyDescent="0.25">
      <c r="A86" s="233"/>
      <c r="B86" s="209"/>
      <c r="C86" s="351" t="s">
        <v>6</v>
      </c>
      <c r="D86" s="240"/>
      <c r="E86" s="364" t="s">
        <v>926</v>
      </c>
      <c r="F86" s="364" t="s">
        <v>922</v>
      </c>
      <c r="G86" s="364" t="s">
        <v>1054</v>
      </c>
      <c r="H86" s="381"/>
      <c r="I86" s="241"/>
    </row>
    <row r="87" spans="1:9" x14ac:dyDescent="0.25">
      <c r="A87" s="233"/>
      <c r="B87" s="209"/>
      <c r="C87" s="351" t="s">
        <v>5</v>
      </c>
      <c r="D87" s="240"/>
      <c r="E87" s="366">
        <v>45737</v>
      </c>
      <c r="F87" s="366" t="s">
        <v>927</v>
      </c>
      <c r="G87" s="366">
        <v>45747</v>
      </c>
      <c r="H87" s="382"/>
      <c r="I87" s="241"/>
    </row>
    <row r="88" spans="1:9" x14ac:dyDescent="0.25">
      <c r="A88" s="234"/>
      <c r="B88" s="210"/>
      <c r="C88" s="351" t="s">
        <v>209</v>
      </c>
      <c r="D88" s="352"/>
      <c r="E88" s="368" t="s">
        <v>928</v>
      </c>
      <c r="F88" s="366" t="s">
        <v>928</v>
      </c>
      <c r="G88" s="366" t="s">
        <v>1055</v>
      </c>
      <c r="H88" s="382"/>
      <c r="I88" s="241"/>
    </row>
    <row r="89" spans="1:9" x14ac:dyDescent="0.25">
      <c r="A89" s="234"/>
      <c r="B89" s="211"/>
      <c r="C89" s="228"/>
      <c r="D89" s="354"/>
      <c r="E89" s="369"/>
      <c r="F89" s="370"/>
      <c r="G89" s="370"/>
      <c r="H89" s="382"/>
      <c r="I89" s="241"/>
    </row>
    <row r="90" spans="1:9" x14ac:dyDescent="0.25">
      <c r="A90" s="235" t="s">
        <v>389</v>
      </c>
      <c r="B90" s="207" t="s">
        <v>277</v>
      </c>
      <c r="C90" s="174">
        <v>44.69</v>
      </c>
      <c r="D90" s="350" t="s">
        <v>73</v>
      </c>
      <c r="E90" s="175" t="s">
        <v>929</v>
      </c>
      <c r="F90" s="175" t="s">
        <v>930</v>
      </c>
      <c r="G90" s="175" t="s">
        <v>931</v>
      </c>
      <c r="H90" s="324"/>
      <c r="I90" s="241"/>
    </row>
    <row r="91" spans="1:9" ht="22.5" x14ac:dyDescent="0.25">
      <c r="A91" s="236"/>
      <c r="B91" s="208"/>
      <c r="C91" s="351" t="s">
        <v>97</v>
      </c>
      <c r="D91" s="239"/>
      <c r="E91" s="360" t="s">
        <v>932</v>
      </c>
      <c r="F91" s="360" t="s">
        <v>933</v>
      </c>
      <c r="G91" s="361" t="s">
        <v>934</v>
      </c>
      <c r="H91" s="325"/>
      <c r="I91" s="241"/>
    </row>
    <row r="92" spans="1:9" x14ac:dyDescent="0.25">
      <c r="A92" s="233"/>
      <c r="B92" s="209"/>
      <c r="C92" s="351" t="s">
        <v>8</v>
      </c>
      <c r="D92" s="240"/>
      <c r="E92" s="362">
        <v>44.69</v>
      </c>
      <c r="F92" s="362">
        <v>69.900000000000006</v>
      </c>
      <c r="G92" s="363">
        <v>51.2</v>
      </c>
      <c r="H92" s="326"/>
      <c r="I92" s="241"/>
    </row>
    <row r="93" spans="1:9" x14ac:dyDescent="0.25">
      <c r="A93" s="233"/>
      <c r="B93" s="209"/>
      <c r="C93" s="351" t="s">
        <v>7</v>
      </c>
      <c r="D93" s="240"/>
      <c r="E93" s="360" t="s">
        <v>935</v>
      </c>
      <c r="F93" s="360" t="s">
        <v>936</v>
      </c>
      <c r="G93" s="361" t="s">
        <v>937</v>
      </c>
      <c r="H93" s="325"/>
      <c r="I93" s="241"/>
    </row>
    <row r="94" spans="1:9" x14ac:dyDescent="0.25">
      <c r="A94" s="233"/>
      <c r="B94" s="209"/>
      <c r="C94" s="351" t="s">
        <v>6</v>
      </c>
      <c r="D94" s="240"/>
      <c r="E94" s="364" t="s">
        <v>938</v>
      </c>
      <c r="F94" s="364" t="s">
        <v>939</v>
      </c>
      <c r="G94" s="365" t="s">
        <v>940</v>
      </c>
      <c r="H94" s="381"/>
      <c r="I94" s="241"/>
    </row>
    <row r="95" spans="1:9" x14ac:dyDescent="0.25">
      <c r="A95" s="233"/>
      <c r="B95" s="209"/>
      <c r="C95" s="351" t="s">
        <v>5</v>
      </c>
      <c r="D95" s="240"/>
      <c r="E95" s="366">
        <v>45737</v>
      </c>
      <c r="F95" s="366">
        <v>45737</v>
      </c>
      <c r="G95" s="367">
        <v>45737</v>
      </c>
      <c r="H95" s="382"/>
      <c r="I95" s="241"/>
    </row>
    <row r="96" spans="1:9" x14ac:dyDescent="0.25">
      <c r="A96" s="234"/>
      <c r="B96" s="210"/>
      <c r="C96" s="351" t="s">
        <v>209</v>
      </c>
      <c r="D96" s="352"/>
      <c r="E96" s="368" t="s">
        <v>941</v>
      </c>
      <c r="F96" s="366" t="s">
        <v>941</v>
      </c>
      <c r="G96" s="366" t="s">
        <v>941</v>
      </c>
      <c r="H96" s="382"/>
      <c r="I96" s="241"/>
    </row>
    <row r="97" spans="1:9" x14ac:dyDescent="0.25">
      <c r="A97" s="234"/>
      <c r="B97" s="211"/>
      <c r="C97" s="228"/>
      <c r="D97" s="354"/>
      <c r="E97" s="369"/>
      <c r="F97" s="370"/>
      <c r="G97" s="370"/>
      <c r="H97" s="382"/>
      <c r="I97" s="241"/>
    </row>
    <row r="98" spans="1:9" ht="22.5" x14ac:dyDescent="0.25">
      <c r="A98" s="235" t="s">
        <v>393</v>
      </c>
      <c r="B98" s="207" t="s">
        <v>278</v>
      </c>
      <c r="C98" s="174">
        <v>72.48</v>
      </c>
      <c r="D98" s="350" t="s">
        <v>73</v>
      </c>
      <c r="E98" s="175" t="s">
        <v>942</v>
      </c>
      <c r="F98" s="175" t="s">
        <v>943</v>
      </c>
      <c r="G98" s="175" t="s">
        <v>944</v>
      </c>
      <c r="H98" s="324"/>
      <c r="I98" s="241"/>
    </row>
    <row r="99" spans="1:9" x14ac:dyDescent="0.25">
      <c r="A99" s="236"/>
      <c r="B99" s="208"/>
      <c r="C99" s="351" t="s">
        <v>97</v>
      </c>
      <c r="D99" s="239"/>
      <c r="E99" s="360" t="s">
        <v>945</v>
      </c>
      <c r="F99" s="360" t="s">
        <v>946</v>
      </c>
      <c r="G99" s="361" t="s">
        <v>947</v>
      </c>
      <c r="H99" s="325"/>
      <c r="I99" s="241"/>
    </row>
    <row r="100" spans="1:9" x14ac:dyDescent="0.25">
      <c r="A100" s="233"/>
      <c r="B100" s="209"/>
      <c r="C100" s="351" t="s">
        <v>8</v>
      </c>
      <c r="D100" s="240"/>
      <c r="E100" s="362">
        <v>79.900000000000006</v>
      </c>
      <c r="F100" s="362">
        <v>72.48</v>
      </c>
      <c r="G100" s="363">
        <v>86</v>
      </c>
      <c r="H100" s="326"/>
      <c r="I100" s="241"/>
    </row>
    <row r="101" spans="1:9" x14ac:dyDescent="0.25">
      <c r="A101" s="233"/>
      <c r="B101" s="209"/>
      <c r="C101" s="351" t="s">
        <v>7</v>
      </c>
      <c r="D101" s="240"/>
      <c r="E101" s="360" t="s">
        <v>948</v>
      </c>
      <c r="F101" s="360" t="s">
        <v>949</v>
      </c>
      <c r="G101" s="361" t="s">
        <v>950</v>
      </c>
      <c r="H101" s="325"/>
      <c r="I101" s="241"/>
    </row>
    <row r="102" spans="1:9" x14ac:dyDescent="0.25">
      <c r="A102" s="233"/>
      <c r="B102" s="209"/>
      <c r="C102" s="351" t="s">
        <v>6</v>
      </c>
      <c r="D102" s="240"/>
      <c r="E102" s="364" t="s">
        <v>951</v>
      </c>
      <c r="F102" s="364" t="s">
        <v>952</v>
      </c>
      <c r="G102" s="365" t="s">
        <v>953</v>
      </c>
      <c r="H102" s="381"/>
      <c r="I102" s="241"/>
    </row>
    <row r="103" spans="1:9" x14ac:dyDescent="0.25">
      <c r="A103" s="233"/>
      <c r="B103" s="209"/>
      <c r="C103" s="351" t="s">
        <v>5</v>
      </c>
      <c r="D103" s="240"/>
      <c r="E103" s="366">
        <v>45737</v>
      </c>
      <c r="F103" s="366">
        <v>45737</v>
      </c>
      <c r="G103" s="367">
        <v>45737</v>
      </c>
      <c r="H103" s="382"/>
      <c r="I103" s="241"/>
    </row>
    <row r="104" spans="1:9" x14ac:dyDescent="0.25">
      <c r="A104" s="234"/>
      <c r="B104" s="210"/>
      <c r="C104" s="351" t="s">
        <v>209</v>
      </c>
      <c r="D104" s="352"/>
      <c r="E104" s="368" t="s">
        <v>954</v>
      </c>
      <c r="F104" s="366" t="s">
        <v>955</v>
      </c>
      <c r="G104" s="366" t="s">
        <v>955</v>
      </c>
      <c r="H104" s="382"/>
      <c r="I104" s="241"/>
    </row>
    <row r="105" spans="1:9" x14ac:dyDescent="0.25">
      <c r="A105" s="234"/>
      <c r="B105" s="211"/>
      <c r="C105" s="228"/>
      <c r="D105" s="354"/>
      <c r="E105" s="369"/>
      <c r="F105" s="370"/>
      <c r="G105" s="370"/>
      <c r="H105" s="382"/>
      <c r="I105" s="241"/>
    </row>
    <row r="106" spans="1:9" x14ac:dyDescent="0.25">
      <c r="A106" s="235" t="s">
        <v>396</v>
      </c>
      <c r="B106" s="207" t="s">
        <v>279</v>
      </c>
      <c r="C106" s="174">
        <v>160.5</v>
      </c>
      <c r="D106" s="350" t="s">
        <v>73</v>
      </c>
      <c r="E106" s="175" t="s">
        <v>956</v>
      </c>
      <c r="F106" s="175" t="s">
        <v>957</v>
      </c>
      <c r="G106" s="175" t="s">
        <v>958</v>
      </c>
      <c r="H106" s="324"/>
      <c r="I106" s="241"/>
    </row>
    <row r="107" spans="1:9" x14ac:dyDescent="0.25">
      <c r="A107" s="236"/>
      <c r="B107" s="208"/>
      <c r="C107" s="351" t="s">
        <v>97</v>
      </c>
      <c r="D107" s="239"/>
      <c r="E107" s="360" t="s">
        <v>959</v>
      </c>
      <c r="F107" s="360" t="s">
        <v>960</v>
      </c>
      <c r="G107" s="361" t="s">
        <v>961</v>
      </c>
      <c r="H107" s="325"/>
      <c r="I107" s="241"/>
    </row>
    <row r="108" spans="1:9" x14ac:dyDescent="0.25">
      <c r="A108" s="233"/>
      <c r="B108" s="209"/>
      <c r="C108" s="351" t="s">
        <v>8</v>
      </c>
      <c r="D108" s="240"/>
      <c r="E108" s="362">
        <v>160.5</v>
      </c>
      <c r="F108" s="362">
        <v>164.99</v>
      </c>
      <c r="G108" s="363">
        <v>167.2</v>
      </c>
      <c r="H108" s="326"/>
      <c r="I108" s="241"/>
    </row>
    <row r="109" spans="1:9" x14ac:dyDescent="0.25">
      <c r="A109" s="233"/>
      <c r="B109" s="209"/>
      <c r="C109" s="351" t="s">
        <v>7</v>
      </c>
      <c r="D109" s="240"/>
      <c r="E109" s="360" t="s">
        <v>962</v>
      </c>
      <c r="F109" s="360" t="s">
        <v>963</v>
      </c>
      <c r="G109" s="361" t="s">
        <v>964</v>
      </c>
      <c r="H109" s="325"/>
      <c r="I109" s="241"/>
    </row>
    <row r="110" spans="1:9" ht="22.5" x14ac:dyDescent="0.25">
      <c r="A110" s="233"/>
      <c r="B110" s="209"/>
      <c r="C110" s="351" t="s">
        <v>6</v>
      </c>
      <c r="D110" s="240"/>
      <c r="E110" s="364" t="s">
        <v>965</v>
      </c>
      <c r="F110" s="364" t="s">
        <v>966</v>
      </c>
      <c r="G110" s="365" t="s">
        <v>967</v>
      </c>
      <c r="H110" s="381"/>
      <c r="I110" s="241"/>
    </row>
    <row r="111" spans="1:9" x14ac:dyDescent="0.25">
      <c r="A111" s="233"/>
      <c r="B111" s="209"/>
      <c r="C111" s="351" t="s">
        <v>5</v>
      </c>
      <c r="D111" s="240"/>
      <c r="E111" s="366">
        <v>45737</v>
      </c>
      <c r="F111" s="366">
        <v>45737</v>
      </c>
      <c r="G111" s="367">
        <v>45737</v>
      </c>
      <c r="H111" s="382"/>
      <c r="I111" s="241"/>
    </row>
    <row r="112" spans="1:9" x14ac:dyDescent="0.25">
      <c r="A112" s="234"/>
      <c r="B112" s="210"/>
      <c r="C112" s="351" t="s">
        <v>209</v>
      </c>
      <c r="D112" s="352"/>
      <c r="E112" s="368" t="s">
        <v>968</v>
      </c>
      <c r="F112" s="366" t="s">
        <v>968</v>
      </c>
      <c r="G112" s="366" t="s">
        <v>968</v>
      </c>
      <c r="H112" s="382"/>
      <c r="I112" s="241"/>
    </row>
    <row r="113" spans="1:9" x14ac:dyDescent="0.25">
      <c r="A113" s="234"/>
      <c r="B113" s="211"/>
      <c r="C113" s="228"/>
      <c r="D113" s="354"/>
      <c r="E113" s="368"/>
      <c r="F113" s="366"/>
      <c r="G113" s="366"/>
      <c r="H113" s="382"/>
      <c r="I113" s="241"/>
    </row>
    <row r="114" spans="1:9" x14ac:dyDescent="0.25">
      <c r="A114" s="235" t="s">
        <v>400</v>
      </c>
      <c r="B114" s="207" t="s">
        <v>280</v>
      </c>
      <c r="C114" s="174">
        <v>91.01</v>
      </c>
      <c r="D114" s="350" t="s">
        <v>73</v>
      </c>
      <c r="E114" s="175" t="s">
        <v>969</v>
      </c>
      <c r="F114" s="175" t="s">
        <v>970</v>
      </c>
      <c r="G114" s="175" t="s">
        <v>971</v>
      </c>
      <c r="H114" s="324"/>
      <c r="I114" s="241"/>
    </row>
    <row r="115" spans="1:9" ht="22.5" x14ac:dyDescent="0.25">
      <c r="A115" s="236"/>
      <c r="B115" s="208"/>
      <c r="C115" s="351" t="s">
        <v>97</v>
      </c>
      <c r="D115" s="239"/>
      <c r="E115" s="360" t="s">
        <v>972</v>
      </c>
      <c r="F115" s="360" t="s">
        <v>973</v>
      </c>
      <c r="G115" s="361" t="s">
        <v>974</v>
      </c>
      <c r="H115" s="325"/>
      <c r="I115" s="241"/>
    </row>
    <row r="116" spans="1:9" x14ac:dyDescent="0.25">
      <c r="A116" s="233"/>
      <c r="B116" s="209"/>
      <c r="C116" s="351" t="s">
        <v>8</v>
      </c>
      <c r="D116" s="240"/>
      <c r="E116" s="362">
        <v>139.18</v>
      </c>
      <c r="F116" s="362">
        <v>102.95</v>
      </c>
      <c r="G116" s="363">
        <v>91.01</v>
      </c>
      <c r="H116" s="326"/>
      <c r="I116" s="241"/>
    </row>
    <row r="117" spans="1:9" x14ac:dyDescent="0.25">
      <c r="A117" s="233"/>
      <c r="B117" s="209"/>
      <c r="C117" s="351" t="s">
        <v>7</v>
      </c>
      <c r="D117" s="240"/>
      <c r="E117" s="360" t="s">
        <v>975</v>
      </c>
      <c r="F117" s="360" t="s">
        <v>976</v>
      </c>
      <c r="G117" s="361" t="s">
        <v>977</v>
      </c>
      <c r="H117" s="325"/>
      <c r="I117" s="241"/>
    </row>
    <row r="118" spans="1:9" x14ac:dyDescent="0.25">
      <c r="A118" s="233"/>
      <c r="B118" s="209"/>
      <c r="C118" s="351" t="s">
        <v>6</v>
      </c>
      <c r="D118" s="240"/>
      <c r="E118" s="364" t="s">
        <v>978</v>
      </c>
      <c r="F118" s="364" t="s">
        <v>979</v>
      </c>
      <c r="G118" s="365" t="s">
        <v>980</v>
      </c>
      <c r="H118" s="381"/>
      <c r="I118" s="241"/>
    </row>
    <row r="119" spans="1:9" x14ac:dyDescent="0.25">
      <c r="A119" s="233"/>
      <c r="B119" s="209"/>
      <c r="C119" s="351" t="s">
        <v>5</v>
      </c>
      <c r="D119" s="240"/>
      <c r="E119" s="366">
        <v>45737</v>
      </c>
      <c r="F119" s="366">
        <v>45737</v>
      </c>
      <c r="G119" s="367" t="s">
        <v>981</v>
      </c>
      <c r="H119" s="382"/>
      <c r="I119" s="241"/>
    </row>
    <row r="120" spans="1:9" x14ac:dyDescent="0.25">
      <c r="A120" s="234"/>
      <c r="B120" s="210"/>
      <c r="C120" s="351" t="s">
        <v>209</v>
      </c>
      <c r="D120" s="352"/>
      <c r="E120" s="368" t="s">
        <v>982</v>
      </c>
      <c r="F120" s="366" t="s">
        <v>982</v>
      </c>
      <c r="G120" s="366" t="s">
        <v>982</v>
      </c>
      <c r="H120" s="382"/>
      <c r="I120" s="241"/>
    </row>
    <row r="121" spans="1:9" x14ac:dyDescent="0.25">
      <c r="A121" s="234"/>
      <c r="B121" s="211"/>
      <c r="C121" s="228"/>
      <c r="D121" s="354"/>
      <c r="E121" s="369"/>
      <c r="F121" s="370"/>
      <c r="G121" s="370"/>
      <c r="H121" s="382"/>
      <c r="I121" s="241"/>
    </row>
    <row r="122" spans="1:9" x14ac:dyDescent="0.25">
      <c r="A122" s="235" t="s">
        <v>403</v>
      </c>
      <c r="B122" s="207" t="s">
        <v>281</v>
      </c>
      <c r="C122" s="174">
        <v>18.02</v>
      </c>
      <c r="D122" s="350" t="s">
        <v>73</v>
      </c>
      <c r="E122" s="175" t="s">
        <v>879</v>
      </c>
      <c r="F122" s="175" t="s">
        <v>924</v>
      </c>
      <c r="G122" s="175" t="s">
        <v>969</v>
      </c>
      <c r="H122" s="324"/>
      <c r="I122" s="241"/>
    </row>
    <row r="123" spans="1:9" ht="22.5" x14ac:dyDescent="0.25">
      <c r="A123" s="236"/>
      <c r="B123" s="208"/>
      <c r="C123" s="351" t="s">
        <v>97</v>
      </c>
      <c r="D123" s="239"/>
      <c r="E123" s="360" t="s">
        <v>881</v>
      </c>
      <c r="F123" s="360" t="s">
        <v>925</v>
      </c>
      <c r="G123" s="360" t="s">
        <v>1053</v>
      </c>
      <c r="H123" s="325"/>
      <c r="I123" s="241"/>
    </row>
    <row r="124" spans="1:9" x14ac:dyDescent="0.25">
      <c r="A124" s="233"/>
      <c r="B124" s="209"/>
      <c r="C124" s="351" t="s">
        <v>8</v>
      </c>
      <c r="D124" s="240"/>
      <c r="E124" s="362">
        <v>30.8</v>
      </c>
      <c r="F124" s="362">
        <v>38.950000000000003</v>
      </c>
      <c r="G124" s="362">
        <v>18.02</v>
      </c>
      <c r="H124" s="326"/>
      <c r="I124" s="241"/>
    </row>
    <row r="125" spans="1:9" x14ac:dyDescent="0.25">
      <c r="A125" s="233"/>
      <c r="B125" s="209"/>
      <c r="C125" s="351" t="s">
        <v>7</v>
      </c>
      <c r="D125" s="240"/>
      <c r="E125" s="360" t="s">
        <v>883</v>
      </c>
      <c r="F125" s="360" t="s">
        <v>912</v>
      </c>
      <c r="G125" s="360" t="s">
        <v>975</v>
      </c>
      <c r="H125" s="325"/>
      <c r="I125" s="241"/>
    </row>
    <row r="126" spans="1:9" x14ac:dyDescent="0.25">
      <c r="A126" s="233"/>
      <c r="B126" s="209"/>
      <c r="C126" s="351" t="s">
        <v>6</v>
      </c>
      <c r="D126" s="240"/>
      <c r="E126" s="364" t="s">
        <v>885</v>
      </c>
      <c r="F126" s="364" t="s">
        <v>926</v>
      </c>
      <c r="G126" s="364" t="s">
        <v>1054</v>
      </c>
      <c r="H126" s="381"/>
      <c r="I126" s="241"/>
    </row>
    <row r="127" spans="1:9" x14ac:dyDescent="0.25">
      <c r="A127" s="233"/>
      <c r="B127" s="209"/>
      <c r="C127" s="351" t="s">
        <v>5</v>
      </c>
      <c r="D127" s="240"/>
      <c r="E127" s="366">
        <v>45736</v>
      </c>
      <c r="F127" s="366">
        <v>45737</v>
      </c>
      <c r="G127" s="366">
        <v>45747</v>
      </c>
      <c r="H127" s="382"/>
      <c r="I127" s="241"/>
    </row>
    <row r="128" spans="1:9" x14ac:dyDescent="0.25">
      <c r="A128" s="234"/>
      <c r="B128" s="210"/>
      <c r="C128" s="351" t="s">
        <v>209</v>
      </c>
      <c r="D128" s="352"/>
      <c r="E128" s="368" t="s">
        <v>983</v>
      </c>
      <c r="F128" s="366" t="s">
        <v>983</v>
      </c>
      <c r="G128" s="366" t="s">
        <v>1055</v>
      </c>
      <c r="H128" s="382"/>
      <c r="I128" s="241"/>
    </row>
    <row r="129" spans="1:9" x14ac:dyDescent="0.25">
      <c r="A129" s="234"/>
      <c r="B129" s="211"/>
      <c r="C129" s="228"/>
      <c r="D129" s="354"/>
      <c r="E129" s="369"/>
      <c r="F129" s="370"/>
      <c r="G129" s="370"/>
      <c r="H129" s="382"/>
      <c r="I129" s="241"/>
    </row>
    <row r="130" spans="1:9" x14ac:dyDescent="0.25">
      <c r="A130" s="235" t="s">
        <v>404</v>
      </c>
      <c r="B130" s="207" t="s">
        <v>282</v>
      </c>
      <c r="C130" s="174">
        <v>26.11</v>
      </c>
      <c r="D130" s="350" t="s">
        <v>73</v>
      </c>
      <c r="E130" s="175" t="s">
        <v>971</v>
      </c>
      <c r="F130" s="175" t="s">
        <v>984</v>
      </c>
      <c r="G130" s="175" t="s">
        <v>985</v>
      </c>
      <c r="H130" s="324"/>
      <c r="I130" s="241"/>
    </row>
    <row r="131" spans="1:9" ht="22.5" x14ac:dyDescent="0.25">
      <c r="A131" s="236"/>
      <c r="B131" s="208"/>
      <c r="C131" s="351" t="s">
        <v>97</v>
      </c>
      <c r="D131" s="239"/>
      <c r="E131" s="360" t="s">
        <v>974</v>
      </c>
      <c r="F131" s="360" t="s">
        <v>986</v>
      </c>
      <c r="G131" s="361" t="s">
        <v>987</v>
      </c>
      <c r="H131" s="325"/>
      <c r="I131" s="241"/>
    </row>
    <row r="132" spans="1:9" x14ac:dyDescent="0.25">
      <c r="A132" s="233"/>
      <c r="B132" s="209"/>
      <c r="C132" s="351" t="s">
        <v>8</v>
      </c>
      <c r="D132" s="240"/>
      <c r="E132" s="362">
        <v>34.9</v>
      </c>
      <c r="F132" s="362">
        <v>30.35</v>
      </c>
      <c r="G132" s="363">
        <v>26.11</v>
      </c>
      <c r="H132" s="326"/>
      <c r="I132" s="241"/>
    </row>
    <row r="133" spans="1:9" x14ac:dyDescent="0.25">
      <c r="A133" s="233"/>
      <c r="B133" s="209"/>
      <c r="C133" s="351" t="s">
        <v>7</v>
      </c>
      <c r="D133" s="240"/>
      <c r="E133" s="360" t="s">
        <v>977</v>
      </c>
      <c r="F133" s="360" t="s">
        <v>988</v>
      </c>
      <c r="G133" s="361" t="s">
        <v>989</v>
      </c>
      <c r="H133" s="325"/>
      <c r="I133" s="241"/>
    </row>
    <row r="134" spans="1:9" x14ac:dyDescent="0.25">
      <c r="A134" s="233"/>
      <c r="B134" s="209"/>
      <c r="C134" s="351" t="s">
        <v>6</v>
      </c>
      <c r="D134" s="240"/>
      <c r="E134" s="364" t="s">
        <v>980</v>
      </c>
      <c r="F134" s="364" t="s">
        <v>990</v>
      </c>
      <c r="G134" s="365" t="s">
        <v>991</v>
      </c>
      <c r="H134" s="381"/>
      <c r="I134" s="241"/>
    </row>
    <row r="135" spans="1:9" x14ac:dyDescent="0.25">
      <c r="A135" s="233"/>
      <c r="B135" s="209"/>
      <c r="C135" s="351" t="s">
        <v>5</v>
      </c>
      <c r="D135" s="240"/>
      <c r="E135" s="366">
        <v>45740</v>
      </c>
      <c r="F135" s="366">
        <v>45740</v>
      </c>
      <c r="G135" s="367">
        <v>45740</v>
      </c>
      <c r="H135" s="382"/>
      <c r="I135" s="241"/>
    </row>
    <row r="136" spans="1:9" x14ac:dyDescent="0.25">
      <c r="A136" s="234"/>
      <c r="B136" s="210"/>
      <c r="C136" s="351" t="s">
        <v>209</v>
      </c>
      <c r="D136" s="352"/>
      <c r="E136" s="368" t="s">
        <v>992</v>
      </c>
      <c r="F136" s="366" t="s">
        <v>992</v>
      </c>
      <c r="G136" s="366" t="s">
        <v>992</v>
      </c>
      <c r="H136" s="382"/>
      <c r="I136" s="241"/>
    </row>
    <row r="137" spans="1:9" x14ac:dyDescent="0.25">
      <c r="A137" s="234"/>
      <c r="B137" s="211"/>
      <c r="C137" s="228"/>
      <c r="D137" s="354"/>
      <c r="E137" s="368"/>
      <c r="F137" s="366"/>
      <c r="G137" s="366"/>
      <c r="H137" s="382"/>
      <c r="I137" s="241"/>
    </row>
    <row r="138" spans="1:9" x14ac:dyDescent="0.25">
      <c r="A138" s="235" t="s">
        <v>408</v>
      </c>
      <c r="B138" s="207" t="s">
        <v>283</v>
      </c>
      <c r="C138" s="174">
        <v>17.5</v>
      </c>
      <c r="D138" s="350" t="s">
        <v>73</v>
      </c>
      <c r="E138" s="175" t="s">
        <v>993</v>
      </c>
      <c r="F138" s="175" t="s">
        <v>994</v>
      </c>
      <c r="G138" s="175" t="s">
        <v>995</v>
      </c>
      <c r="H138" s="324"/>
      <c r="I138" s="241"/>
    </row>
    <row r="139" spans="1:9" ht="22.5" x14ac:dyDescent="0.25">
      <c r="A139" s="236"/>
      <c r="B139" s="208"/>
      <c r="C139" s="351" t="s">
        <v>97</v>
      </c>
      <c r="D139" s="239"/>
      <c r="E139" s="360" t="s">
        <v>996</v>
      </c>
      <c r="F139" s="360" t="s">
        <v>997</v>
      </c>
      <c r="G139" s="361" t="s">
        <v>998</v>
      </c>
      <c r="H139" s="325"/>
      <c r="I139" s="241"/>
    </row>
    <row r="140" spans="1:9" x14ac:dyDescent="0.25">
      <c r="A140" s="233"/>
      <c r="B140" s="209"/>
      <c r="C140" s="351" t="s">
        <v>8</v>
      </c>
      <c r="D140" s="240"/>
      <c r="E140" s="362">
        <v>17.5</v>
      </c>
      <c r="F140" s="362">
        <v>19.43</v>
      </c>
      <c r="G140" s="363">
        <v>21.89</v>
      </c>
      <c r="H140" s="326"/>
      <c r="I140" s="241"/>
    </row>
    <row r="141" spans="1:9" x14ac:dyDescent="0.25">
      <c r="A141" s="233"/>
      <c r="B141" s="209"/>
      <c r="C141" s="351" t="s">
        <v>7</v>
      </c>
      <c r="D141" s="240"/>
      <c r="E141" s="360" t="s">
        <v>999</v>
      </c>
      <c r="F141" s="360" t="s">
        <v>1000</v>
      </c>
      <c r="G141" s="361" t="s">
        <v>1001</v>
      </c>
      <c r="H141" s="325"/>
      <c r="I141" s="241"/>
    </row>
    <row r="142" spans="1:9" x14ac:dyDescent="0.25">
      <c r="A142" s="233"/>
      <c r="B142" s="209"/>
      <c r="C142" s="351" t="s">
        <v>6</v>
      </c>
      <c r="D142" s="240"/>
      <c r="E142" s="364" t="s">
        <v>1002</v>
      </c>
      <c r="F142" s="364" t="s">
        <v>1003</v>
      </c>
      <c r="G142" s="365" t="s">
        <v>1004</v>
      </c>
      <c r="H142" s="381"/>
      <c r="I142" s="241"/>
    </row>
    <row r="143" spans="1:9" x14ac:dyDescent="0.25">
      <c r="A143" s="233"/>
      <c r="B143" s="209"/>
      <c r="C143" s="351" t="s">
        <v>5</v>
      </c>
      <c r="D143" s="240"/>
      <c r="E143" s="366">
        <v>45740</v>
      </c>
      <c r="F143" s="366">
        <v>45740</v>
      </c>
      <c r="G143" s="367">
        <v>45740</v>
      </c>
      <c r="H143" s="382"/>
      <c r="I143" s="241"/>
    </row>
    <row r="144" spans="1:9" x14ac:dyDescent="0.25">
      <c r="A144" s="234"/>
      <c r="B144" s="210"/>
      <c r="C144" s="351" t="s">
        <v>209</v>
      </c>
      <c r="D144" s="352"/>
      <c r="E144" s="368" t="s">
        <v>1005</v>
      </c>
      <c r="F144" s="366" t="s">
        <v>1005</v>
      </c>
      <c r="G144" s="366" t="s">
        <v>1005</v>
      </c>
      <c r="H144" s="382"/>
      <c r="I144" s="241"/>
    </row>
    <row r="145" spans="1:9" x14ac:dyDescent="0.25">
      <c r="A145" s="234"/>
      <c r="B145" s="211"/>
      <c r="C145" s="228"/>
      <c r="D145" s="354"/>
      <c r="E145" s="369"/>
      <c r="F145" s="370"/>
      <c r="G145" s="370"/>
      <c r="H145" s="382"/>
      <c r="I145" s="241"/>
    </row>
    <row r="146" spans="1:9" x14ac:dyDescent="0.25">
      <c r="A146" s="235" t="s">
        <v>411</v>
      </c>
      <c r="B146" s="207" t="s">
        <v>284</v>
      </c>
      <c r="C146" s="174">
        <v>18.02</v>
      </c>
      <c r="D146" s="350" t="s">
        <v>73</v>
      </c>
      <c r="E146" s="175" t="s">
        <v>924</v>
      </c>
      <c r="F146" s="175" t="s">
        <v>969</v>
      </c>
      <c r="G146" s="175" t="s">
        <v>1373</v>
      </c>
      <c r="H146" s="324"/>
      <c r="I146" s="241"/>
    </row>
    <row r="147" spans="1:9" ht="22.5" x14ac:dyDescent="0.25">
      <c r="A147" s="236"/>
      <c r="B147" s="208"/>
      <c r="C147" s="351" t="s">
        <v>97</v>
      </c>
      <c r="D147" s="239"/>
      <c r="E147" s="360" t="s">
        <v>925</v>
      </c>
      <c r="F147" s="360" t="s">
        <v>1053</v>
      </c>
      <c r="G147" s="360" t="s">
        <v>1374</v>
      </c>
      <c r="H147" s="325"/>
      <c r="I147" s="241"/>
    </row>
    <row r="148" spans="1:9" x14ac:dyDescent="0.25">
      <c r="A148" s="233"/>
      <c r="B148" s="209"/>
      <c r="C148" s="351" t="s">
        <v>8</v>
      </c>
      <c r="D148" s="240"/>
      <c r="E148" s="362">
        <v>24.8</v>
      </c>
      <c r="F148" s="362">
        <v>18.02</v>
      </c>
      <c r="G148" s="362">
        <v>30</v>
      </c>
      <c r="H148" s="326"/>
      <c r="I148" s="241"/>
    </row>
    <row r="149" spans="1:9" x14ac:dyDescent="0.25">
      <c r="A149" s="233"/>
      <c r="B149" s="209"/>
      <c r="C149" s="351" t="s">
        <v>7</v>
      </c>
      <c r="D149" s="240"/>
      <c r="E149" s="360" t="s">
        <v>912</v>
      </c>
      <c r="F149" s="360" t="s">
        <v>975</v>
      </c>
      <c r="G149" s="360" t="s">
        <v>1375</v>
      </c>
      <c r="H149" s="325"/>
      <c r="I149" s="241"/>
    </row>
    <row r="150" spans="1:9" x14ac:dyDescent="0.25">
      <c r="A150" s="233"/>
      <c r="B150" s="209"/>
      <c r="C150" s="351" t="s">
        <v>6</v>
      </c>
      <c r="D150" s="240"/>
      <c r="E150" s="364" t="s">
        <v>926</v>
      </c>
      <c r="F150" s="364" t="s">
        <v>1054</v>
      </c>
      <c r="G150" s="364" t="s">
        <v>1376</v>
      </c>
      <c r="H150" s="381"/>
      <c r="I150" s="241"/>
    </row>
    <row r="151" spans="1:9" x14ac:dyDescent="0.25">
      <c r="A151" s="233"/>
      <c r="B151" s="209"/>
      <c r="C151" s="351" t="s">
        <v>5</v>
      </c>
      <c r="D151" s="240"/>
      <c r="E151" s="366">
        <v>45737</v>
      </c>
      <c r="F151" s="366">
        <v>45747</v>
      </c>
      <c r="G151" s="366">
        <v>45750</v>
      </c>
      <c r="H151" s="382"/>
      <c r="I151" s="241"/>
    </row>
    <row r="152" spans="1:9" x14ac:dyDescent="0.25">
      <c r="A152" s="234"/>
      <c r="B152" s="210"/>
      <c r="C152" s="351" t="s">
        <v>209</v>
      </c>
      <c r="D152" s="352"/>
      <c r="E152" s="368" t="s">
        <v>1006</v>
      </c>
      <c r="F152" s="366" t="s">
        <v>1055</v>
      </c>
      <c r="G152" s="366" t="s">
        <v>1377</v>
      </c>
      <c r="H152" s="382"/>
      <c r="I152" s="241"/>
    </row>
    <row r="153" spans="1:9" x14ac:dyDescent="0.25">
      <c r="A153" s="234"/>
      <c r="B153" s="211"/>
      <c r="C153" s="228"/>
      <c r="D153" s="354"/>
      <c r="E153" s="369"/>
      <c r="F153" s="370"/>
      <c r="G153" s="370"/>
      <c r="H153" s="382"/>
      <c r="I153" s="241"/>
    </row>
    <row r="154" spans="1:9" ht="22.5" x14ac:dyDescent="0.25">
      <c r="A154" s="235" t="s">
        <v>413</v>
      </c>
      <c r="B154" s="207" t="s">
        <v>285</v>
      </c>
      <c r="C154" s="174">
        <v>22.93</v>
      </c>
      <c r="D154" s="350" t="s">
        <v>73</v>
      </c>
      <c r="E154" s="175" t="s">
        <v>942</v>
      </c>
      <c r="F154" s="175" t="s">
        <v>924</v>
      </c>
      <c r="G154" s="175" t="s">
        <v>969</v>
      </c>
      <c r="H154" s="324"/>
      <c r="I154" s="241"/>
    </row>
    <row r="155" spans="1:9" ht="22.5" x14ac:dyDescent="0.25">
      <c r="A155" s="236"/>
      <c r="B155" s="208"/>
      <c r="C155" s="351" t="s">
        <v>97</v>
      </c>
      <c r="D155" s="239"/>
      <c r="E155" s="360" t="s">
        <v>945</v>
      </c>
      <c r="F155" s="360" t="s">
        <v>925</v>
      </c>
      <c r="G155" s="360" t="s">
        <v>1053</v>
      </c>
      <c r="H155" s="325"/>
      <c r="I155" s="241"/>
    </row>
    <row r="156" spans="1:9" x14ac:dyDescent="0.25">
      <c r="A156" s="233"/>
      <c r="B156" s="209"/>
      <c r="C156" s="351" t="s">
        <v>8</v>
      </c>
      <c r="D156" s="240"/>
      <c r="E156" s="362">
        <v>23.9</v>
      </c>
      <c r="F156" s="362">
        <v>25.92</v>
      </c>
      <c r="G156" s="362">
        <v>22.93</v>
      </c>
      <c r="H156" s="326"/>
      <c r="I156" s="241"/>
    </row>
    <row r="157" spans="1:9" x14ac:dyDescent="0.25">
      <c r="A157" s="233"/>
      <c r="B157" s="209"/>
      <c r="C157" s="351" t="s">
        <v>7</v>
      </c>
      <c r="D157" s="240"/>
      <c r="E157" s="360" t="s">
        <v>948</v>
      </c>
      <c r="F157" s="360" t="s">
        <v>912</v>
      </c>
      <c r="G157" s="360" t="s">
        <v>975</v>
      </c>
      <c r="H157" s="325"/>
      <c r="I157" s="241"/>
    </row>
    <row r="158" spans="1:9" x14ac:dyDescent="0.25">
      <c r="A158" s="233"/>
      <c r="B158" s="209"/>
      <c r="C158" s="351" t="s">
        <v>6</v>
      </c>
      <c r="D158" s="240"/>
      <c r="E158" s="364" t="s">
        <v>951</v>
      </c>
      <c r="F158" s="364" t="s">
        <v>926</v>
      </c>
      <c r="G158" s="364" t="s">
        <v>1054</v>
      </c>
      <c r="H158" s="381"/>
      <c r="I158" s="241"/>
    </row>
    <row r="159" spans="1:9" x14ac:dyDescent="0.25">
      <c r="A159" s="233"/>
      <c r="B159" s="209"/>
      <c r="C159" s="351" t="s">
        <v>5</v>
      </c>
      <c r="D159" s="240"/>
      <c r="E159" s="366">
        <v>45737</v>
      </c>
      <c r="F159" s="366">
        <v>45737</v>
      </c>
      <c r="G159" s="366">
        <v>45747</v>
      </c>
      <c r="H159" s="382"/>
      <c r="I159" s="241"/>
    </row>
    <row r="160" spans="1:9" x14ac:dyDescent="0.25">
      <c r="A160" s="234"/>
      <c r="B160" s="210"/>
      <c r="C160" s="351" t="s">
        <v>209</v>
      </c>
      <c r="D160" s="352"/>
      <c r="E160" s="368" t="s">
        <v>954</v>
      </c>
      <c r="F160" s="366" t="s">
        <v>1006</v>
      </c>
      <c r="G160" s="366" t="s">
        <v>1055</v>
      </c>
      <c r="H160" s="382"/>
      <c r="I160" s="241"/>
    </row>
    <row r="161" spans="1:9" x14ac:dyDescent="0.25">
      <c r="A161" s="234"/>
      <c r="B161" s="211"/>
      <c r="C161" s="228"/>
      <c r="D161" s="354"/>
      <c r="E161" s="369"/>
      <c r="F161" s="370"/>
      <c r="G161" s="370"/>
      <c r="H161" s="382"/>
      <c r="I161" s="241"/>
    </row>
    <row r="162" spans="1:9" ht="22.5" x14ac:dyDescent="0.25">
      <c r="A162" s="235" t="s">
        <v>416</v>
      </c>
      <c r="B162" s="207" t="s">
        <v>286</v>
      </c>
      <c r="C162" s="174">
        <v>16.64</v>
      </c>
      <c r="D162" s="350" t="s">
        <v>73</v>
      </c>
      <c r="E162" s="175" t="s">
        <v>969</v>
      </c>
      <c r="F162" s="175" t="s">
        <v>1269</v>
      </c>
      <c r="G162" s="175" t="s">
        <v>942</v>
      </c>
      <c r="H162" s="324"/>
      <c r="I162" s="241"/>
    </row>
    <row r="163" spans="1:9" x14ac:dyDescent="0.25">
      <c r="A163" s="236"/>
      <c r="B163" s="208"/>
      <c r="C163" s="351" t="s">
        <v>97</v>
      </c>
      <c r="D163" s="239"/>
      <c r="E163" s="360" t="s">
        <v>1053</v>
      </c>
      <c r="F163" s="360" t="s">
        <v>1270</v>
      </c>
      <c r="G163" s="360" t="s">
        <v>945</v>
      </c>
      <c r="H163" s="325"/>
      <c r="I163" s="241"/>
    </row>
    <row r="164" spans="1:9" x14ac:dyDescent="0.25">
      <c r="A164" s="233"/>
      <c r="B164" s="209"/>
      <c r="C164" s="351" t="s">
        <v>8</v>
      </c>
      <c r="D164" s="240"/>
      <c r="E164" s="362">
        <v>22.93</v>
      </c>
      <c r="F164" s="362">
        <v>16.64</v>
      </c>
      <c r="G164" s="362"/>
      <c r="H164" s="326"/>
      <c r="I164" s="241"/>
    </row>
    <row r="165" spans="1:9" x14ac:dyDescent="0.25">
      <c r="A165" s="233"/>
      <c r="B165" s="209"/>
      <c r="C165" s="351" t="s">
        <v>7</v>
      </c>
      <c r="D165" s="240"/>
      <c r="E165" s="360" t="s">
        <v>975</v>
      </c>
      <c r="F165" s="360" t="s">
        <v>1271</v>
      </c>
      <c r="G165" s="360" t="s">
        <v>948</v>
      </c>
      <c r="H165" s="325"/>
      <c r="I165" s="241"/>
    </row>
    <row r="166" spans="1:9" x14ac:dyDescent="0.25">
      <c r="A166" s="233"/>
      <c r="B166" s="209"/>
      <c r="C166" s="351" t="s">
        <v>6</v>
      </c>
      <c r="D166" s="240"/>
      <c r="E166" s="364" t="s">
        <v>1054</v>
      </c>
      <c r="F166" s="364" t="s">
        <v>1272</v>
      </c>
      <c r="G166" s="364" t="s">
        <v>951</v>
      </c>
      <c r="H166" s="381"/>
      <c r="I166" s="241"/>
    </row>
    <row r="167" spans="1:9" x14ac:dyDescent="0.25">
      <c r="A167" s="233"/>
      <c r="B167" s="209"/>
      <c r="C167" s="351" t="s">
        <v>5</v>
      </c>
      <c r="D167" s="240"/>
      <c r="E167" s="366">
        <v>45747</v>
      </c>
      <c r="F167" s="366">
        <v>45749</v>
      </c>
      <c r="G167" s="366">
        <v>45737</v>
      </c>
      <c r="H167" s="382"/>
      <c r="I167" s="241"/>
    </row>
    <row r="168" spans="1:9" x14ac:dyDescent="0.25">
      <c r="A168" s="234"/>
      <c r="B168" s="210"/>
      <c r="C168" s="351" t="s">
        <v>209</v>
      </c>
      <c r="D168" s="352"/>
      <c r="E168" s="368" t="s">
        <v>1055</v>
      </c>
      <c r="F168" s="366" t="s">
        <v>1007</v>
      </c>
      <c r="G168" s="368" t="s">
        <v>954</v>
      </c>
      <c r="H168" s="382"/>
      <c r="I168" s="241"/>
    </row>
    <row r="169" spans="1:9" x14ac:dyDescent="0.25">
      <c r="A169" s="234"/>
      <c r="B169" s="211"/>
      <c r="C169" s="228"/>
      <c r="D169" s="354"/>
      <c r="E169" s="369"/>
      <c r="F169" s="370"/>
      <c r="G169" s="370"/>
      <c r="H169" s="382"/>
      <c r="I169" s="241"/>
    </row>
    <row r="170" spans="1:9" x14ac:dyDescent="0.25">
      <c r="A170" s="235" t="s">
        <v>417</v>
      </c>
      <c r="B170" s="207" t="s">
        <v>287</v>
      </c>
      <c r="C170" s="174">
        <v>39.32</v>
      </c>
      <c r="D170" s="350" t="s">
        <v>73</v>
      </c>
      <c r="E170" s="175" t="s">
        <v>969</v>
      </c>
      <c r="F170" s="175" t="s">
        <v>1269</v>
      </c>
      <c r="G170" s="175" t="s">
        <v>1373</v>
      </c>
      <c r="H170" s="324"/>
      <c r="I170" s="241"/>
    </row>
    <row r="171" spans="1:9" x14ac:dyDescent="0.25">
      <c r="A171" s="236"/>
      <c r="B171" s="208"/>
      <c r="C171" s="351" t="s">
        <v>97</v>
      </c>
      <c r="D171" s="239"/>
      <c r="E171" s="360" t="s">
        <v>1053</v>
      </c>
      <c r="F171" s="360" t="s">
        <v>1270</v>
      </c>
      <c r="G171" s="360" t="s">
        <v>1374</v>
      </c>
      <c r="H171" s="325"/>
      <c r="I171" s="241"/>
    </row>
    <row r="172" spans="1:9" x14ac:dyDescent="0.25">
      <c r="A172" s="233"/>
      <c r="B172" s="209"/>
      <c r="C172" s="351" t="s">
        <v>8</v>
      </c>
      <c r="D172" s="240"/>
      <c r="E172" s="362">
        <v>39.32</v>
      </c>
      <c r="F172" s="362">
        <v>58.43</v>
      </c>
      <c r="G172" s="362">
        <v>47.3</v>
      </c>
      <c r="H172" s="326"/>
      <c r="I172" s="241"/>
    </row>
    <row r="173" spans="1:9" x14ac:dyDescent="0.25">
      <c r="A173" s="233"/>
      <c r="B173" s="209"/>
      <c r="C173" s="351" t="s">
        <v>7</v>
      </c>
      <c r="D173" s="240"/>
      <c r="E173" s="360" t="s">
        <v>975</v>
      </c>
      <c r="F173" s="360" t="s">
        <v>1271</v>
      </c>
      <c r="G173" s="360" t="s">
        <v>1375</v>
      </c>
      <c r="H173" s="325"/>
      <c r="I173" s="241"/>
    </row>
    <row r="174" spans="1:9" x14ac:dyDescent="0.25">
      <c r="A174" s="233"/>
      <c r="B174" s="209"/>
      <c r="C174" s="351" t="s">
        <v>6</v>
      </c>
      <c r="D174" s="240"/>
      <c r="E174" s="364" t="s">
        <v>1054</v>
      </c>
      <c r="F174" s="364" t="s">
        <v>1272</v>
      </c>
      <c r="G174" s="364" t="s">
        <v>1376</v>
      </c>
      <c r="H174" s="381"/>
      <c r="I174" s="241"/>
    </row>
    <row r="175" spans="1:9" x14ac:dyDescent="0.25">
      <c r="A175" s="233"/>
      <c r="B175" s="209"/>
      <c r="C175" s="351" t="s">
        <v>5</v>
      </c>
      <c r="D175" s="240"/>
      <c r="E175" s="366">
        <v>45747</v>
      </c>
      <c r="F175" s="366">
        <v>45749</v>
      </c>
      <c r="G175" s="366">
        <v>45750</v>
      </c>
      <c r="H175" s="382"/>
      <c r="I175" s="241"/>
    </row>
    <row r="176" spans="1:9" x14ac:dyDescent="0.25">
      <c r="A176" s="234"/>
      <c r="B176" s="210"/>
      <c r="C176" s="351" t="s">
        <v>209</v>
      </c>
      <c r="D176" s="352"/>
      <c r="E176" s="368" t="s">
        <v>1055</v>
      </c>
      <c r="F176" s="366" t="s">
        <v>1007</v>
      </c>
      <c r="G176" s="366" t="s">
        <v>1377</v>
      </c>
      <c r="H176" s="382"/>
      <c r="I176" s="241"/>
    </row>
    <row r="177" spans="1:9" x14ac:dyDescent="0.25">
      <c r="A177" s="234"/>
      <c r="B177" s="211"/>
      <c r="C177" s="228"/>
      <c r="D177" s="354"/>
      <c r="E177" s="369"/>
      <c r="F177" s="370"/>
      <c r="G177" s="370"/>
      <c r="H177" s="382"/>
      <c r="I177" s="241"/>
    </row>
    <row r="178" spans="1:9" x14ac:dyDescent="0.25">
      <c r="A178" s="235" t="s">
        <v>421</v>
      </c>
      <c r="B178" s="207" t="s">
        <v>288</v>
      </c>
      <c r="C178" s="174">
        <v>28.56</v>
      </c>
      <c r="D178" s="350" t="s">
        <v>73</v>
      </c>
      <c r="E178" s="175" t="s">
        <v>924</v>
      </c>
      <c r="F178" s="175" t="s">
        <v>1008</v>
      </c>
      <c r="G178" s="175" t="s">
        <v>969</v>
      </c>
      <c r="H178" s="324"/>
      <c r="I178" s="241"/>
    </row>
    <row r="179" spans="1:9" ht="22.5" x14ac:dyDescent="0.25">
      <c r="A179" s="236"/>
      <c r="B179" s="208"/>
      <c r="C179" s="351" t="s">
        <v>97</v>
      </c>
      <c r="D179" s="239"/>
      <c r="E179" s="360" t="s">
        <v>925</v>
      </c>
      <c r="F179" s="360" t="s">
        <v>1009</v>
      </c>
      <c r="G179" s="360" t="s">
        <v>1053</v>
      </c>
      <c r="H179" s="325"/>
      <c r="I179" s="241"/>
    </row>
    <row r="180" spans="1:9" x14ac:dyDescent="0.25">
      <c r="A180" s="233"/>
      <c r="B180" s="209"/>
      <c r="C180" s="351" t="s">
        <v>8</v>
      </c>
      <c r="D180" s="240"/>
      <c r="E180" s="362">
        <v>61.18</v>
      </c>
      <c r="F180" s="362">
        <v>28.56</v>
      </c>
      <c r="G180" s="362">
        <v>28.67</v>
      </c>
      <c r="H180" s="326"/>
      <c r="I180" s="241"/>
    </row>
    <row r="181" spans="1:9" x14ac:dyDescent="0.25">
      <c r="A181" s="233"/>
      <c r="B181" s="209"/>
      <c r="C181" s="351" t="s">
        <v>7</v>
      </c>
      <c r="D181" s="240"/>
      <c r="E181" s="360" t="s">
        <v>912</v>
      </c>
      <c r="F181" s="360" t="s">
        <v>1010</v>
      </c>
      <c r="G181" s="360" t="s">
        <v>975</v>
      </c>
      <c r="H181" s="325"/>
      <c r="I181" s="241"/>
    </row>
    <row r="182" spans="1:9" x14ac:dyDescent="0.25">
      <c r="A182" s="233"/>
      <c r="B182" s="209"/>
      <c r="C182" s="351" t="s">
        <v>6</v>
      </c>
      <c r="D182" s="240"/>
      <c r="E182" s="364" t="s">
        <v>926</v>
      </c>
      <c r="F182" s="364" t="s">
        <v>1011</v>
      </c>
      <c r="G182" s="364" t="s">
        <v>1054</v>
      </c>
      <c r="H182" s="381"/>
      <c r="I182" s="241"/>
    </row>
    <row r="183" spans="1:9" x14ac:dyDescent="0.25">
      <c r="A183" s="233"/>
      <c r="B183" s="209"/>
      <c r="C183" s="351" t="s">
        <v>5</v>
      </c>
      <c r="D183" s="240"/>
      <c r="E183" s="366">
        <v>45737</v>
      </c>
      <c r="F183" s="366">
        <v>45743</v>
      </c>
      <c r="G183" s="366">
        <v>45747</v>
      </c>
      <c r="H183" s="382"/>
      <c r="I183" s="241"/>
    </row>
    <row r="184" spans="1:9" x14ac:dyDescent="0.25">
      <c r="A184" s="234"/>
      <c r="B184" s="210"/>
      <c r="C184" s="351" t="s">
        <v>209</v>
      </c>
      <c r="D184" s="352"/>
      <c r="E184" s="368" t="s">
        <v>1006</v>
      </c>
      <c r="F184" s="366" t="s">
        <v>1012</v>
      </c>
      <c r="G184" s="366" t="s">
        <v>1055</v>
      </c>
      <c r="H184" s="382"/>
      <c r="I184" s="241"/>
    </row>
    <row r="185" spans="1:9" x14ac:dyDescent="0.25">
      <c r="A185" s="234"/>
      <c r="B185" s="211"/>
      <c r="C185" s="228"/>
      <c r="D185" s="354"/>
      <c r="E185" s="368"/>
      <c r="F185" s="366"/>
      <c r="G185" s="366"/>
      <c r="H185" s="382"/>
      <c r="I185" s="241"/>
    </row>
    <row r="186" spans="1:9" ht="22.5" x14ac:dyDescent="0.25">
      <c r="A186" s="235" t="s">
        <v>424</v>
      </c>
      <c r="B186" s="207" t="s">
        <v>289</v>
      </c>
      <c r="C186" s="174">
        <v>25.67</v>
      </c>
      <c r="D186" s="350" t="s">
        <v>73</v>
      </c>
      <c r="E186" s="175" t="s">
        <v>924</v>
      </c>
      <c r="F186" s="175" t="s">
        <v>969</v>
      </c>
      <c r="G186" s="175" t="s">
        <v>1273</v>
      </c>
      <c r="H186" s="324"/>
      <c r="I186" s="241"/>
    </row>
    <row r="187" spans="1:9" ht="22.5" x14ac:dyDescent="0.25">
      <c r="A187" s="236"/>
      <c r="B187" s="208"/>
      <c r="C187" s="351" t="s">
        <v>97</v>
      </c>
      <c r="D187" s="239"/>
      <c r="E187" s="360" t="s">
        <v>925</v>
      </c>
      <c r="F187" s="360" t="s">
        <v>1053</v>
      </c>
      <c r="G187" s="360" t="s">
        <v>849</v>
      </c>
      <c r="H187" s="325"/>
      <c r="I187" s="241"/>
    </row>
    <row r="188" spans="1:9" x14ac:dyDescent="0.25">
      <c r="A188" s="233"/>
      <c r="B188" s="209"/>
      <c r="C188" s="351" t="s">
        <v>8</v>
      </c>
      <c r="D188" s="240"/>
      <c r="E188" s="362">
        <v>64.459999999999994</v>
      </c>
      <c r="F188" s="362">
        <v>25.67</v>
      </c>
      <c r="G188" s="362">
        <v>50.62</v>
      </c>
      <c r="H188" s="326"/>
      <c r="I188" s="241"/>
    </row>
    <row r="189" spans="1:9" x14ac:dyDescent="0.25">
      <c r="A189" s="233"/>
      <c r="B189" s="209"/>
      <c r="C189" s="351" t="s">
        <v>7</v>
      </c>
      <c r="D189" s="240"/>
      <c r="E189" s="360" t="s">
        <v>912</v>
      </c>
      <c r="F189" s="360" t="s">
        <v>975</v>
      </c>
      <c r="G189" s="360" t="s">
        <v>1274</v>
      </c>
      <c r="H189" s="325"/>
      <c r="I189" s="241"/>
    </row>
    <row r="190" spans="1:9" x14ac:dyDescent="0.25">
      <c r="A190" s="233"/>
      <c r="B190" s="209"/>
      <c r="C190" s="351" t="s">
        <v>6</v>
      </c>
      <c r="D190" s="240"/>
      <c r="E190" s="364" t="s">
        <v>926</v>
      </c>
      <c r="F190" s="364" t="s">
        <v>1054</v>
      </c>
      <c r="G190" s="364" t="s">
        <v>1275</v>
      </c>
      <c r="H190" s="381"/>
      <c r="I190" s="241"/>
    </row>
    <row r="191" spans="1:9" x14ac:dyDescent="0.25">
      <c r="A191" s="233"/>
      <c r="B191" s="209"/>
      <c r="C191" s="351" t="s">
        <v>5</v>
      </c>
      <c r="D191" s="240"/>
      <c r="E191" s="366">
        <v>45737</v>
      </c>
      <c r="F191" s="366">
        <v>45747</v>
      </c>
      <c r="G191" s="366">
        <v>45749</v>
      </c>
      <c r="H191" s="382"/>
      <c r="I191" s="241"/>
    </row>
    <row r="192" spans="1:9" x14ac:dyDescent="0.25">
      <c r="A192" s="234"/>
      <c r="B192" s="210"/>
      <c r="C192" s="351" t="s">
        <v>209</v>
      </c>
      <c r="D192" s="352"/>
      <c r="E192" s="368" t="s">
        <v>1006</v>
      </c>
      <c r="F192" s="366" t="s">
        <v>1055</v>
      </c>
      <c r="G192" s="366" t="s">
        <v>1276</v>
      </c>
      <c r="H192" s="382"/>
      <c r="I192" s="241"/>
    </row>
    <row r="193" spans="1:9" x14ac:dyDescent="0.25">
      <c r="A193" s="234"/>
      <c r="B193" s="211"/>
      <c r="C193" s="228"/>
      <c r="D193" s="354"/>
      <c r="E193" s="369"/>
      <c r="F193" s="370"/>
      <c r="G193" s="370"/>
      <c r="H193" s="382"/>
      <c r="I193" s="241"/>
    </row>
    <row r="194" spans="1:9" ht="22.5" x14ac:dyDescent="0.25">
      <c r="A194" s="235" t="s">
        <v>425</v>
      </c>
      <c r="B194" s="207" t="s">
        <v>290</v>
      </c>
      <c r="C194" s="174">
        <v>7.45</v>
      </c>
      <c r="D194" s="350" t="s">
        <v>73</v>
      </c>
      <c r="E194" s="175" t="s">
        <v>924</v>
      </c>
      <c r="F194" s="175" t="s">
        <v>1013</v>
      </c>
      <c r="G194" s="175" t="s">
        <v>1014</v>
      </c>
      <c r="H194" s="324"/>
      <c r="I194" s="241"/>
    </row>
    <row r="195" spans="1:9" ht="22.5" x14ac:dyDescent="0.25">
      <c r="A195" s="236"/>
      <c r="B195" s="208"/>
      <c r="C195" s="351" t="s">
        <v>97</v>
      </c>
      <c r="D195" s="239"/>
      <c r="E195" s="360" t="s">
        <v>925</v>
      </c>
      <c r="F195" s="360" t="s">
        <v>1015</v>
      </c>
      <c r="G195" s="361" t="s">
        <v>1016</v>
      </c>
      <c r="H195" s="325"/>
      <c r="I195" s="241"/>
    </row>
    <row r="196" spans="1:9" x14ac:dyDescent="0.25">
      <c r="A196" s="233"/>
      <c r="B196" s="209"/>
      <c r="C196" s="351" t="s">
        <v>8</v>
      </c>
      <c r="D196" s="240"/>
      <c r="E196" s="362">
        <v>64.459999999999994</v>
      </c>
      <c r="F196" s="362">
        <v>7.45</v>
      </c>
      <c r="G196" s="363">
        <v>10.220000000000001</v>
      </c>
      <c r="H196" s="326"/>
      <c r="I196" s="241"/>
    </row>
    <row r="197" spans="1:9" x14ac:dyDescent="0.25">
      <c r="A197" s="233"/>
      <c r="B197" s="209"/>
      <c r="C197" s="351" t="s">
        <v>7</v>
      </c>
      <c r="D197" s="240"/>
      <c r="E197" s="360" t="s">
        <v>912</v>
      </c>
      <c r="F197" s="360" t="s">
        <v>906</v>
      </c>
      <c r="G197" s="361" t="s">
        <v>1017</v>
      </c>
      <c r="H197" s="325"/>
      <c r="I197" s="241"/>
    </row>
    <row r="198" spans="1:9" x14ac:dyDescent="0.25">
      <c r="A198" s="233"/>
      <c r="B198" s="209"/>
      <c r="C198" s="351" t="s">
        <v>6</v>
      </c>
      <c r="D198" s="240"/>
      <c r="E198" s="364" t="s">
        <v>926</v>
      </c>
      <c r="F198" s="364" t="s">
        <v>1018</v>
      </c>
      <c r="G198" s="365" t="s">
        <v>1019</v>
      </c>
      <c r="H198" s="381"/>
      <c r="I198" s="241"/>
    </row>
    <row r="199" spans="1:9" x14ac:dyDescent="0.25">
      <c r="A199" s="233"/>
      <c r="B199" s="209"/>
      <c r="C199" s="351" t="s">
        <v>5</v>
      </c>
      <c r="D199" s="240"/>
      <c r="E199" s="366">
        <v>45737</v>
      </c>
      <c r="F199" s="366">
        <v>45740</v>
      </c>
      <c r="G199" s="367">
        <v>45743</v>
      </c>
      <c r="H199" s="382"/>
      <c r="I199" s="241"/>
    </row>
    <row r="200" spans="1:9" x14ac:dyDescent="0.25">
      <c r="A200" s="234"/>
      <c r="B200" s="210"/>
      <c r="C200" s="351" t="s">
        <v>209</v>
      </c>
      <c r="D200" s="352"/>
      <c r="E200" s="368" t="s">
        <v>1006</v>
      </c>
      <c r="F200" s="366" t="s">
        <v>1020</v>
      </c>
      <c r="G200" s="366" t="s">
        <v>1021</v>
      </c>
      <c r="H200" s="382"/>
      <c r="I200" s="241"/>
    </row>
    <row r="201" spans="1:9" x14ac:dyDescent="0.25">
      <c r="A201" s="234"/>
      <c r="B201" s="211"/>
      <c r="C201" s="228"/>
      <c r="D201" s="354"/>
      <c r="E201" s="369"/>
      <c r="F201" s="370"/>
      <c r="G201" s="370"/>
      <c r="H201" s="382"/>
      <c r="I201" s="241"/>
    </row>
    <row r="202" spans="1:9" x14ac:dyDescent="0.25">
      <c r="A202" s="235" t="s">
        <v>426</v>
      </c>
      <c r="B202" s="207" t="s">
        <v>291</v>
      </c>
      <c r="C202" s="174">
        <v>6.24</v>
      </c>
      <c r="D202" s="350" t="s">
        <v>73</v>
      </c>
      <c r="E202" s="175" t="s">
        <v>924</v>
      </c>
      <c r="F202" s="175" t="s">
        <v>1013</v>
      </c>
      <c r="G202" s="175" t="s">
        <v>1008</v>
      </c>
      <c r="H202" s="324"/>
      <c r="I202" s="241"/>
    </row>
    <row r="203" spans="1:9" ht="22.5" x14ac:dyDescent="0.25">
      <c r="A203" s="236"/>
      <c r="B203" s="208"/>
      <c r="C203" s="351" t="s">
        <v>97</v>
      </c>
      <c r="D203" s="239"/>
      <c r="E203" s="360" t="s">
        <v>925</v>
      </c>
      <c r="F203" s="360" t="s">
        <v>1015</v>
      </c>
      <c r="G203" s="361" t="s">
        <v>1009</v>
      </c>
      <c r="H203" s="325"/>
      <c r="I203" s="241"/>
    </row>
    <row r="204" spans="1:9" x14ac:dyDescent="0.25">
      <c r="A204" s="233"/>
      <c r="B204" s="209"/>
      <c r="C204" s="351" t="s">
        <v>8</v>
      </c>
      <c r="D204" s="240"/>
      <c r="E204" s="362">
        <v>30.45</v>
      </c>
      <c r="F204" s="362">
        <v>6.24</v>
      </c>
      <c r="G204" s="363">
        <v>8.76</v>
      </c>
      <c r="H204" s="326"/>
      <c r="I204" s="241"/>
    </row>
    <row r="205" spans="1:9" x14ac:dyDescent="0.25">
      <c r="A205" s="233"/>
      <c r="B205" s="209"/>
      <c r="C205" s="351" t="s">
        <v>7</v>
      </c>
      <c r="D205" s="240"/>
      <c r="E205" s="360" t="s">
        <v>912</v>
      </c>
      <c r="F205" s="360" t="s">
        <v>906</v>
      </c>
      <c r="G205" s="361" t="s">
        <v>1010</v>
      </c>
      <c r="H205" s="325"/>
      <c r="I205" s="241"/>
    </row>
    <row r="206" spans="1:9" x14ac:dyDescent="0.25">
      <c r="A206" s="233"/>
      <c r="B206" s="209"/>
      <c r="C206" s="351" t="s">
        <v>6</v>
      </c>
      <c r="D206" s="240"/>
      <c r="E206" s="364" t="s">
        <v>926</v>
      </c>
      <c r="F206" s="364" t="s">
        <v>1018</v>
      </c>
      <c r="G206" s="365" t="s">
        <v>1011</v>
      </c>
      <c r="H206" s="381"/>
      <c r="I206" s="241"/>
    </row>
    <row r="207" spans="1:9" x14ac:dyDescent="0.25">
      <c r="A207" s="233"/>
      <c r="B207" s="209"/>
      <c r="C207" s="351" t="s">
        <v>5</v>
      </c>
      <c r="D207" s="240"/>
      <c r="E207" s="366">
        <v>45737</v>
      </c>
      <c r="F207" s="366">
        <v>45740</v>
      </c>
      <c r="G207" s="367">
        <v>45743</v>
      </c>
      <c r="H207" s="382"/>
      <c r="I207" s="241"/>
    </row>
    <row r="208" spans="1:9" x14ac:dyDescent="0.25">
      <c r="A208" s="234"/>
      <c r="B208" s="210"/>
      <c r="C208" s="351" t="s">
        <v>209</v>
      </c>
      <c r="D208" s="352"/>
      <c r="E208" s="368" t="s">
        <v>1006</v>
      </c>
      <c r="F208" s="366" t="s">
        <v>1020</v>
      </c>
      <c r="G208" s="366" t="s">
        <v>1012</v>
      </c>
      <c r="H208" s="382"/>
      <c r="I208" s="241"/>
    </row>
    <row r="209" spans="1:9" x14ac:dyDescent="0.25">
      <c r="A209" s="234"/>
      <c r="B209" s="211"/>
      <c r="C209" s="228"/>
      <c r="D209" s="354"/>
      <c r="E209" s="369"/>
      <c r="F209" s="370"/>
      <c r="G209" s="370"/>
      <c r="H209" s="382"/>
      <c r="I209" s="241"/>
    </row>
    <row r="210" spans="1:9" ht="22.5" x14ac:dyDescent="0.25">
      <c r="A210" s="235" t="s">
        <v>427</v>
      </c>
      <c r="B210" s="207" t="s">
        <v>430</v>
      </c>
      <c r="C210" s="174">
        <v>34.983333333333334</v>
      </c>
      <c r="D210" s="350" t="s">
        <v>4</v>
      </c>
      <c r="E210" s="175" t="s">
        <v>942</v>
      </c>
      <c r="F210" s="175" t="s">
        <v>924</v>
      </c>
      <c r="G210" s="175" t="s">
        <v>969</v>
      </c>
      <c r="H210" s="324"/>
      <c r="I210" s="241"/>
    </row>
    <row r="211" spans="1:9" ht="22.5" x14ac:dyDescent="0.25">
      <c r="A211" s="236"/>
      <c r="B211" s="208"/>
      <c r="C211" s="351" t="s">
        <v>97</v>
      </c>
      <c r="D211" s="239"/>
      <c r="E211" s="360" t="s">
        <v>945</v>
      </c>
      <c r="F211" s="360" t="s">
        <v>925</v>
      </c>
      <c r="G211" s="361" t="s">
        <v>1053</v>
      </c>
      <c r="H211" s="325"/>
      <c r="I211" s="241"/>
    </row>
    <row r="212" spans="1:9" x14ac:dyDescent="0.25">
      <c r="A212" s="233"/>
      <c r="B212" s="209"/>
      <c r="C212" s="351" t="s">
        <v>8</v>
      </c>
      <c r="D212" s="240"/>
      <c r="E212" s="362">
        <v>34.983333333333334</v>
      </c>
      <c r="F212" s="362">
        <v>74.725000000000009</v>
      </c>
      <c r="G212" s="363">
        <v>49.145000000000003</v>
      </c>
      <c r="H212" s="326"/>
      <c r="I212" s="241"/>
    </row>
    <row r="213" spans="1:9" x14ac:dyDescent="0.25">
      <c r="A213" s="233"/>
      <c r="B213" s="209"/>
      <c r="C213" s="351" t="s">
        <v>7</v>
      </c>
      <c r="D213" s="240"/>
      <c r="E213" s="360" t="s">
        <v>948</v>
      </c>
      <c r="F213" s="360" t="s">
        <v>912</v>
      </c>
      <c r="G213" s="361" t="s">
        <v>975</v>
      </c>
      <c r="H213" s="325"/>
      <c r="I213" s="241"/>
    </row>
    <row r="214" spans="1:9" x14ac:dyDescent="0.25">
      <c r="A214" s="233"/>
      <c r="B214" s="209"/>
      <c r="C214" s="351" t="s">
        <v>6</v>
      </c>
      <c r="D214" s="240"/>
      <c r="E214" s="364" t="s">
        <v>951</v>
      </c>
      <c r="F214" s="364" t="s">
        <v>926</v>
      </c>
      <c r="G214" s="365" t="s">
        <v>1054</v>
      </c>
      <c r="H214" s="381"/>
      <c r="I214" s="241"/>
    </row>
    <row r="215" spans="1:9" x14ac:dyDescent="0.25">
      <c r="A215" s="233"/>
      <c r="B215" s="209"/>
      <c r="C215" s="351" t="s">
        <v>5</v>
      </c>
      <c r="D215" s="240"/>
      <c r="E215" s="366">
        <v>45737</v>
      </c>
      <c r="F215" s="366">
        <v>45737</v>
      </c>
      <c r="G215" s="367">
        <v>45747</v>
      </c>
      <c r="H215" s="382"/>
      <c r="I215" s="241"/>
    </row>
    <row r="216" spans="1:9" x14ac:dyDescent="0.25">
      <c r="A216" s="234"/>
      <c r="B216" s="210"/>
      <c r="C216" s="351" t="s">
        <v>209</v>
      </c>
      <c r="D216" s="352"/>
      <c r="E216" s="366" t="s">
        <v>954</v>
      </c>
      <c r="F216" s="366" t="s">
        <v>1006</v>
      </c>
      <c r="G216" s="366" t="s">
        <v>1055</v>
      </c>
      <c r="H216" s="382"/>
      <c r="I216" s="241"/>
    </row>
    <row r="217" spans="1:9" x14ac:dyDescent="0.25">
      <c r="A217" s="234"/>
      <c r="B217" s="211"/>
      <c r="C217" s="228"/>
      <c r="D217" s="354"/>
      <c r="E217" s="369"/>
      <c r="F217" s="370"/>
      <c r="G217" s="370"/>
      <c r="H217" s="382"/>
      <c r="I217" s="241"/>
    </row>
    <row r="218" spans="1:9" ht="22.5" x14ac:dyDescent="0.25">
      <c r="A218" s="235" t="s">
        <v>432</v>
      </c>
      <c r="B218" s="207" t="s">
        <v>431</v>
      </c>
      <c r="C218" s="174">
        <v>50.65</v>
      </c>
      <c r="D218" s="350" t="s">
        <v>4</v>
      </c>
      <c r="E218" s="175" t="s">
        <v>942</v>
      </c>
      <c r="F218" s="175" t="s">
        <v>924</v>
      </c>
      <c r="G218" s="175" t="s">
        <v>1008</v>
      </c>
      <c r="H218" s="324"/>
      <c r="I218" s="241"/>
    </row>
    <row r="219" spans="1:9" ht="22.5" x14ac:dyDescent="0.25">
      <c r="A219" s="236"/>
      <c r="B219" s="208"/>
      <c r="C219" s="351" t="s">
        <v>97</v>
      </c>
      <c r="D219" s="239"/>
      <c r="E219" s="360" t="s">
        <v>945</v>
      </c>
      <c r="F219" s="360" t="s">
        <v>925</v>
      </c>
      <c r="G219" s="360" t="s">
        <v>1009</v>
      </c>
      <c r="H219" s="325"/>
      <c r="I219" s="241"/>
    </row>
    <row r="220" spans="1:9" x14ac:dyDescent="0.25">
      <c r="A220" s="233"/>
      <c r="B220" s="209"/>
      <c r="C220" s="351" t="s">
        <v>8</v>
      </c>
      <c r="D220" s="240"/>
      <c r="E220" s="362">
        <v>50.65</v>
      </c>
      <c r="F220" s="362">
        <v>104.98333333333333</v>
      </c>
      <c r="G220" s="362">
        <v>62.925000000000004</v>
      </c>
      <c r="H220" s="326"/>
      <c r="I220" s="241"/>
    </row>
    <row r="221" spans="1:9" x14ac:dyDescent="0.25">
      <c r="A221" s="233"/>
      <c r="B221" s="209"/>
      <c r="C221" s="351" t="s">
        <v>7</v>
      </c>
      <c r="D221" s="240"/>
      <c r="E221" s="360" t="s">
        <v>948</v>
      </c>
      <c r="F221" s="360" t="s">
        <v>912</v>
      </c>
      <c r="G221" s="360" t="s">
        <v>1010</v>
      </c>
      <c r="H221" s="325"/>
      <c r="I221" s="241"/>
    </row>
    <row r="222" spans="1:9" x14ac:dyDescent="0.25">
      <c r="A222" s="233"/>
      <c r="B222" s="209"/>
      <c r="C222" s="351" t="s">
        <v>6</v>
      </c>
      <c r="D222" s="240"/>
      <c r="E222" s="364" t="s">
        <v>951</v>
      </c>
      <c r="F222" s="364" t="s">
        <v>926</v>
      </c>
      <c r="G222" s="364" t="s">
        <v>1011</v>
      </c>
      <c r="H222" s="381"/>
      <c r="I222" s="241"/>
    </row>
    <row r="223" spans="1:9" x14ac:dyDescent="0.25">
      <c r="A223" s="233"/>
      <c r="B223" s="209"/>
      <c r="C223" s="351" t="s">
        <v>5</v>
      </c>
      <c r="D223" s="240"/>
      <c r="E223" s="366">
        <v>45737</v>
      </c>
      <c r="F223" s="366">
        <v>45737</v>
      </c>
      <c r="G223" s="366">
        <v>45743</v>
      </c>
      <c r="H223" s="382"/>
      <c r="I223" s="241"/>
    </row>
    <row r="224" spans="1:9" x14ac:dyDescent="0.25">
      <c r="A224" s="234"/>
      <c r="B224" s="210"/>
      <c r="C224" s="351" t="s">
        <v>209</v>
      </c>
      <c r="D224" s="352"/>
      <c r="E224" s="366" t="s">
        <v>954</v>
      </c>
      <c r="F224" s="366" t="s">
        <v>1006</v>
      </c>
      <c r="G224" s="366" t="s">
        <v>1012</v>
      </c>
      <c r="H224" s="382"/>
      <c r="I224" s="241"/>
    </row>
    <row r="225" spans="1:9" x14ac:dyDescent="0.25">
      <c r="A225" s="234"/>
      <c r="B225" s="211"/>
      <c r="C225" s="228"/>
      <c r="D225" s="354"/>
      <c r="E225" s="369"/>
      <c r="F225" s="370"/>
      <c r="G225" s="370"/>
      <c r="H225" s="382"/>
      <c r="I225" s="241"/>
    </row>
    <row r="226" spans="1:9" ht="22.5" x14ac:dyDescent="0.25">
      <c r="A226" s="235" t="s">
        <v>434</v>
      </c>
      <c r="B226" s="207" t="s">
        <v>292</v>
      </c>
      <c r="C226" s="174">
        <v>4710.88</v>
      </c>
      <c r="D226" s="350" t="s">
        <v>73</v>
      </c>
      <c r="E226" s="175" t="s">
        <v>1013</v>
      </c>
      <c r="F226" s="175" t="s">
        <v>1022</v>
      </c>
      <c r="G226" s="175" t="s">
        <v>969</v>
      </c>
      <c r="H226" s="324"/>
      <c r="I226" s="241"/>
    </row>
    <row r="227" spans="1:9" x14ac:dyDescent="0.25">
      <c r="A227" s="236"/>
      <c r="B227" s="208"/>
      <c r="C227" s="351" t="s">
        <v>97</v>
      </c>
      <c r="D227" s="239"/>
      <c r="E227" s="360" t="s">
        <v>1015</v>
      </c>
      <c r="F227" s="360" t="s">
        <v>1023</v>
      </c>
      <c r="G227" s="360" t="s">
        <v>1053</v>
      </c>
      <c r="H227" s="325"/>
      <c r="I227" s="241"/>
    </row>
    <row r="228" spans="1:9" x14ac:dyDescent="0.25">
      <c r="A228" s="233"/>
      <c r="B228" s="209"/>
      <c r="C228" s="351" t="s">
        <v>8</v>
      </c>
      <c r="D228" s="240"/>
      <c r="E228" s="362">
        <v>5090.5</v>
      </c>
      <c r="F228" s="362">
        <v>4710.88</v>
      </c>
      <c r="G228" s="362">
        <v>6834.93</v>
      </c>
      <c r="H228" s="326"/>
      <c r="I228" s="241"/>
    </row>
    <row r="229" spans="1:9" x14ac:dyDescent="0.25">
      <c r="A229" s="233"/>
      <c r="B229" s="209"/>
      <c r="C229" s="351" t="s">
        <v>7</v>
      </c>
      <c r="D229" s="240"/>
      <c r="E229" s="360" t="s">
        <v>906</v>
      </c>
      <c r="F229" s="360" t="s">
        <v>1024</v>
      </c>
      <c r="G229" s="360" t="s">
        <v>975</v>
      </c>
      <c r="H229" s="325"/>
      <c r="I229" s="241"/>
    </row>
    <row r="230" spans="1:9" x14ac:dyDescent="0.25">
      <c r="A230" s="233"/>
      <c r="B230" s="209"/>
      <c r="C230" s="351" t="s">
        <v>6</v>
      </c>
      <c r="D230" s="240"/>
      <c r="E230" s="364" t="s">
        <v>1018</v>
      </c>
      <c r="F230" s="364" t="s">
        <v>1025</v>
      </c>
      <c r="G230" s="364" t="s">
        <v>1054</v>
      </c>
      <c r="H230" s="381"/>
      <c r="I230" s="241"/>
    </row>
    <row r="231" spans="1:9" x14ac:dyDescent="0.25">
      <c r="A231" s="233"/>
      <c r="B231" s="209"/>
      <c r="C231" s="351" t="s">
        <v>5</v>
      </c>
      <c r="D231" s="240"/>
      <c r="E231" s="366">
        <v>45740</v>
      </c>
      <c r="F231" s="366">
        <v>45743</v>
      </c>
      <c r="G231" s="366">
        <v>45747</v>
      </c>
      <c r="H231" s="382"/>
      <c r="I231" s="241"/>
    </row>
    <row r="232" spans="1:9" x14ac:dyDescent="0.25">
      <c r="A232" s="234"/>
      <c r="B232" s="210"/>
      <c r="C232" s="351" t="s">
        <v>209</v>
      </c>
      <c r="D232" s="352"/>
      <c r="E232" s="366" t="s">
        <v>1020</v>
      </c>
      <c r="F232" s="366" t="s">
        <v>1026</v>
      </c>
      <c r="G232" s="366" t="s">
        <v>1055</v>
      </c>
      <c r="H232" s="382"/>
      <c r="I232" s="241"/>
    </row>
    <row r="233" spans="1:9" x14ac:dyDescent="0.25">
      <c r="A233" s="234"/>
      <c r="B233" s="211"/>
      <c r="C233" s="228"/>
      <c r="D233" s="354"/>
      <c r="E233" s="369"/>
      <c r="F233" s="370"/>
      <c r="G233" s="370"/>
      <c r="H233" s="382"/>
      <c r="I233" s="241"/>
    </row>
    <row r="234" spans="1:9" ht="22.5" x14ac:dyDescent="0.25">
      <c r="A234" s="235" t="s">
        <v>437</v>
      </c>
      <c r="B234" s="207" t="s">
        <v>293</v>
      </c>
      <c r="C234" s="174">
        <v>2920.24</v>
      </c>
      <c r="D234" s="350" t="s">
        <v>73</v>
      </c>
      <c r="E234" s="175" t="s">
        <v>1013</v>
      </c>
      <c r="F234" s="175" t="s">
        <v>1022</v>
      </c>
      <c r="G234" s="175" t="s">
        <v>969</v>
      </c>
      <c r="H234" s="324"/>
      <c r="I234" s="241"/>
    </row>
    <row r="235" spans="1:9" x14ac:dyDescent="0.25">
      <c r="A235" s="236"/>
      <c r="B235" s="208"/>
      <c r="C235" s="351" t="s">
        <v>97</v>
      </c>
      <c r="D235" s="239"/>
      <c r="E235" s="360" t="s">
        <v>1015</v>
      </c>
      <c r="F235" s="360" t="s">
        <v>1023</v>
      </c>
      <c r="G235" s="360" t="s">
        <v>1053</v>
      </c>
      <c r="H235" s="325"/>
      <c r="I235" s="241"/>
    </row>
    <row r="236" spans="1:9" x14ac:dyDescent="0.25">
      <c r="A236" s="233"/>
      <c r="B236" s="209"/>
      <c r="C236" s="351" t="s">
        <v>8</v>
      </c>
      <c r="D236" s="240"/>
      <c r="E236" s="362">
        <v>3003.84</v>
      </c>
      <c r="F236" s="362">
        <v>2920.24</v>
      </c>
      <c r="G236" s="362">
        <v>4236.32</v>
      </c>
      <c r="H236" s="326"/>
      <c r="I236" s="241"/>
    </row>
    <row r="237" spans="1:9" x14ac:dyDescent="0.25">
      <c r="A237" s="233"/>
      <c r="B237" s="209"/>
      <c r="C237" s="351" t="s">
        <v>7</v>
      </c>
      <c r="D237" s="240"/>
      <c r="E237" s="360" t="s">
        <v>906</v>
      </c>
      <c r="F237" s="360" t="s">
        <v>1024</v>
      </c>
      <c r="G237" s="360" t="s">
        <v>975</v>
      </c>
      <c r="H237" s="325"/>
      <c r="I237" s="241"/>
    </row>
    <row r="238" spans="1:9" x14ac:dyDescent="0.25">
      <c r="A238" s="233"/>
      <c r="B238" s="209"/>
      <c r="C238" s="351" t="s">
        <v>6</v>
      </c>
      <c r="D238" s="240"/>
      <c r="E238" s="364" t="s">
        <v>1018</v>
      </c>
      <c r="F238" s="364" t="s">
        <v>1025</v>
      </c>
      <c r="G238" s="364" t="s">
        <v>1054</v>
      </c>
      <c r="H238" s="381"/>
      <c r="I238" s="241"/>
    </row>
    <row r="239" spans="1:9" x14ac:dyDescent="0.25">
      <c r="A239" s="233"/>
      <c r="B239" s="209"/>
      <c r="C239" s="351" t="s">
        <v>5</v>
      </c>
      <c r="D239" s="240"/>
      <c r="E239" s="366">
        <v>45740</v>
      </c>
      <c r="F239" s="366">
        <v>45743</v>
      </c>
      <c r="G239" s="366">
        <v>45747</v>
      </c>
      <c r="H239" s="382"/>
      <c r="I239" s="241"/>
    </row>
    <row r="240" spans="1:9" x14ac:dyDescent="0.25">
      <c r="A240" s="234"/>
      <c r="B240" s="210"/>
      <c r="C240" s="351" t="s">
        <v>209</v>
      </c>
      <c r="D240" s="352"/>
      <c r="E240" s="366" t="s">
        <v>1020</v>
      </c>
      <c r="F240" s="366" t="s">
        <v>1026</v>
      </c>
      <c r="G240" s="366" t="s">
        <v>1055</v>
      </c>
      <c r="H240" s="382"/>
      <c r="I240" s="241"/>
    </row>
    <row r="241" spans="1:9" x14ac:dyDescent="0.25">
      <c r="A241" s="234"/>
      <c r="B241" s="211"/>
      <c r="C241" s="228"/>
      <c r="D241" s="354"/>
      <c r="E241" s="369"/>
      <c r="F241" s="370"/>
      <c r="G241" s="370"/>
      <c r="H241" s="382"/>
      <c r="I241" s="241"/>
    </row>
    <row r="242" spans="1:9" x14ac:dyDescent="0.25">
      <c r="A242" s="235" t="s">
        <v>439</v>
      </c>
      <c r="B242" s="207" t="s">
        <v>294</v>
      </c>
      <c r="C242" s="174">
        <v>238.2</v>
      </c>
      <c r="D242" s="350" t="s">
        <v>73</v>
      </c>
      <c r="E242" s="175" t="s">
        <v>1013</v>
      </c>
      <c r="F242" s="175" t="s">
        <v>1008</v>
      </c>
      <c r="G242" s="175" t="s">
        <v>969</v>
      </c>
      <c r="H242" s="324"/>
      <c r="I242" s="241"/>
    </row>
    <row r="243" spans="1:9" x14ac:dyDescent="0.25">
      <c r="A243" s="236"/>
      <c r="B243" s="208"/>
      <c r="C243" s="351" t="s">
        <v>97</v>
      </c>
      <c r="D243" s="239"/>
      <c r="E243" s="360" t="s">
        <v>1015</v>
      </c>
      <c r="F243" s="360" t="s">
        <v>1009</v>
      </c>
      <c r="G243" s="360" t="s">
        <v>1053</v>
      </c>
      <c r="H243" s="325"/>
      <c r="I243" s="241"/>
    </row>
    <row r="244" spans="1:9" x14ac:dyDescent="0.25">
      <c r="A244" s="233"/>
      <c r="B244" s="209"/>
      <c r="C244" s="351" t="s">
        <v>8</v>
      </c>
      <c r="D244" s="240"/>
      <c r="E244" s="362">
        <v>238.2</v>
      </c>
      <c r="F244" s="362">
        <v>313.43</v>
      </c>
      <c r="G244" s="362">
        <v>343.79</v>
      </c>
      <c r="H244" s="326"/>
      <c r="I244" s="241"/>
    </row>
    <row r="245" spans="1:9" x14ac:dyDescent="0.25">
      <c r="A245" s="233"/>
      <c r="B245" s="209"/>
      <c r="C245" s="351" t="s">
        <v>7</v>
      </c>
      <c r="D245" s="240"/>
      <c r="E245" s="360" t="s">
        <v>906</v>
      </c>
      <c r="F245" s="360" t="s">
        <v>1010</v>
      </c>
      <c r="G245" s="360" t="s">
        <v>975</v>
      </c>
      <c r="H245" s="325"/>
      <c r="I245" s="241"/>
    </row>
    <row r="246" spans="1:9" x14ac:dyDescent="0.25">
      <c r="A246" s="233"/>
      <c r="B246" s="209"/>
      <c r="C246" s="351" t="s">
        <v>6</v>
      </c>
      <c r="D246" s="240"/>
      <c r="E246" s="364" t="s">
        <v>1018</v>
      </c>
      <c r="F246" s="364" t="s">
        <v>1011</v>
      </c>
      <c r="G246" s="364" t="s">
        <v>1054</v>
      </c>
      <c r="H246" s="381"/>
      <c r="I246" s="241"/>
    </row>
    <row r="247" spans="1:9" x14ac:dyDescent="0.25">
      <c r="A247" s="233"/>
      <c r="B247" s="209"/>
      <c r="C247" s="351" t="s">
        <v>5</v>
      </c>
      <c r="D247" s="240"/>
      <c r="E247" s="366">
        <v>45740</v>
      </c>
      <c r="F247" s="366">
        <v>45743</v>
      </c>
      <c r="G247" s="366">
        <v>45747</v>
      </c>
      <c r="H247" s="382"/>
      <c r="I247" s="241"/>
    </row>
    <row r="248" spans="1:9" x14ac:dyDescent="0.25">
      <c r="A248" s="234"/>
      <c r="B248" s="210"/>
      <c r="C248" s="351" t="s">
        <v>209</v>
      </c>
      <c r="D248" s="352"/>
      <c r="E248" s="366" t="s">
        <v>1020</v>
      </c>
      <c r="F248" s="366" t="s">
        <v>1012</v>
      </c>
      <c r="G248" s="366" t="s">
        <v>1055</v>
      </c>
      <c r="H248" s="382"/>
      <c r="I248" s="241"/>
    </row>
    <row r="249" spans="1:9" x14ac:dyDescent="0.25">
      <c r="A249" s="234"/>
      <c r="B249" s="211"/>
      <c r="C249" s="228"/>
      <c r="D249" s="354"/>
      <c r="E249" s="369"/>
      <c r="F249" s="370"/>
      <c r="G249" s="370"/>
      <c r="H249" s="382"/>
      <c r="I249" s="241"/>
    </row>
    <row r="250" spans="1:9" x14ac:dyDescent="0.25">
      <c r="A250" s="235" t="s">
        <v>444</v>
      </c>
      <c r="B250" s="207" t="s">
        <v>296</v>
      </c>
      <c r="C250" s="174">
        <v>1865.19</v>
      </c>
      <c r="D250" s="350" t="s">
        <v>73</v>
      </c>
      <c r="E250" s="175" t="s">
        <v>1013</v>
      </c>
      <c r="F250" s="175" t="s">
        <v>969</v>
      </c>
      <c r="G250" s="175"/>
      <c r="H250" s="324"/>
      <c r="I250" s="241"/>
    </row>
    <row r="251" spans="1:9" x14ac:dyDescent="0.25">
      <c r="A251" s="236"/>
      <c r="B251" s="208"/>
      <c r="C251" s="351" t="s">
        <v>97</v>
      </c>
      <c r="D251" s="239"/>
      <c r="E251" s="360" t="s">
        <v>1015</v>
      </c>
      <c r="F251" s="360" t="s">
        <v>1053</v>
      </c>
      <c r="G251" s="360"/>
      <c r="H251" s="325"/>
      <c r="I251" s="241"/>
    </row>
    <row r="252" spans="1:9" x14ac:dyDescent="0.25">
      <c r="A252" s="233"/>
      <c r="B252" s="209"/>
      <c r="C252" s="351" t="s">
        <v>8</v>
      </c>
      <c r="D252" s="240"/>
      <c r="E252" s="362">
        <v>1865.19</v>
      </c>
      <c r="F252" s="362">
        <v>2671.33</v>
      </c>
      <c r="G252" s="362"/>
      <c r="H252" s="326"/>
      <c r="I252" s="241"/>
    </row>
    <row r="253" spans="1:9" x14ac:dyDescent="0.25">
      <c r="A253" s="233"/>
      <c r="B253" s="209"/>
      <c r="C253" s="351" t="s">
        <v>7</v>
      </c>
      <c r="D253" s="240"/>
      <c r="E253" s="360" t="s">
        <v>906</v>
      </c>
      <c r="F253" s="360" t="s">
        <v>975</v>
      </c>
      <c r="G253" s="360"/>
      <c r="H253" s="325"/>
      <c r="I253" s="241"/>
    </row>
    <row r="254" spans="1:9" x14ac:dyDescent="0.25">
      <c r="A254" s="233"/>
      <c r="B254" s="209"/>
      <c r="C254" s="351" t="s">
        <v>6</v>
      </c>
      <c r="D254" s="240"/>
      <c r="E254" s="364" t="s">
        <v>1018</v>
      </c>
      <c r="F254" s="364" t="s">
        <v>1054</v>
      </c>
      <c r="G254" s="364"/>
      <c r="H254" s="381"/>
      <c r="I254" s="241"/>
    </row>
    <row r="255" spans="1:9" x14ac:dyDescent="0.25">
      <c r="A255" s="233"/>
      <c r="B255" s="209"/>
      <c r="C255" s="351" t="s">
        <v>5</v>
      </c>
      <c r="D255" s="240"/>
      <c r="E255" s="366">
        <v>45740</v>
      </c>
      <c r="F255" s="366">
        <v>45747</v>
      </c>
      <c r="G255" s="366"/>
      <c r="H255" s="382"/>
      <c r="I255" s="241"/>
    </row>
    <row r="256" spans="1:9" x14ac:dyDescent="0.25">
      <c r="A256" s="234"/>
      <c r="B256" s="210"/>
      <c r="C256" s="351" t="s">
        <v>209</v>
      </c>
      <c r="D256" s="352"/>
      <c r="E256" s="366" t="s">
        <v>1020</v>
      </c>
      <c r="F256" s="366" t="s">
        <v>1055</v>
      </c>
      <c r="G256" s="366"/>
      <c r="H256" s="382"/>
      <c r="I256" s="241"/>
    </row>
    <row r="257" spans="1:9" x14ac:dyDescent="0.25">
      <c r="A257" s="234"/>
      <c r="B257" s="211"/>
      <c r="C257" s="228"/>
      <c r="D257" s="354"/>
      <c r="E257" s="369"/>
      <c r="F257" s="370"/>
      <c r="G257" s="370"/>
      <c r="H257" s="382"/>
      <c r="I257" s="241"/>
    </row>
    <row r="258" spans="1:9" ht="22.5" x14ac:dyDescent="0.25">
      <c r="A258" s="235" t="s">
        <v>446</v>
      </c>
      <c r="B258" s="207" t="s">
        <v>297</v>
      </c>
      <c r="C258" s="174">
        <v>10667.73</v>
      </c>
      <c r="D258" s="350" t="s">
        <v>73</v>
      </c>
      <c r="E258" s="175" t="s">
        <v>1013</v>
      </c>
      <c r="F258" s="175" t="s">
        <v>1022</v>
      </c>
      <c r="G258" s="175" t="s">
        <v>969</v>
      </c>
      <c r="H258" s="324"/>
      <c r="I258" s="241"/>
    </row>
    <row r="259" spans="1:9" x14ac:dyDescent="0.25">
      <c r="A259" s="236" t="s">
        <v>445</v>
      </c>
      <c r="B259" s="208"/>
      <c r="C259" s="351" t="s">
        <v>97</v>
      </c>
      <c r="D259" s="239"/>
      <c r="E259" s="360" t="s">
        <v>1015</v>
      </c>
      <c r="F259" s="360" t="s">
        <v>1023</v>
      </c>
      <c r="G259" s="361" t="s">
        <v>1053</v>
      </c>
      <c r="H259" s="325"/>
      <c r="I259" s="241"/>
    </row>
    <row r="260" spans="1:9" x14ac:dyDescent="0.25">
      <c r="A260" s="233"/>
      <c r="B260" s="209"/>
      <c r="C260" s="351" t="s">
        <v>8</v>
      </c>
      <c r="D260" s="240"/>
      <c r="E260" s="362">
        <v>10973.17</v>
      </c>
      <c r="F260" s="362">
        <v>10667.73</v>
      </c>
      <c r="G260" s="363">
        <v>15477.61</v>
      </c>
      <c r="H260" s="326"/>
      <c r="I260" s="241"/>
    </row>
    <row r="261" spans="1:9" x14ac:dyDescent="0.25">
      <c r="A261" s="233"/>
      <c r="B261" s="209"/>
      <c r="C261" s="351" t="s">
        <v>7</v>
      </c>
      <c r="D261" s="240"/>
      <c r="E261" s="360" t="s">
        <v>906</v>
      </c>
      <c r="F261" s="360" t="s">
        <v>1024</v>
      </c>
      <c r="G261" s="361" t="s">
        <v>975</v>
      </c>
      <c r="H261" s="325"/>
      <c r="I261" s="241"/>
    </row>
    <row r="262" spans="1:9" x14ac:dyDescent="0.25">
      <c r="A262" s="233"/>
      <c r="B262" s="209"/>
      <c r="C262" s="351" t="s">
        <v>6</v>
      </c>
      <c r="D262" s="240"/>
      <c r="E262" s="364" t="s">
        <v>1018</v>
      </c>
      <c r="F262" s="364" t="s">
        <v>1025</v>
      </c>
      <c r="G262" s="365" t="s">
        <v>1054</v>
      </c>
      <c r="H262" s="381"/>
      <c r="I262" s="241"/>
    </row>
    <row r="263" spans="1:9" x14ac:dyDescent="0.25">
      <c r="A263" s="233"/>
      <c r="B263" s="209"/>
      <c r="C263" s="351" t="s">
        <v>5</v>
      </c>
      <c r="D263" s="240"/>
      <c r="E263" s="366">
        <v>45740</v>
      </c>
      <c r="F263" s="366">
        <v>45743</v>
      </c>
      <c r="G263" s="367">
        <v>45747</v>
      </c>
      <c r="H263" s="382"/>
      <c r="I263" s="241"/>
    </row>
    <row r="264" spans="1:9" x14ac:dyDescent="0.25">
      <c r="A264" s="234"/>
      <c r="B264" s="210"/>
      <c r="C264" s="351" t="s">
        <v>209</v>
      </c>
      <c r="D264" s="352"/>
      <c r="E264" s="368" t="s">
        <v>1020</v>
      </c>
      <c r="F264" s="366" t="s">
        <v>1026</v>
      </c>
      <c r="G264" s="366" t="s">
        <v>1055</v>
      </c>
      <c r="H264" s="382"/>
      <c r="I264" s="241"/>
    </row>
    <row r="265" spans="1:9" x14ac:dyDescent="0.25">
      <c r="A265" s="234"/>
      <c r="B265" s="211"/>
      <c r="C265" s="228"/>
      <c r="D265" s="354"/>
      <c r="E265" s="369"/>
      <c r="F265" s="370"/>
      <c r="G265" s="370"/>
      <c r="H265" s="382"/>
      <c r="I265" s="241"/>
    </row>
    <row r="266" spans="1:9" ht="22.5" x14ac:dyDescent="0.25">
      <c r="A266" s="235" t="s">
        <v>447</v>
      </c>
      <c r="B266" s="207" t="s">
        <v>298</v>
      </c>
      <c r="C266" s="174">
        <v>27.66</v>
      </c>
      <c r="D266" s="350" t="s">
        <v>73</v>
      </c>
      <c r="E266" s="175" t="s">
        <v>1013</v>
      </c>
      <c r="F266" s="175" t="s">
        <v>1014</v>
      </c>
      <c r="G266" s="175" t="s">
        <v>1022</v>
      </c>
      <c r="H266" s="324"/>
      <c r="I266" s="241"/>
    </row>
    <row r="267" spans="1:9" x14ac:dyDescent="0.25">
      <c r="A267" s="236"/>
      <c r="B267" s="208"/>
      <c r="C267" s="351" t="s">
        <v>97</v>
      </c>
      <c r="D267" s="239"/>
      <c r="E267" s="360" t="s">
        <v>1015</v>
      </c>
      <c r="F267" s="360" t="s">
        <v>1016</v>
      </c>
      <c r="G267" s="361" t="s">
        <v>1023</v>
      </c>
      <c r="H267" s="325"/>
      <c r="I267" s="241"/>
    </row>
    <row r="268" spans="1:9" x14ac:dyDescent="0.25">
      <c r="A268" s="233"/>
      <c r="B268" s="209"/>
      <c r="C268" s="351" t="s">
        <v>8</v>
      </c>
      <c r="D268" s="240"/>
      <c r="E268" s="362">
        <v>33.26</v>
      </c>
      <c r="F268" s="362">
        <v>27.66</v>
      </c>
      <c r="G268" s="363">
        <v>30.28</v>
      </c>
      <c r="H268" s="326"/>
      <c r="I268" s="241"/>
    </row>
    <row r="269" spans="1:9" x14ac:dyDescent="0.25">
      <c r="A269" s="233"/>
      <c r="B269" s="209"/>
      <c r="C269" s="351" t="s">
        <v>7</v>
      </c>
      <c r="D269" s="240"/>
      <c r="E269" s="360" t="s">
        <v>906</v>
      </c>
      <c r="F269" s="360" t="s">
        <v>1017</v>
      </c>
      <c r="G269" s="361" t="s">
        <v>1024</v>
      </c>
      <c r="H269" s="325"/>
      <c r="I269" s="241"/>
    </row>
    <row r="270" spans="1:9" x14ac:dyDescent="0.25">
      <c r="A270" s="233"/>
      <c r="B270" s="209"/>
      <c r="C270" s="351" t="s">
        <v>6</v>
      </c>
      <c r="D270" s="240"/>
      <c r="E270" s="364" t="s">
        <v>1018</v>
      </c>
      <c r="F270" s="364" t="s">
        <v>1019</v>
      </c>
      <c r="G270" s="365" t="s">
        <v>1025</v>
      </c>
      <c r="H270" s="381"/>
      <c r="I270" s="241"/>
    </row>
    <row r="271" spans="1:9" x14ac:dyDescent="0.25">
      <c r="A271" s="233"/>
      <c r="B271" s="209"/>
      <c r="C271" s="351" t="s">
        <v>5</v>
      </c>
      <c r="D271" s="240"/>
      <c r="E271" s="366">
        <v>45740</v>
      </c>
      <c r="F271" s="366">
        <v>45743</v>
      </c>
      <c r="G271" s="367">
        <v>45743</v>
      </c>
      <c r="H271" s="382"/>
      <c r="I271" s="241"/>
    </row>
    <row r="272" spans="1:9" x14ac:dyDescent="0.25">
      <c r="A272" s="234"/>
      <c r="B272" s="210"/>
      <c r="C272" s="351" t="s">
        <v>209</v>
      </c>
      <c r="D272" s="352"/>
      <c r="E272" s="368" t="s">
        <v>1020</v>
      </c>
      <c r="F272" s="366" t="s">
        <v>1021</v>
      </c>
      <c r="G272" s="366" t="s">
        <v>1026</v>
      </c>
      <c r="H272" s="382"/>
      <c r="I272" s="241"/>
    </row>
    <row r="273" spans="1:9" x14ac:dyDescent="0.25">
      <c r="A273" s="234"/>
      <c r="B273" s="211"/>
      <c r="C273" s="228"/>
      <c r="D273" s="354"/>
      <c r="E273" s="369"/>
      <c r="F273" s="370"/>
      <c r="G273" s="370"/>
      <c r="H273" s="382"/>
      <c r="I273" s="241"/>
    </row>
    <row r="274" spans="1:9" ht="22.5" x14ac:dyDescent="0.25">
      <c r="A274" s="235" t="s">
        <v>450</v>
      </c>
      <c r="B274" s="207" t="s">
        <v>299</v>
      </c>
      <c r="C274" s="174">
        <v>144.4</v>
      </c>
      <c r="D274" s="350" t="s">
        <v>73</v>
      </c>
      <c r="E274" s="175" t="s">
        <v>1013</v>
      </c>
      <c r="F274" s="175" t="s">
        <v>1014</v>
      </c>
      <c r="G274" s="175" t="s">
        <v>1022</v>
      </c>
      <c r="H274" s="324"/>
      <c r="I274" s="241"/>
    </row>
    <row r="275" spans="1:9" x14ac:dyDescent="0.25">
      <c r="A275" s="236"/>
      <c r="B275" s="208"/>
      <c r="C275" s="351" t="s">
        <v>97</v>
      </c>
      <c r="D275" s="239"/>
      <c r="E275" s="360" t="s">
        <v>1015</v>
      </c>
      <c r="F275" s="360" t="s">
        <v>1016</v>
      </c>
      <c r="G275" s="361" t="s">
        <v>1023</v>
      </c>
      <c r="H275" s="325"/>
      <c r="I275" s="241"/>
    </row>
    <row r="276" spans="1:9" x14ac:dyDescent="0.25">
      <c r="A276" s="233"/>
      <c r="B276" s="209"/>
      <c r="C276" s="351" t="s">
        <v>8</v>
      </c>
      <c r="D276" s="240"/>
      <c r="E276" s="362">
        <v>307.07</v>
      </c>
      <c r="F276" s="362">
        <v>144.4</v>
      </c>
      <c r="G276" s="363">
        <v>310.27999999999997</v>
      </c>
      <c r="H276" s="326"/>
      <c r="I276" s="241"/>
    </row>
    <row r="277" spans="1:9" x14ac:dyDescent="0.25">
      <c r="A277" s="233"/>
      <c r="B277" s="209"/>
      <c r="C277" s="351" t="s">
        <v>7</v>
      </c>
      <c r="D277" s="240"/>
      <c r="E277" s="360" t="s">
        <v>906</v>
      </c>
      <c r="F277" s="360" t="s">
        <v>1017</v>
      </c>
      <c r="G277" s="361" t="s">
        <v>1024</v>
      </c>
      <c r="H277" s="325"/>
      <c r="I277" s="241"/>
    </row>
    <row r="278" spans="1:9" x14ac:dyDescent="0.25">
      <c r="A278" s="233"/>
      <c r="B278" s="209"/>
      <c r="C278" s="351" t="s">
        <v>6</v>
      </c>
      <c r="D278" s="240"/>
      <c r="E278" s="364" t="s">
        <v>1018</v>
      </c>
      <c r="F278" s="364" t="s">
        <v>1019</v>
      </c>
      <c r="G278" s="365" t="s">
        <v>1025</v>
      </c>
      <c r="H278" s="381"/>
      <c r="I278" s="241"/>
    </row>
    <row r="279" spans="1:9" x14ac:dyDescent="0.25">
      <c r="A279" s="233"/>
      <c r="B279" s="209"/>
      <c r="C279" s="351" t="s">
        <v>5</v>
      </c>
      <c r="D279" s="240"/>
      <c r="E279" s="366">
        <v>45740</v>
      </c>
      <c r="F279" s="366">
        <v>45743</v>
      </c>
      <c r="G279" s="367">
        <v>45743</v>
      </c>
      <c r="H279" s="382"/>
      <c r="I279" s="241"/>
    </row>
    <row r="280" spans="1:9" x14ac:dyDescent="0.25">
      <c r="A280" s="234"/>
      <c r="B280" s="210"/>
      <c r="C280" s="351" t="s">
        <v>209</v>
      </c>
      <c r="D280" s="352"/>
      <c r="E280" s="368" t="s">
        <v>1020</v>
      </c>
      <c r="F280" s="366" t="s">
        <v>1021</v>
      </c>
      <c r="G280" s="366" t="s">
        <v>1026</v>
      </c>
      <c r="H280" s="382"/>
      <c r="I280" s="241"/>
    </row>
    <row r="281" spans="1:9" x14ac:dyDescent="0.25">
      <c r="A281" s="234"/>
      <c r="B281" s="211"/>
      <c r="C281" s="228"/>
      <c r="D281" s="354"/>
      <c r="E281" s="368"/>
      <c r="F281" s="366"/>
      <c r="G281" s="366"/>
      <c r="H281" s="382"/>
      <c r="I281" s="241"/>
    </row>
    <row r="282" spans="1:9" x14ac:dyDescent="0.25">
      <c r="A282" s="235" t="s">
        <v>452</v>
      </c>
      <c r="B282" s="207" t="s">
        <v>300</v>
      </c>
      <c r="C282" s="174">
        <v>2893.86</v>
      </c>
      <c r="D282" s="350" t="s">
        <v>73</v>
      </c>
      <c r="E282" s="175" t="s">
        <v>1013</v>
      </c>
      <c r="F282" s="175" t="s">
        <v>1022</v>
      </c>
      <c r="G282" s="175" t="s">
        <v>1277</v>
      </c>
      <c r="H282" s="324"/>
      <c r="I282" s="241"/>
    </row>
    <row r="283" spans="1:9" x14ac:dyDescent="0.25">
      <c r="A283" s="236"/>
      <c r="B283" s="208"/>
      <c r="C283" s="351" t="s">
        <v>97</v>
      </c>
      <c r="D283" s="239"/>
      <c r="E283" s="360" t="s">
        <v>1015</v>
      </c>
      <c r="F283" s="360" t="s">
        <v>1023</v>
      </c>
      <c r="G283" s="361" t="s">
        <v>1278</v>
      </c>
      <c r="H283" s="325"/>
      <c r="I283" s="241"/>
    </row>
    <row r="284" spans="1:9" x14ac:dyDescent="0.25">
      <c r="A284" s="233"/>
      <c r="B284" s="209"/>
      <c r="C284" s="351" t="s">
        <v>8</v>
      </c>
      <c r="D284" s="240"/>
      <c r="E284" s="362">
        <v>2893.86</v>
      </c>
      <c r="F284" s="362">
        <v>4552.62</v>
      </c>
      <c r="G284" s="363">
        <v>4418.83</v>
      </c>
      <c r="H284" s="326"/>
      <c r="I284" s="241"/>
    </row>
    <row r="285" spans="1:9" x14ac:dyDescent="0.25">
      <c r="A285" s="233"/>
      <c r="B285" s="209"/>
      <c r="C285" s="351" t="s">
        <v>7</v>
      </c>
      <c r="D285" s="240"/>
      <c r="E285" s="360" t="s">
        <v>906</v>
      </c>
      <c r="F285" s="360" t="s">
        <v>1024</v>
      </c>
      <c r="G285" s="361" t="s">
        <v>1279</v>
      </c>
      <c r="H285" s="325"/>
      <c r="I285" s="241"/>
    </row>
    <row r="286" spans="1:9" x14ac:dyDescent="0.25">
      <c r="A286" s="233"/>
      <c r="B286" s="209"/>
      <c r="C286" s="351" t="s">
        <v>6</v>
      </c>
      <c r="D286" s="240"/>
      <c r="E286" s="364" t="s">
        <v>1018</v>
      </c>
      <c r="F286" s="364" t="s">
        <v>1025</v>
      </c>
      <c r="G286" s="365" t="s">
        <v>1280</v>
      </c>
      <c r="H286" s="381"/>
      <c r="I286" s="241"/>
    </row>
    <row r="287" spans="1:9" x14ac:dyDescent="0.25">
      <c r="A287" s="233"/>
      <c r="B287" s="209"/>
      <c r="C287" s="351" t="s">
        <v>5</v>
      </c>
      <c r="D287" s="240"/>
      <c r="E287" s="366">
        <v>45740</v>
      </c>
      <c r="F287" s="366">
        <v>45743</v>
      </c>
      <c r="G287" s="367">
        <v>45749</v>
      </c>
      <c r="H287" s="382"/>
      <c r="I287" s="241"/>
    </row>
    <row r="288" spans="1:9" x14ac:dyDescent="0.25">
      <c r="A288" s="234"/>
      <c r="B288" s="210"/>
      <c r="C288" s="351" t="s">
        <v>209</v>
      </c>
      <c r="D288" s="352"/>
      <c r="E288" s="368" t="s">
        <v>1020</v>
      </c>
      <c r="F288" s="366" t="s">
        <v>1026</v>
      </c>
      <c r="G288" s="366" t="s">
        <v>1281</v>
      </c>
      <c r="H288" s="382"/>
      <c r="I288" s="241"/>
    </row>
    <row r="289" spans="1:11" x14ac:dyDescent="0.25">
      <c r="A289" s="234"/>
      <c r="B289" s="211"/>
      <c r="C289" s="228"/>
      <c r="D289" s="354"/>
      <c r="E289" s="368"/>
      <c r="F289" s="366"/>
      <c r="G289" s="366"/>
      <c r="H289" s="382"/>
      <c r="I289" s="241"/>
    </row>
    <row r="290" spans="1:11" x14ac:dyDescent="0.25">
      <c r="A290" s="235" t="s">
        <v>455</v>
      </c>
      <c r="B290" s="207" t="s">
        <v>301</v>
      </c>
      <c r="C290" s="174">
        <v>1073.21</v>
      </c>
      <c r="D290" s="350" t="s">
        <v>73</v>
      </c>
      <c r="E290" s="175" t="s">
        <v>1391</v>
      </c>
      <c r="F290" s="175" t="s">
        <v>1022</v>
      </c>
      <c r="G290" s="175" t="s">
        <v>1389</v>
      </c>
      <c r="H290" s="324"/>
      <c r="I290" s="438"/>
      <c r="J290" s="324"/>
      <c r="K290" s="439"/>
    </row>
    <row r="291" spans="1:11" ht="22.5" x14ac:dyDescent="0.25">
      <c r="A291" s="236"/>
      <c r="B291" s="208"/>
      <c r="C291" s="351" t="s">
        <v>97</v>
      </c>
      <c r="D291" s="239"/>
      <c r="E291" s="360" t="s">
        <v>1392</v>
      </c>
      <c r="F291" s="360" t="s">
        <v>1023</v>
      </c>
      <c r="G291" s="361" t="s">
        <v>1296</v>
      </c>
      <c r="H291" s="325"/>
      <c r="I291" s="241"/>
    </row>
    <row r="292" spans="1:11" x14ac:dyDescent="0.25">
      <c r="A292" s="233"/>
      <c r="B292" s="209"/>
      <c r="C292" s="351" t="s">
        <v>8</v>
      </c>
      <c r="D292" s="240"/>
      <c r="E292" s="362">
        <v>1077.55</v>
      </c>
      <c r="F292" s="362">
        <v>2265.12</v>
      </c>
      <c r="G292" s="363">
        <v>1073.21</v>
      </c>
      <c r="H292" s="326"/>
      <c r="I292" s="241"/>
    </row>
    <row r="293" spans="1:11" x14ac:dyDescent="0.25">
      <c r="A293" s="233"/>
      <c r="B293" s="209"/>
      <c r="C293" s="351" t="s">
        <v>7</v>
      </c>
      <c r="D293" s="240"/>
      <c r="E293" s="360" t="s">
        <v>1395</v>
      </c>
      <c r="F293" s="360" t="s">
        <v>1024</v>
      </c>
      <c r="G293" s="361" t="s">
        <v>1298</v>
      </c>
      <c r="H293" s="325"/>
      <c r="I293" s="241"/>
    </row>
    <row r="294" spans="1:11" x14ac:dyDescent="0.25">
      <c r="A294" s="233"/>
      <c r="B294" s="209"/>
      <c r="C294" s="351" t="s">
        <v>6</v>
      </c>
      <c r="D294" s="240"/>
      <c r="E294" s="364" t="s">
        <v>1393</v>
      </c>
      <c r="F294" s="364" t="s">
        <v>1025</v>
      </c>
      <c r="G294" s="365" t="s">
        <v>1300</v>
      </c>
      <c r="H294" s="381"/>
      <c r="I294" s="241"/>
    </row>
    <row r="295" spans="1:11" x14ac:dyDescent="0.25">
      <c r="A295" s="233"/>
      <c r="B295" s="209"/>
      <c r="C295" s="351" t="s">
        <v>5</v>
      </c>
      <c r="D295" s="240"/>
      <c r="E295" s="366">
        <v>45751</v>
      </c>
      <c r="F295" s="366">
        <v>45743</v>
      </c>
      <c r="G295" s="367">
        <v>45751</v>
      </c>
      <c r="H295" s="382"/>
      <c r="I295" s="241"/>
    </row>
    <row r="296" spans="1:11" x14ac:dyDescent="0.25">
      <c r="A296" s="234"/>
      <c r="B296" s="210"/>
      <c r="C296" s="351" t="s">
        <v>209</v>
      </c>
      <c r="D296" s="352"/>
      <c r="E296" s="368" t="s">
        <v>1394</v>
      </c>
      <c r="F296" s="366" t="s">
        <v>1026</v>
      </c>
      <c r="G296" s="366" t="s">
        <v>1390</v>
      </c>
      <c r="H296" s="382"/>
      <c r="I296" s="241"/>
    </row>
    <row r="297" spans="1:11" x14ac:dyDescent="0.25">
      <c r="A297" s="234"/>
      <c r="B297" s="211"/>
      <c r="C297" s="228"/>
      <c r="D297" s="354"/>
      <c r="E297" s="368"/>
      <c r="F297" s="366"/>
      <c r="G297" s="366"/>
      <c r="H297" s="382"/>
      <c r="I297" s="241"/>
    </row>
    <row r="298" spans="1:11" ht="22.5" x14ac:dyDescent="0.25">
      <c r="A298" s="235" t="s">
        <v>457</v>
      </c>
      <c r="B298" s="207" t="s">
        <v>302</v>
      </c>
      <c r="C298" s="174">
        <v>883.36</v>
      </c>
      <c r="D298" s="350" t="s">
        <v>73</v>
      </c>
      <c r="E298" s="175" t="s">
        <v>1013</v>
      </c>
      <c r="F298" s="175" t="s">
        <v>1022</v>
      </c>
      <c r="G298" s="175" t="s">
        <v>969</v>
      </c>
      <c r="H298" s="324"/>
      <c r="I298" s="241"/>
    </row>
    <row r="299" spans="1:11" x14ac:dyDescent="0.25">
      <c r="A299" s="236"/>
      <c r="B299" s="208"/>
      <c r="C299" s="351" t="s">
        <v>97</v>
      </c>
      <c r="D299" s="239"/>
      <c r="E299" s="360" t="s">
        <v>1015</v>
      </c>
      <c r="F299" s="360" t="s">
        <v>1023</v>
      </c>
      <c r="G299" s="361" t="s">
        <v>1053</v>
      </c>
      <c r="H299" s="325"/>
      <c r="I299" s="241"/>
    </row>
    <row r="300" spans="1:11" x14ac:dyDescent="0.25">
      <c r="A300" s="233"/>
      <c r="B300" s="209"/>
      <c r="C300" s="351" t="s">
        <v>8</v>
      </c>
      <c r="D300" s="240"/>
      <c r="E300" s="362">
        <v>908.64</v>
      </c>
      <c r="F300" s="362">
        <v>883.36</v>
      </c>
      <c r="G300" s="363">
        <v>1281.6400000000001</v>
      </c>
      <c r="H300" s="326"/>
      <c r="I300" s="241"/>
    </row>
    <row r="301" spans="1:11" x14ac:dyDescent="0.25">
      <c r="A301" s="233"/>
      <c r="B301" s="209"/>
      <c r="C301" s="351" t="s">
        <v>7</v>
      </c>
      <c r="D301" s="240"/>
      <c r="E301" s="360" t="s">
        <v>906</v>
      </c>
      <c r="F301" s="360" t="s">
        <v>1024</v>
      </c>
      <c r="G301" s="361" t="s">
        <v>975</v>
      </c>
      <c r="H301" s="325"/>
      <c r="I301" s="241"/>
    </row>
    <row r="302" spans="1:11" x14ac:dyDescent="0.25">
      <c r="A302" s="233"/>
      <c r="B302" s="209"/>
      <c r="C302" s="351" t="s">
        <v>6</v>
      </c>
      <c r="D302" s="240"/>
      <c r="E302" s="364" t="s">
        <v>1018</v>
      </c>
      <c r="F302" s="364" t="s">
        <v>1025</v>
      </c>
      <c r="G302" s="365" t="s">
        <v>1054</v>
      </c>
      <c r="H302" s="381"/>
      <c r="I302" s="241"/>
    </row>
    <row r="303" spans="1:11" x14ac:dyDescent="0.25">
      <c r="A303" s="233"/>
      <c r="B303" s="209"/>
      <c r="C303" s="351" t="s">
        <v>5</v>
      </c>
      <c r="D303" s="240"/>
      <c r="E303" s="366">
        <v>45740</v>
      </c>
      <c r="F303" s="366">
        <v>45743</v>
      </c>
      <c r="G303" s="367">
        <v>45747</v>
      </c>
      <c r="H303" s="382"/>
      <c r="I303" s="241"/>
    </row>
    <row r="304" spans="1:11" x14ac:dyDescent="0.25">
      <c r="A304" s="234"/>
      <c r="B304" s="210"/>
      <c r="C304" s="351" t="s">
        <v>209</v>
      </c>
      <c r="D304" s="352"/>
      <c r="E304" s="368" t="s">
        <v>1020</v>
      </c>
      <c r="F304" s="366" t="s">
        <v>1026</v>
      </c>
      <c r="G304" s="366" t="s">
        <v>1055</v>
      </c>
      <c r="H304" s="382"/>
      <c r="I304" s="241"/>
    </row>
    <row r="305" spans="1:9" x14ac:dyDescent="0.25">
      <c r="A305" s="234"/>
      <c r="B305" s="211"/>
      <c r="C305" s="228"/>
      <c r="D305" s="354"/>
      <c r="E305" s="369"/>
      <c r="F305" s="370"/>
      <c r="G305" s="370"/>
      <c r="H305" s="382"/>
      <c r="I305" s="241"/>
    </row>
    <row r="306" spans="1:9" ht="22.5" x14ac:dyDescent="0.25">
      <c r="A306" s="235" t="s">
        <v>462</v>
      </c>
      <c r="B306" s="207" t="s">
        <v>304</v>
      </c>
      <c r="C306" s="174">
        <v>994.41</v>
      </c>
      <c r="D306" s="350" t="s">
        <v>73</v>
      </c>
      <c r="E306" s="175" t="s">
        <v>1013</v>
      </c>
      <c r="F306" s="175" t="s">
        <v>1022</v>
      </c>
      <c r="G306" s="175" t="s">
        <v>969</v>
      </c>
      <c r="H306" s="324"/>
      <c r="I306" s="241"/>
    </row>
    <row r="307" spans="1:9" x14ac:dyDescent="0.25">
      <c r="A307" s="236"/>
      <c r="B307" s="208"/>
      <c r="C307" s="351" t="s">
        <v>97</v>
      </c>
      <c r="D307" s="239"/>
      <c r="E307" s="360" t="s">
        <v>1015</v>
      </c>
      <c r="F307" s="360" t="s">
        <v>1023</v>
      </c>
      <c r="G307" s="361" t="s">
        <v>1053</v>
      </c>
      <c r="H307" s="325"/>
      <c r="I307" s="241"/>
    </row>
    <row r="308" spans="1:9" x14ac:dyDescent="0.25">
      <c r="A308" s="233"/>
      <c r="B308" s="209"/>
      <c r="C308" s="351" t="s">
        <v>8</v>
      </c>
      <c r="D308" s="240"/>
      <c r="E308" s="362">
        <v>1022.88</v>
      </c>
      <c r="F308" s="362">
        <v>994.41</v>
      </c>
      <c r="G308" s="363">
        <v>1442.77</v>
      </c>
      <c r="H308" s="326"/>
      <c r="I308" s="241"/>
    </row>
    <row r="309" spans="1:9" x14ac:dyDescent="0.25">
      <c r="A309" s="233"/>
      <c r="B309" s="209"/>
      <c r="C309" s="351" t="s">
        <v>7</v>
      </c>
      <c r="D309" s="240"/>
      <c r="E309" s="360" t="s">
        <v>906</v>
      </c>
      <c r="F309" s="360" t="s">
        <v>1024</v>
      </c>
      <c r="G309" s="361" t="s">
        <v>975</v>
      </c>
      <c r="H309" s="325"/>
      <c r="I309" s="241"/>
    </row>
    <row r="310" spans="1:9" x14ac:dyDescent="0.25">
      <c r="A310" s="233"/>
      <c r="B310" s="209"/>
      <c r="C310" s="351" t="s">
        <v>6</v>
      </c>
      <c r="D310" s="240"/>
      <c r="E310" s="364" t="s">
        <v>1018</v>
      </c>
      <c r="F310" s="364" t="s">
        <v>1025</v>
      </c>
      <c r="G310" s="365" t="s">
        <v>1054</v>
      </c>
      <c r="H310" s="381"/>
      <c r="I310" s="241"/>
    </row>
    <row r="311" spans="1:9" x14ac:dyDescent="0.25">
      <c r="A311" s="233"/>
      <c r="B311" s="209"/>
      <c r="C311" s="351" t="s">
        <v>5</v>
      </c>
      <c r="D311" s="240"/>
      <c r="E311" s="366">
        <v>45740</v>
      </c>
      <c r="F311" s="366">
        <v>45743</v>
      </c>
      <c r="G311" s="367">
        <v>45747</v>
      </c>
      <c r="H311" s="382"/>
      <c r="I311" s="241"/>
    </row>
    <row r="312" spans="1:9" x14ac:dyDescent="0.25">
      <c r="A312" s="234"/>
      <c r="B312" s="210"/>
      <c r="C312" s="351" t="s">
        <v>209</v>
      </c>
      <c r="D312" s="352"/>
      <c r="E312" s="368" t="s">
        <v>1020</v>
      </c>
      <c r="F312" s="366" t="s">
        <v>1026</v>
      </c>
      <c r="G312" s="366" t="s">
        <v>1055</v>
      </c>
      <c r="H312" s="382"/>
      <c r="I312" s="241"/>
    </row>
    <row r="313" spans="1:9" x14ac:dyDescent="0.25">
      <c r="A313" s="234"/>
      <c r="B313" s="211"/>
      <c r="C313" s="228"/>
      <c r="D313" s="354"/>
      <c r="E313" s="369"/>
      <c r="F313" s="370"/>
      <c r="G313" s="370"/>
      <c r="H313" s="382"/>
      <c r="I313" s="241"/>
    </row>
    <row r="314" spans="1:9" ht="22.5" x14ac:dyDescent="0.25">
      <c r="A314" s="235" t="s">
        <v>464</v>
      </c>
      <c r="B314" s="207" t="s">
        <v>305</v>
      </c>
      <c r="C314" s="174">
        <v>587.15</v>
      </c>
      <c r="D314" s="350" t="s">
        <v>73</v>
      </c>
      <c r="E314" s="175" t="s">
        <v>1013</v>
      </c>
      <c r="F314" s="175" t="s">
        <v>1022</v>
      </c>
      <c r="G314" s="175" t="s">
        <v>969</v>
      </c>
      <c r="H314" s="324"/>
      <c r="I314" s="241"/>
    </row>
    <row r="315" spans="1:9" x14ac:dyDescent="0.25">
      <c r="A315" s="236"/>
      <c r="B315" s="208"/>
      <c r="C315" s="351" t="s">
        <v>97</v>
      </c>
      <c r="D315" s="239"/>
      <c r="E315" s="360" t="s">
        <v>1015</v>
      </c>
      <c r="F315" s="360" t="s">
        <v>1023</v>
      </c>
      <c r="G315" s="361" t="s">
        <v>1053</v>
      </c>
      <c r="H315" s="325"/>
      <c r="I315" s="241"/>
    </row>
    <row r="316" spans="1:9" x14ac:dyDescent="0.25">
      <c r="A316" s="233"/>
      <c r="B316" s="209"/>
      <c r="C316" s="351" t="s">
        <v>8</v>
      </c>
      <c r="D316" s="240"/>
      <c r="E316" s="362">
        <v>603.94000000000005</v>
      </c>
      <c r="F316" s="362">
        <v>587.15</v>
      </c>
      <c r="G316" s="363">
        <v>851.85</v>
      </c>
      <c r="H316" s="326"/>
      <c r="I316" s="241"/>
    </row>
    <row r="317" spans="1:9" x14ac:dyDescent="0.25">
      <c r="A317" s="233"/>
      <c r="B317" s="209"/>
      <c r="C317" s="351" t="s">
        <v>7</v>
      </c>
      <c r="D317" s="240"/>
      <c r="E317" s="360" t="s">
        <v>906</v>
      </c>
      <c r="F317" s="360" t="s">
        <v>1024</v>
      </c>
      <c r="G317" s="361" t="s">
        <v>975</v>
      </c>
      <c r="H317" s="325"/>
      <c r="I317" s="241"/>
    </row>
    <row r="318" spans="1:9" x14ac:dyDescent="0.25">
      <c r="A318" s="233"/>
      <c r="B318" s="209"/>
      <c r="C318" s="351" t="s">
        <v>6</v>
      </c>
      <c r="D318" s="240"/>
      <c r="E318" s="364" t="s">
        <v>1018</v>
      </c>
      <c r="F318" s="364" t="s">
        <v>1025</v>
      </c>
      <c r="G318" s="365" t="s">
        <v>1054</v>
      </c>
      <c r="H318" s="381"/>
      <c r="I318" s="241"/>
    </row>
    <row r="319" spans="1:9" x14ac:dyDescent="0.25">
      <c r="A319" s="233"/>
      <c r="B319" s="209"/>
      <c r="C319" s="351" t="s">
        <v>5</v>
      </c>
      <c r="D319" s="240"/>
      <c r="E319" s="366">
        <v>45740</v>
      </c>
      <c r="F319" s="366">
        <v>45743</v>
      </c>
      <c r="G319" s="367">
        <v>45747</v>
      </c>
      <c r="H319" s="382"/>
      <c r="I319" s="241"/>
    </row>
    <row r="320" spans="1:9" x14ac:dyDescent="0.25">
      <c r="A320" s="234"/>
      <c r="B320" s="210"/>
      <c r="C320" s="351" t="s">
        <v>209</v>
      </c>
      <c r="D320" s="352"/>
      <c r="E320" s="368" t="s">
        <v>1020</v>
      </c>
      <c r="F320" s="366" t="s">
        <v>1026</v>
      </c>
      <c r="G320" s="366" t="s">
        <v>1055</v>
      </c>
      <c r="H320" s="382"/>
      <c r="I320" s="241"/>
    </row>
    <row r="321" spans="1:9" x14ac:dyDescent="0.25">
      <c r="A321" s="234"/>
      <c r="B321" s="211"/>
      <c r="C321" s="228"/>
      <c r="D321" s="354"/>
      <c r="E321" s="369"/>
      <c r="F321" s="370"/>
      <c r="G321" s="370"/>
      <c r="H321" s="382"/>
      <c r="I321" s="241"/>
    </row>
    <row r="322" spans="1:9" ht="22.5" x14ac:dyDescent="0.25">
      <c r="A322" s="235" t="s">
        <v>471</v>
      </c>
      <c r="B322" s="207" t="s">
        <v>308</v>
      </c>
      <c r="C322" s="174">
        <v>76.03</v>
      </c>
      <c r="D322" s="350" t="s">
        <v>73</v>
      </c>
      <c r="E322" s="175" t="s">
        <v>1013</v>
      </c>
      <c r="F322" s="175" t="s">
        <v>1008</v>
      </c>
      <c r="G322" s="175" t="s">
        <v>969</v>
      </c>
      <c r="H322" s="324"/>
      <c r="I322" s="241"/>
    </row>
    <row r="323" spans="1:9" x14ac:dyDescent="0.25">
      <c r="A323" s="236"/>
      <c r="B323" s="208"/>
      <c r="C323" s="351" t="s">
        <v>97</v>
      </c>
      <c r="D323" s="239"/>
      <c r="E323" s="360" t="s">
        <v>1015</v>
      </c>
      <c r="F323" s="360" t="s">
        <v>1009</v>
      </c>
      <c r="G323" s="361" t="s">
        <v>1053</v>
      </c>
      <c r="H323" s="325"/>
      <c r="I323" s="241"/>
    </row>
    <row r="324" spans="1:9" x14ac:dyDescent="0.25">
      <c r="A324" s="233"/>
      <c r="B324" s="209"/>
      <c r="C324" s="351" t="s">
        <v>8</v>
      </c>
      <c r="D324" s="240"/>
      <c r="E324" s="362">
        <v>76.03</v>
      </c>
      <c r="F324" s="362">
        <v>95.61</v>
      </c>
      <c r="G324" s="363">
        <v>104.86</v>
      </c>
      <c r="H324" s="326"/>
      <c r="I324" s="241"/>
    </row>
    <row r="325" spans="1:9" x14ac:dyDescent="0.25">
      <c r="A325" s="233"/>
      <c r="B325" s="209"/>
      <c r="C325" s="351" t="s">
        <v>7</v>
      </c>
      <c r="D325" s="240"/>
      <c r="E325" s="360" t="s">
        <v>906</v>
      </c>
      <c r="F325" s="360" t="s">
        <v>1010</v>
      </c>
      <c r="G325" s="361" t="s">
        <v>975</v>
      </c>
      <c r="H325" s="325"/>
      <c r="I325" s="241"/>
    </row>
    <row r="326" spans="1:9" x14ac:dyDescent="0.25">
      <c r="A326" s="233"/>
      <c r="B326" s="209"/>
      <c r="C326" s="351" t="s">
        <v>6</v>
      </c>
      <c r="D326" s="240"/>
      <c r="E326" s="364" t="s">
        <v>1018</v>
      </c>
      <c r="F326" s="364" t="s">
        <v>1011</v>
      </c>
      <c r="G326" s="365" t="s">
        <v>1054</v>
      </c>
      <c r="H326" s="381"/>
      <c r="I326" s="241"/>
    </row>
    <row r="327" spans="1:9" x14ac:dyDescent="0.25">
      <c r="A327" s="233"/>
      <c r="B327" s="209"/>
      <c r="C327" s="351" t="s">
        <v>5</v>
      </c>
      <c r="D327" s="240"/>
      <c r="E327" s="366">
        <v>45740</v>
      </c>
      <c r="F327" s="366">
        <v>45743</v>
      </c>
      <c r="G327" s="367">
        <v>45747</v>
      </c>
      <c r="H327" s="382"/>
      <c r="I327" s="241"/>
    </row>
    <row r="328" spans="1:9" x14ac:dyDescent="0.25">
      <c r="A328" s="234"/>
      <c r="B328" s="210"/>
      <c r="C328" s="351" t="s">
        <v>209</v>
      </c>
      <c r="D328" s="352"/>
      <c r="E328" s="368" t="s">
        <v>1020</v>
      </c>
      <c r="F328" s="366" t="s">
        <v>1012</v>
      </c>
      <c r="G328" s="366" t="s">
        <v>1055</v>
      </c>
      <c r="H328" s="382"/>
      <c r="I328" s="241"/>
    </row>
    <row r="329" spans="1:9" x14ac:dyDescent="0.25">
      <c r="A329" s="234"/>
      <c r="B329" s="211"/>
      <c r="C329" s="228"/>
      <c r="D329" s="354"/>
      <c r="E329" s="369"/>
      <c r="F329" s="370"/>
      <c r="G329" s="370"/>
      <c r="H329" s="382"/>
      <c r="I329" s="241"/>
    </row>
    <row r="330" spans="1:9" x14ac:dyDescent="0.25">
      <c r="A330" s="235" t="s">
        <v>474</v>
      </c>
      <c r="B330" s="207" t="s">
        <v>309</v>
      </c>
      <c r="C330" s="174">
        <v>78.349999999999994</v>
      </c>
      <c r="D330" s="350" t="s">
        <v>73</v>
      </c>
      <c r="E330" s="175" t="s">
        <v>1013</v>
      </c>
      <c r="F330" s="175" t="s">
        <v>969</v>
      </c>
      <c r="G330" s="175" t="s">
        <v>1022</v>
      </c>
      <c r="H330" s="324"/>
      <c r="I330" s="241"/>
    </row>
    <row r="331" spans="1:9" x14ac:dyDescent="0.25">
      <c r="A331" s="236"/>
      <c r="B331" s="208"/>
      <c r="C331" s="351" t="s">
        <v>97</v>
      </c>
      <c r="D331" s="239"/>
      <c r="E331" s="360" t="s">
        <v>1015</v>
      </c>
      <c r="F331" s="360" t="s">
        <v>1053</v>
      </c>
      <c r="G331" s="361" t="s">
        <v>1282</v>
      </c>
      <c r="H331" s="325"/>
      <c r="I331" s="241"/>
    </row>
    <row r="332" spans="1:9" x14ac:dyDescent="0.25">
      <c r="A332" s="233"/>
      <c r="B332" s="209"/>
      <c r="C332" s="351" t="s">
        <v>8</v>
      </c>
      <c r="D332" s="240"/>
      <c r="E332" s="362">
        <v>78.349999999999994</v>
      </c>
      <c r="F332" s="362">
        <v>118.52</v>
      </c>
      <c r="G332" s="363">
        <v>155.72</v>
      </c>
      <c r="H332" s="326"/>
      <c r="I332" s="241"/>
    </row>
    <row r="333" spans="1:9" x14ac:dyDescent="0.25">
      <c r="A333" s="233"/>
      <c r="B333" s="209"/>
      <c r="C333" s="351" t="s">
        <v>7</v>
      </c>
      <c r="D333" s="240"/>
      <c r="E333" s="360" t="s">
        <v>906</v>
      </c>
      <c r="F333" s="360" t="s">
        <v>975</v>
      </c>
      <c r="G333" s="361" t="s">
        <v>1024</v>
      </c>
      <c r="H333" s="325"/>
      <c r="I333" s="241"/>
    </row>
    <row r="334" spans="1:9" x14ac:dyDescent="0.25">
      <c r="A334" s="233"/>
      <c r="B334" s="209"/>
      <c r="C334" s="351" t="s">
        <v>6</v>
      </c>
      <c r="D334" s="240"/>
      <c r="E334" s="364" t="s">
        <v>1018</v>
      </c>
      <c r="F334" s="364" t="s">
        <v>1054</v>
      </c>
      <c r="G334" s="365" t="s">
        <v>1025</v>
      </c>
      <c r="H334" s="381"/>
      <c r="I334" s="241"/>
    </row>
    <row r="335" spans="1:9" x14ac:dyDescent="0.25">
      <c r="A335" s="233"/>
      <c r="B335" s="209"/>
      <c r="C335" s="351" t="s">
        <v>5</v>
      </c>
      <c r="D335" s="240"/>
      <c r="E335" s="366">
        <v>45740</v>
      </c>
      <c r="F335" s="366">
        <v>45747</v>
      </c>
      <c r="G335" s="367">
        <v>45743</v>
      </c>
      <c r="H335" s="382"/>
      <c r="I335" s="241"/>
    </row>
    <row r="336" spans="1:9" x14ac:dyDescent="0.25">
      <c r="A336" s="234"/>
      <c r="B336" s="210"/>
      <c r="C336" s="351" t="s">
        <v>209</v>
      </c>
      <c r="D336" s="352"/>
      <c r="E336" s="368" t="s">
        <v>1020</v>
      </c>
      <c r="F336" s="366" t="s">
        <v>1055</v>
      </c>
      <c r="G336" s="366" t="s">
        <v>1283</v>
      </c>
      <c r="H336" s="382"/>
      <c r="I336" s="241"/>
    </row>
    <row r="337" spans="1:9" x14ac:dyDescent="0.25">
      <c r="A337" s="234"/>
      <c r="B337" s="211"/>
      <c r="C337" s="228"/>
      <c r="D337" s="354"/>
      <c r="E337" s="369"/>
      <c r="F337" s="370"/>
      <c r="G337" s="370"/>
      <c r="H337" s="382"/>
      <c r="I337" s="241"/>
    </row>
    <row r="338" spans="1:9" x14ac:dyDescent="0.25">
      <c r="A338" s="235" t="s">
        <v>476</v>
      </c>
      <c r="B338" s="207" t="s">
        <v>310</v>
      </c>
      <c r="C338" s="174">
        <v>16.45</v>
      </c>
      <c r="D338" s="350" t="s">
        <v>73</v>
      </c>
      <c r="E338" s="175" t="s">
        <v>1013</v>
      </c>
      <c r="F338" s="175" t="s">
        <v>1008</v>
      </c>
      <c r="G338" s="175" t="s">
        <v>969</v>
      </c>
      <c r="H338" s="324"/>
      <c r="I338" s="241"/>
    </row>
    <row r="339" spans="1:9" x14ac:dyDescent="0.25">
      <c r="A339" s="236"/>
      <c r="B339" s="208"/>
      <c r="C339" s="351" t="s">
        <v>97</v>
      </c>
      <c r="D339" s="239"/>
      <c r="E339" s="360" t="s">
        <v>1015</v>
      </c>
      <c r="F339" s="360" t="s">
        <v>1009</v>
      </c>
      <c r="G339" s="361" t="s">
        <v>1053</v>
      </c>
      <c r="H339" s="325"/>
      <c r="I339" s="241"/>
    </row>
    <row r="340" spans="1:9" x14ac:dyDescent="0.25">
      <c r="A340" s="233"/>
      <c r="B340" s="209"/>
      <c r="C340" s="351" t="s">
        <v>8</v>
      </c>
      <c r="D340" s="240"/>
      <c r="E340" s="362">
        <v>16.45</v>
      </c>
      <c r="F340" s="362">
        <v>51.16</v>
      </c>
      <c r="G340" s="363">
        <v>23.75</v>
      </c>
      <c r="H340" s="326"/>
      <c r="I340" s="241"/>
    </row>
    <row r="341" spans="1:9" x14ac:dyDescent="0.25">
      <c r="A341" s="233"/>
      <c r="B341" s="209"/>
      <c r="C341" s="351" t="s">
        <v>7</v>
      </c>
      <c r="D341" s="240"/>
      <c r="E341" s="360" t="s">
        <v>906</v>
      </c>
      <c r="F341" s="360" t="s">
        <v>1010</v>
      </c>
      <c r="G341" s="361" t="s">
        <v>975</v>
      </c>
      <c r="H341" s="325"/>
      <c r="I341" s="241"/>
    </row>
    <row r="342" spans="1:9" x14ac:dyDescent="0.25">
      <c r="A342" s="233"/>
      <c r="B342" s="209"/>
      <c r="C342" s="351" t="s">
        <v>6</v>
      </c>
      <c r="D342" s="240"/>
      <c r="E342" s="364" t="s">
        <v>1018</v>
      </c>
      <c r="F342" s="364" t="s">
        <v>1011</v>
      </c>
      <c r="G342" s="365" t="s">
        <v>1054</v>
      </c>
      <c r="H342" s="381"/>
      <c r="I342" s="241"/>
    </row>
    <row r="343" spans="1:9" x14ac:dyDescent="0.25">
      <c r="A343" s="233"/>
      <c r="B343" s="209"/>
      <c r="C343" s="351" t="s">
        <v>5</v>
      </c>
      <c r="D343" s="240"/>
      <c r="E343" s="366">
        <v>45740</v>
      </c>
      <c r="F343" s="366">
        <v>45743</v>
      </c>
      <c r="G343" s="367">
        <v>45747</v>
      </c>
      <c r="H343" s="382"/>
      <c r="I343" s="241"/>
    </row>
    <row r="344" spans="1:9" x14ac:dyDescent="0.25">
      <c r="A344" s="234"/>
      <c r="B344" s="210"/>
      <c r="C344" s="351" t="s">
        <v>209</v>
      </c>
      <c r="D344" s="352"/>
      <c r="E344" s="368" t="s">
        <v>1020</v>
      </c>
      <c r="F344" s="366" t="s">
        <v>1012</v>
      </c>
      <c r="G344" s="366" t="s">
        <v>1055</v>
      </c>
      <c r="H344" s="382"/>
      <c r="I344" s="241"/>
    </row>
    <row r="345" spans="1:9" x14ac:dyDescent="0.25">
      <c r="A345" s="234"/>
      <c r="B345" s="211"/>
      <c r="C345" s="228"/>
      <c r="D345" s="354"/>
      <c r="E345" s="369"/>
      <c r="F345" s="370"/>
      <c r="G345" s="370"/>
      <c r="H345" s="382"/>
      <c r="I345" s="241"/>
    </row>
    <row r="346" spans="1:9" ht="22.5" x14ac:dyDescent="0.25">
      <c r="A346" s="235" t="s">
        <v>480</v>
      </c>
      <c r="B346" s="207" t="s">
        <v>311</v>
      </c>
      <c r="C346" s="174">
        <v>59.95</v>
      </c>
      <c r="D346" s="350" t="s">
        <v>73</v>
      </c>
      <c r="E346" s="175" t="s">
        <v>1013</v>
      </c>
      <c r="F346" s="175" t="s">
        <v>969</v>
      </c>
      <c r="G346" s="175" t="s">
        <v>1284</v>
      </c>
      <c r="H346" s="324"/>
      <c r="I346" s="241"/>
    </row>
    <row r="347" spans="1:9" ht="22.5" x14ac:dyDescent="0.25">
      <c r="A347" s="236"/>
      <c r="B347" s="208"/>
      <c r="C347" s="351" t="s">
        <v>97</v>
      </c>
      <c r="D347" s="239"/>
      <c r="E347" s="360" t="s">
        <v>1015</v>
      </c>
      <c r="F347" s="360" t="s">
        <v>1053</v>
      </c>
      <c r="G347" s="361" t="s">
        <v>1285</v>
      </c>
      <c r="H347" s="325"/>
      <c r="I347" s="241"/>
    </row>
    <row r="348" spans="1:9" x14ac:dyDescent="0.25">
      <c r="A348" s="233"/>
      <c r="B348" s="209"/>
      <c r="C348" s="351" t="s">
        <v>8</v>
      </c>
      <c r="D348" s="240"/>
      <c r="E348" s="362">
        <v>59.95</v>
      </c>
      <c r="F348" s="362">
        <v>74.91</v>
      </c>
      <c r="G348" s="363">
        <v>74.8</v>
      </c>
      <c r="H348" s="326"/>
      <c r="I348" s="241"/>
    </row>
    <row r="349" spans="1:9" x14ac:dyDescent="0.25">
      <c r="A349" s="233"/>
      <c r="B349" s="209"/>
      <c r="C349" s="351" t="s">
        <v>7</v>
      </c>
      <c r="D349" s="240"/>
      <c r="E349" s="360" t="s">
        <v>906</v>
      </c>
      <c r="F349" s="360" t="s">
        <v>975</v>
      </c>
      <c r="G349" s="361" t="s">
        <v>1286</v>
      </c>
      <c r="H349" s="325"/>
      <c r="I349" s="241"/>
    </row>
    <row r="350" spans="1:9" x14ac:dyDescent="0.25">
      <c r="A350" s="233"/>
      <c r="B350" s="209"/>
      <c r="C350" s="351" t="s">
        <v>6</v>
      </c>
      <c r="D350" s="240"/>
      <c r="E350" s="364" t="s">
        <v>1018</v>
      </c>
      <c r="F350" s="364" t="s">
        <v>1054</v>
      </c>
      <c r="G350" s="365">
        <v>48991861590</v>
      </c>
      <c r="H350" s="381"/>
      <c r="I350" s="241"/>
    </row>
    <row r="351" spans="1:9" x14ac:dyDescent="0.25">
      <c r="A351" s="233"/>
      <c r="B351" s="209"/>
      <c r="C351" s="351" t="s">
        <v>5</v>
      </c>
      <c r="D351" s="240"/>
      <c r="E351" s="366">
        <v>45740</v>
      </c>
      <c r="F351" s="366">
        <v>45747</v>
      </c>
      <c r="G351" s="367">
        <v>45749</v>
      </c>
      <c r="H351" s="382"/>
      <c r="I351" s="241"/>
    </row>
    <row r="352" spans="1:9" x14ac:dyDescent="0.25">
      <c r="A352" s="234"/>
      <c r="B352" s="210"/>
      <c r="C352" s="351" t="s">
        <v>209</v>
      </c>
      <c r="D352" s="352"/>
      <c r="E352" s="368" t="s">
        <v>1020</v>
      </c>
      <c r="F352" s="366" t="s">
        <v>1055</v>
      </c>
      <c r="G352" s="366" t="s">
        <v>1287</v>
      </c>
      <c r="H352" s="382"/>
      <c r="I352" s="241"/>
    </row>
    <row r="353" spans="1:9" x14ac:dyDescent="0.25">
      <c r="A353" s="234"/>
      <c r="B353" s="211"/>
      <c r="C353" s="228"/>
      <c r="D353" s="354"/>
      <c r="E353" s="369"/>
      <c r="F353" s="370"/>
      <c r="G353" s="370"/>
      <c r="H353" s="382"/>
      <c r="I353" s="241"/>
    </row>
    <row r="354" spans="1:9" ht="22.5" x14ac:dyDescent="0.25">
      <c r="A354" s="235" t="s">
        <v>481</v>
      </c>
      <c r="B354" s="207" t="s">
        <v>312</v>
      </c>
      <c r="C354" s="174">
        <v>59.95</v>
      </c>
      <c r="D354" s="350" t="s">
        <v>73</v>
      </c>
      <c r="E354" s="175" t="s">
        <v>1013</v>
      </c>
      <c r="F354" s="175" t="s">
        <v>969</v>
      </c>
      <c r="G354" s="175" t="s">
        <v>1284</v>
      </c>
      <c r="H354" s="324"/>
      <c r="I354" s="241"/>
    </row>
    <row r="355" spans="1:9" ht="22.5" x14ac:dyDescent="0.25">
      <c r="A355" s="236"/>
      <c r="B355" s="208"/>
      <c r="C355" s="351" t="s">
        <v>97</v>
      </c>
      <c r="D355" s="239"/>
      <c r="E355" s="360" t="s">
        <v>1015</v>
      </c>
      <c r="F355" s="360" t="s">
        <v>1053</v>
      </c>
      <c r="G355" s="361" t="s">
        <v>1285</v>
      </c>
      <c r="H355" s="325"/>
      <c r="I355" s="241"/>
    </row>
    <row r="356" spans="1:9" x14ac:dyDescent="0.25">
      <c r="A356" s="233"/>
      <c r="B356" s="209"/>
      <c r="C356" s="351" t="s">
        <v>8</v>
      </c>
      <c r="D356" s="240"/>
      <c r="E356" s="362">
        <v>59.95</v>
      </c>
      <c r="F356" s="362">
        <v>74.91</v>
      </c>
      <c r="G356" s="363">
        <v>74.8</v>
      </c>
      <c r="H356" s="326"/>
      <c r="I356" s="241"/>
    </row>
    <row r="357" spans="1:9" x14ac:dyDescent="0.25">
      <c r="A357" s="233"/>
      <c r="B357" s="209"/>
      <c r="C357" s="351" t="s">
        <v>7</v>
      </c>
      <c r="D357" s="240"/>
      <c r="E357" s="360" t="s">
        <v>906</v>
      </c>
      <c r="F357" s="360" t="s">
        <v>975</v>
      </c>
      <c r="G357" s="361" t="s">
        <v>1286</v>
      </c>
      <c r="H357" s="325"/>
      <c r="I357" s="241"/>
    </row>
    <row r="358" spans="1:9" x14ac:dyDescent="0.25">
      <c r="A358" s="233"/>
      <c r="B358" s="209"/>
      <c r="C358" s="351" t="s">
        <v>6</v>
      </c>
      <c r="D358" s="240"/>
      <c r="E358" s="364" t="s">
        <v>1018</v>
      </c>
      <c r="F358" s="364" t="s">
        <v>1054</v>
      </c>
      <c r="G358" s="365">
        <v>48991861590</v>
      </c>
      <c r="H358" s="381"/>
      <c r="I358" s="241"/>
    </row>
    <row r="359" spans="1:9" x14ac:dyDescent="0.25">
      <c r="A359" s="233"/>
      <c r="B359" s="209"/>
      <c r="C359" s="351" t="s">
        <v>5</v>
      </c>
      <c r="D359" s="240"/>
      <c r="E359" s="366">
        <v>45740</v>
      </c>
      <c r="F359" s="366">
        <v>45747</v>
      </c>
      <c r="G359" s="367">
        <v>45749</v>
      </c>
      <c r="H359" s="382"/>
      <c r="I359" s="241"/>
    </row>
    <row r="360" spans="1:9" x14ac:dyDescent="0.25">
      <c r="A360" s="234"/>
      <c r="B360" s="210"/>
      <c r="C360" s="351" t="s">
        <v>209</v>
      </c>
      <c r="D360" s="352"/>
      <c r="E360" s="368" t="s">
        <v>1020</v>
      </c>
      <c r="F360" s="366" t="s">
        <v>1055</v>
      </c>
      <c r="G360" s="366" t="s">
        <v>1287</v>
      </c>
      <c r="H360" s="382"/>
      <c r="I360" s="241"/>
    </row>
    <row r="361" spans="1:9" x14ac:dyDescent="0.25">
      <c r="A361" s="234"/>
      <c r="B361" s="211"/>
      <c r="C361" s="228"/>
      <c r="D361" s="354"/>
      <c r="E361" s="369"/>
      <c r="F361" s="370"/>
      <c r="G361" s="370"/>
      <c r="H361" s="382"/>
      <c r="I361" s="241"/>
    </row>
    <row r="362" spans="1:9" x14ac:dyDescent="0.25">
      <c r="A362" s="235" t="s">
        <v>484</v>
      </c>
      <c r="B362" s="207" t="s">
        <v>313</v>
      </c>
      <c r="C362" s="174">
        <v>2.09</v>
      </c>
      <c r="D362" s="350" t="s">
        <v>73</v>
      </c>
      <c r="E362" s="175" t="s">
        <v>1013</v>
      </c>
      <c r="F362" s="175" t="s">
        <v>1014</v>
      </c>
      <c r="G362" s="175" t="s">
        <v>969</v>
      </c>
      <c r="H362" s="324"/>
      <c r="I362" s="241"/>
    </row>
    <row r="363" spans="1:9" x14ac:dyDescent="0.25">
      <c r="A363" s="236"/>
      <c r="B363" s="208"/>
      <c r="C363" s="351" t="s">
        <v>97</v>
      </c>
      <c r="D363" s="239"/>
      <c r="E363" s="360" t="s">
        <v>1015</v>
      </c>
      <c r="F363" s="360" t="s">
        <v>1016</v>
      </c>
      <c r="G363" s="361" t="s">
        <v>1053</v>
      </c>
      <c r="H363" s="325"/>
      <c r="I363" s="241"/>
    </row>
    <row r="364" spans="1:9" x14ac:dyDescent="0.25">
      <c r="A364" s="233"/>
      <c r="B364" s="209"/>
      <c r="C364" s="351" t="s">
        <v>8</v>
      </c>
      <c r="D364" s="240"/>
      <c r="E364" s="362">
        <v>2.09</v>
      </c>
      <c r="F364" s="362">
        <v>2.99</v>
      </c>
      <c r="G364" s="363">
        <v>2.69</v>
      </c>
      <c r="H364" s="326"/>
      <c r="I364" s="241"/>
    </row>
    <row r="365" spans="1:9" x14ac:dyDescent="0.25">
      <c r="A365" s="233"/>
      <c r="B365" s="209"/>
      <c r="C365" s="351" t="s">
        <v>7</v>
      </c>
      <c r="D365" s="240"/>
      <c r="E365" s="360" t="s">
        <v>906</v>
      </c>
      <c r="F365" s="360" t="s">
        <v>1017</v>
      </c>
      <c r="G365" s="361" t="s">
        <v>975</v>
      </c>
      <c r="H365" s="325"/>
      <c r="I365" s="241"/>
    </row>
    <row r="366" spans="1:9" x14ac:dyDescent="0.25">
      <c r="A366" s="233"/>
      <c r="B366" s="209"/>
      <c r="C366" s="351" t="s">
        <v>6</v>
      </c>
      <c r="D366" s="240"/>
      <c r="E366" s="364" t="s">
        <v>1018</v>
      </c>
      <c r="F366" s="364" t="s">
        <v>1019</v>
      </c>
      <c r="G366" s="365" t="s">
        <v>1054</v>
      </c>
      <c r="H366" s="381"/>
      <c r="I366" s="241"/>
    </row>
    <row r="367" spans="1:9" x14ac:dyDescent="0.25">
      <c r="A367" s="233"/>
      <c r="B367" s="209"/>
      <c r="C367" s="351" t="s">
        <v>5</v>
      </c>
      <c r="D367" s="240"/>
      <c r="E367" s="366">
        <v>45740</v>
      </c>
      <c r="F367" s="366">
        <v>45743</v>
      </c>
      <c r="G367" s="367">
        <v>45747</v>
      </c>
      <c r="H367" s="382"/>
      <c r="I367" s="241"/>
    </row>
    <row r="368" spans="1:9" x14ac:dyDescent="0.25">
      <c r="A368" s="234"/>
      <c r="B368" s="210"/>
      <c r="C368" s="351" t="s">
        <v>209</v>
      </c>
      <c r="D368" s="352"/>
      <c r="E368" s="368" t="s">
        <v>1020</v>
      </c>
      <c r="F368" s="366" t="s">
        <v>1021</v>
      </c>
      <c r="G368" s="366" t="s">
        <v>1055</v>
      </c>
      <c r="H368" s="382"/>
      <c r="I368" s="241"/>
    </row>
    <row r="369" spans="1:9" x14ac:dyDescent="0.25">
      <c r="A369" s="234"/>
      <c r="B369" s="211"/>
      <c r="C369" s="228"/>
      <c r="D369" s="354"/>
      <c r="E369" s="369"/>
      <c r="F369" s="370"/>
      <c r="G369" s="370"/>
      <c r="H369" s="382"/>
      <c r="I369" s="241"/>
    </row>
    <row r="370" spans="1:9" x14ac:dyDescent="0.25">
      <c r="A370" s="235" t="s">
        <v>485</v>
      </c>
      <c r="B370" s="207" t="s">
        <v>314</v>
      </c>
      <c r="C370" s="174">
        <v>2.2599999999999998</v>
      </c>
      <c r="D370" s="350" t="s">
        <v>73</v>
      </c>
      <c r="E370" s="175" t="s">
        <v>1013</v>
      </c>
      <c r="F370" s="175" t="s">
        <v>1014</v>
      </c>
      <c r="G370" s="175" t="s">
        <v>969</v>
      </c>
      <c r="H370" s="324"/>
      <c r="I370" s="241"/>
    </row>
    <row r="371" spans="1:9" x14ac:dyDescent="0.25">
      <c r="A371" s="236"/>
      <c r="B371" s="208"/>
      <c r="C371" s="351" t="s">
        <v>97</v>
      </c>
      <c r="D371" s="239"/>
      <c r="E371" s="360" t="s">
        <v>1015</v>
      </c>
      <c r="F371" s="360" t="s">
        <v>1016</v>
      </c>
      <c r="G371" s="361" t="s">
        <v>1053</v>
      </c>
      <c r="H371" s="325"/>
      <c r="I371" s="241"/>
    </row>
    <row r="372" spans="1:9" x14ac:dyDescent="0.25">
      <c r="A372" s="233"/>
      <c r="B372" s="209"/>
      <c r="C372" s="351" t="s">
        <v>8</v>
      </c>
      <c r="D372" s="240"/>
      <c r="E372" s="362">
        <v>2.2599999999999998</v>
      </c>
      <c r="F372" s="362">
        <v>3.5</v>
      </c>
      <c r="G372" s="363">
        <v>3.08</v>
      </c>
      <c r="H372" s="326"/>
      <c r="I372" s="241"/>
    </row>
    <row r="373" spans="1:9" x14ac:dyDescent="0.25">
      <c r="A373" s="233"/>
      <c r="B373" s="209"/>
      <c r="C373" s="351" t="s">
        <v>7</v>
      </c>
      <c r="D373" s="240"/>
      <c r="E373" s="360" t="s">
        <v>906</v>
      </c>
      <c r="F373" s="360" t="s">
        <v>1017</v>
      </c>
      <c r="G373" s="361" t="s">
        <v>975</v>
      </c>
      <c r="H373" s="325"/>
      <c r="I373" s="241"/>
    </row>
    <row r="374" spans="1:9" x14ac:dyDescent="0.25">
      <c r="A374" s="233"/>
      <c r="B374" s="209"/>
      <c r="C374" s="351" t="s">
        <v>6</v>
      </c>
      <c r="D374" s="240"/>
      <c r="E374" s="364" t="s">
        <v>1018</v>
      </c>
      <c r="F374" s="364" t="s">
        <v>1019</v>
      </c>
      <c r="G374" s="365" t="s">
        <v>1054</v>
      </c>
      <c r="H374" s="381"/>
      <c r="I374" s="241"/>
    </row>
    <row r="375" spans="1:9" x14ac:dyDescent="0.25">
      <c r="A375" s="233"/>
      <c r="B375" s="209"/>
      <c r="C375" s="351" t="s">
        <v>5</v>
      </c>
      <c r="D375" s="240"/>
      <c r="E375" s="366">
        <v>45740</v>
      </c>
      <c r="F375" s="366">
        <v>45743</v>
      </c>
      <c r="G375" s="367">
        <v>45747</v>
      </c>
      <c r="H375" s="382"/>
      <c r="I375" s="241"/>
    </row>
    <row r="376" spans="1:9" x14ac:dyDescent="0.25">
      <c r="A376" s="234"/>
      <c r="B376" s="210"/>
      <c r="C376" s="351" t="s">
        <v>209</v>
      </c>
      <c r="D376" s="352"/>
      <c r="E376" s="368" t="s">
        <v>1020</v>
      </c>
      <c r="F376" s="366" t="s">
        <v>1021</v>
      </c>
      <c r="G376" s="366" t="s">
        <v>1055</v>
      </c>
      <c r="H376" s="382"/>
      <c r="I376" s="241"/>
    </row>
    <row r="377" spans="1:9" x14ac:dyDescent="0.25">
      <c r="A377" s="234"/>
      <c r="B377" s="211"/>
      <c r="C377" s="228"/>
      <c r="D377" s="354"/>
      <c r="E377" s="369"/>
      <c r="F377" s="370"/>
      <c r="G377" s="370"/>
      <c r="H377" s="382"/>
      <c r="I377" s="241"/>
    </row>
    <row r="378" spans="1:9" x14ac:dyDescent="0.25">
      <c r="A378" s="235" t="s">
        <v>488</v>
      </c>
      <c r="B378" s="207" t="s">
        <v>1042</v>
      </c>
      <c r="C378" s="174">
        <v>7.28</v>
      </c>
      <c r="D378" s="350" t="s">
        <v>4</v>
      </c>
      <c r="E378" s="175" t="s">
        <v>1013</v>
      </c>
      <c r="F378" s="175" t="s">
        <v>1008</v>
      </c>
      <c r="G378" s="175" t="s">
        <v>969</v>
      </c>
      <c r="H378" s="324"/>
      <c r="I378" s="241"/>
    </row>
    <row r="379" spans="1:9" x14ac:dyDescent="0.25">
      <c r="A379" s="236"/>
      <c r="B379" s="208"/>
      <c r="C379" s="351" t="s">
        <v>97</v>
      </c>
      <c r="D379" s="239"/>
      <c r="E379" s="360" t="s">
        <v>1015</v>
      </c>
      <c r="F379" s="360" t="s">
        <v>1009</v>
      </c>
      <c r="G379" s="360" t="s">
        <v>1053</v>
      </c>
      <c r="H379" s="325"/>
      <c r="I379" s="241"/>
    </row>
    <row r="380" spans="1:9" x14ac:dyDescent="0.25">
      <c r="A380" s="233"/>
      <c r="B380" s="209"/>
      <c r="C380" s="351" t="s">
        <v>8</v>
      </c>
      <c r="D380" s="240"/>
      <c r="E380" s="362">
        <v>7.28</v>
      </c>
      <c r="F380" s="362">
        <v>8.92</v>
      </c>
      <c r="G380" s="362">
        <v>9.7743333333333347</v>
      </c>
      <c r="H380" s="326"/>
      <c r="I380" s="241"/>
    </row>
    <row r="381" spans="1:9" x14ac:dyDescent="0.25">
      <c r="A381" s="233"/>
      <c r="B381" s="209"/>
      <c r="C381" s="351" t="s">
        <v>7</v>
      </c>
      <c r="D381" s="240"/>
      <c r="E381" s="360" t="s">
        <v>906</v>
      </c>
      <c r="F381" s="360" t="s">
        <v>1010</v>
      </c>
      <c r="G381" s="360" t="s">
        <v>975</v>
      </c>
      <c r="H381" s="325"/>
      <c r="I381" s="241"/>
    </row>
    <row r="382" spans="1:9" x14ac:dyDescent="0.25">
      <c r="A382" s="233"/>
      <c r="B382" s="209"/>
      <c r="C382" s="351" t="s">
        <v>6</v>
      </c>
      <c r="D382" s="240"/>
      <c r="E382" s="364" t="s">
        <v>1018</v>
      </c>
      <c r="F382" s="364" t="s">
        <v>1011</v>
      </c>
      <c r="G382" s="364" t="s">
        <v>1054</v>
      </c>
      <c r="H382" s="381"/>
      <c r="I382" s="241"/>
    </row>
    <row r="383" spans="1:9" x14ac:dyDescent="0.25">
      <c r="A383" s="233"/>
      <c r="B383" s="209"/>
      <c r="C383" s="351" t="s">
        <v>5</v>
      </c>
      <c r="D383" s="240"/>
      <c r="E383" s="366">
        <v>45740</v>
      </c>
      <c r="F383" s="366">
        <v>45743</v>
      </c>
      <c r="G383" s="366">
        <v>45747</v>
      </c>
      <c r="H383" s="382"/>
      <c r="I383" s="241"/>
    </row>
    <row r="384" spans="1:9" x14ac:dyDescent="0.25">
      <c r="A384" s="234"/>
      <c r="B384" s="210"/>
      <c r="C384" s="351" t="s">
        <v>209</v>
      </c>
      <c r="D384" s="352"/>
      <c r="E384" s="368" t="s">
        <v>1020</v>
      </c>
      <c r="F384" s="366" t="s">
        <v>1012</v>
      </c>
      <c r="G384" s="366" t="s">
        <v>1055</v>
      </c>
      <c r="H384" s="382"/>
      <c r="I384" s="241"/>
    </row>
    <row r="385" spans="1:9" x14ac:dyDescent="0.25">
      <c r="A385" s="234"/>
      <c r="B385" s="211"/>
      <c r="C385" s="228"/>
      <c r="D385" s="354"/>
      <c r="E385" s="369"/>
      <c r="F385" s="370"/>
      <c r="G385" s="370"/>
      <c r="H385" s="382"/>
      <c r="I385" s="241"/>
    </row>
    <row r="386" spans="1:9" x14ac:dyDescent="0.25">
      <c r="A386" s="235" t="s">
        <v>490</v>
      </c>
      <c r="B386" s="207" t="s">
        <v>1044</v>
      </c>
      <c r="C386" s="174">
        <v>9.1400918635170605</v>
      </c>
      <c r="D386" s="350" t="s">
        <v>4</v>
      </c>
      <c r="E386" s="175" t="s">
        <v>1013</v>
      </c>
      <c r="F386" s="175" t="s">
        <v>969</v>
      </c>
      <c r="G386" s="175" t="s">
        <v>1284</v>
      </c>
      <c r="H386" s="324"/>
      <c r="I386" s="241"/>
    </row>
    <row r="387" spans="1:9" ht="22.5" x14ac:dyDescent="0.25">
      <c r="A387" s="236"/>
      <c r="B387" s="208"/>
      <c r="C387" s="351" t="s">
        <v>97</v>
      </c>
      <c r="D387" s="239"/>
      <c r="E387" s="360" t="s">
        <v>1015</v>
      </c>
      <c r="F387" s="360" t="s">
        <v>1053</v>
      </c>
      <c r="G387" s="360" t="s">
        <v>1285</v>
      </c>
      <c r="H387" s="325"/>
      <c r="I387" s="241"/>
    </row>
    <row r="388" spans="1:9" x14ac:dyDescent="0.25">
      <c r="A388" s="233"/>
      <c r="B388" s="209"/>
      <c r="C388" s="351" t="s">
        <v>8</v>
      </c>
      <c r="D388" s="240"/>
      <c r="E388" s="362">
        <v>9.1400918635170605</v>
      </c>
      <c r="F388" s="362">
        <v>15.382086614173227</v>
      </c>
      <c r="G388" s="362">
        <v>16.207349081364828</v>
      </c>
      <c r="H388" s="326"/>
      <c r="I388" s="241"/>
    </row>
    <row r="389" spans="1:9" x14ac:dyDescent="0.25">
      <c r="A389" s="233"/>
      <c r="B389" s="209"/>
      <c r="C389" s="351" t="s">
        <v>7</v>
      </c>
      <c r="D389" s="240"/>
      <c r="E389" s="360" t="s">
        <v>906</v>
      </c>
      <c r="F389" s="360" t="s">
        <v>975</v>
      </c>
      <c r="G389" s="360" t="s">
        <v>1286</v>
      </c>
      <c r="H389" s="325"/>
      <c r="I389" s="241"/>
    </row>
    <row r="390" spans="1:9" x14ac:dyDescent="0.25">
      <c r="A390" s="233"/>
      <c r="B390" s="209"/>
      <c r="C390" s="351" t="s">
        <v>6</v>
      </c>
      <c r="D390" s="240"/>
      <c r="E390" s="364" t="s">
        <v>1018</v>
      </c>
      <c r="F390" s="364" t="s">
        <v>1054</v>
      </c>
      <c r="G390" s="364">
        <v>48991861590</v>
      </c>
      <c r="H390" s="381"/>
      <c r="I390" s="241"/>
    </row>
    <row r="391" spans="1:9" x14ac:dyDescent="0.25">
      <c r="A391" s="233"/>
      <c r="B391" s="209"/>
      <c r="C391" s="351" t="s">
        <v>5</v>
      </c>
      <c r="D391" s="240"/>
      <c r="E391" s="366">
        <v>45740</v>
      </c>
      <c r="F391" s="366">
        <v>45747</v>
      </c>
      <c r="G391" s="366">
        <v>45749</v>
      </c>
      <c r="H391" s="382"/>
      <c r="I391" s="241"/>
    </row>
    <row r="392" spans="1:9" x14ac:dyDescent="0.25">
      <c r="A392" s="234"/>
      <c r="B392" s="210"/>
      <c r="C392" s="351" t="s">
        <v>209</v>
      </c>
      <c r="D392" s="352"/>
      <c r="E392" s="368" t="s">
        <v>1020</v>
      </c>
      <c r="F392" s="366" t="s">
        <v>1055</v>
      </c>
      <c r="G392" s="366" t="s">
        <v>1288</v>
      </c>
      <c r="H392" s="382"/>
      <c r="I392" s="241"/>
    </row>
    <row r="393" spans="1:9" x14ac:dyDescent="0.25">
      <c r="A393" s="234"/>
      <c r="B393" s="211"/>
      <c r="C393" s="228"/>
      <c r="D393" s="354"/>
      <c r="E393" s="369"/>
      <c r="F393" s="370"/>
      <c r="G393" s="370"/>
      <c r="H393" s="382"/>
      <c r="I393" s="241"/>
    </row>
    <row r="394" spans="1:9" x14ac:dyDescent="0.25">
      <c r="A394" s="235" t="s">
        <v>492</v>
      </c>
      <c r="B394" s="207" t="s">
        <v>315</v>
      </c>
      <c r="C394" s="174">
        <v>3.43</v>
      </c>
      <c r="D394" s="350" t="s">
        <v>73</v>
      </c>
      <c r="E394" s="175" t="s">
        <v>1013</v>
      </c>
      <c r="F394" s="175" t="s">
        <v>969</v>
      </c>
      <c r="G394" s="175" t="s">
        <v>1289</v>
      </c>
      <c r="H394" s="324"/>
      <c r="I394" s="241"/>
    </row>
    <row r="395" spans="1:9" x14ac:dyDescent="0.25">
      <c r="A395" s="236"/>
      <c r="B395" s="208"/>
      <c r="C395" s="351" t="s">
        <v>97</v>
      </c>
      <c r="D395" s="239"/>
      <c r="E395" s="360" t="s">
        <v>1015</v>
      </c>
      <c r="F395" s="360" t="s">
        <v>1053</v>
      </c>
      <c r="G395" s="360" t="s">
        <v>1290</v>
      </c>
      <c r="H395" s="325"/>
      <c r="I395" s="241"/>
    </row>
    <row r="396" spans="1:9" x14ac:dyDescent="0.25">
      <c r="A396" s="233"/>
      <c r="B396" s="209"/>
      <c r="C396" s="351" t="s">
        <v>8</v>
      </c>
      <c r="D396" s="240"/>
      <c r="E396" s="362">
        <v>3.43</v>
      </c>
      <c r="F396" s="362">
        <v>4.5199999999999996</v>
      </c>
      <c r="G396" s="362">
        <v>6.82</v>
      </c>
      <c r="H396" s="326"/>
      <c r="I396" s="241"/>
    </row>
    <row r="397" spans="1:9" x14ac:dyDescent="0.25">
      <c r="A397" s="233"/>
      <c r="B397" s="209"/>
      <c r="C397" s="351" t="s">
        <v>7</v>
      </c>
      <c r="D397" s="240"/>
      <c r="E397" s="360" t="s">
        <v>906</v>
      </c>
      <c r="F397" s="360" t="s">
        <v>975</v>
      </c>
      <c r="G397" s="360" t="s">
        <v>1291</v>
      </c>
      <c r="H397" s="325"/>
      <c r="I397" s="241"/>
    </row>
    <row r="398" spans="1:9" x14ac:dyDescent="0.25">
      <c r="A398" s="233"/>
      <c r="B398" s="209"/>
      <c r="C398" s="351" t="s">
        <v>6</v>
      </c>
      <c r="D398" s="240"/>
      <c r="E398" s="364" t="s">
        <v>1018</v>
      </c>
      <c r="F398" s="364" t="s">
        <v>1054</v>
      </c>
      <c r="G398" s="364" t="s">
        <v>1292</v>
      </c>
      <c r="H398" s="381"/>
      <c r="I398" s="241"/>
    </row>
    <row r="399" spans="1:9" x14ac:dyDescent="0.25">
      <c r="A399" s="233"/>
      <c r="B399" s="209"/>
      <c r="C399" s="351" t="s">
        <v>5</v>
      </c>
      <c r="D399" s="240"/>
      <c r="E399" s="366">
        <v>45740</v>
      </c>
      <c r="F399" s="366">
        <v>45747</v>
      </c>
      <c r="G399" s="366">
        <v>45749</v>
      </c>
      <c r="H399" s="382"/>
      <c r="I399" s="241"/>
    </row>
    <row r="400" spans="1:9" x14ac:dyDescent="0.25">
      <c r="A400" s="234"/>
      <c r="B400" s="210"/>
      <c r="C400" s="351" t="s">
        <v>209</v>
      </c>
      <c r="D400" s="352"/>
      <c r="E400" s="368" t="s">
        <v>1020</v>
      </c>
      <c r="F400" s="366" t="s">
        <v>1055</v>
      </c>
      <c r="G400" s="366" t="s">
        <v>1293</v>
      </c>
      <c r="H400" s="382"/>
      <c r="I400" s="241"/>
    </row>
    <row r="401" spans="1:9" x14ac:dyDescent="0.25">
      <c r="A401" s="234"/>
      <c r="B401" s="211"/>
      <c r="C401" s="228"/>
      <c r="D401" s="354"/>
      <c r="E401" s="368"/>
      <c r="F401" s="366"/>
      <c r="G401" s="366"/>
      <c r="H401" s="382"/>
      <c r="I401" s="241"/>
    </row>
    <row r="402" spans="1:9" x14ac:dyDescent="0.25">
      <c r="A402" s="235" t="s">
        <v>494</v>
      </c>
      <c r="B402" s="207" t="s">
        <v>316</v>
      </c>
      <c r="C402" s="174">
        <v>3.65</v>
      </c>
      <c r="D402" s="350" t="s">
        <v>73</v>
      </c>
      <c r="E402" s="175" t="s">
        <v>1013</v>
      </c>
      <c r="F402" s="175" t="s">
        <v>1294</v>
      </c>
      <c r="G402" s="175" t="s">
        <v>1295</v>
      </c>
      <c r="H402" s="324"/>
      <c r="I402" s="241"/>
    </row>
    <row r="403" spans="1:9" x14ac:dyDescent="0.25">
      <c r="A403" s="236"/>
      <c r="B403" s="208"/>
      <c r="C403" s="351" t="s">
        <v>97</v>
      </c>
      <c r="D403" s="239"/>
      <c r="E403" s="360" t="s">
        <v>1015</v>
      </c>
      <c r="F403" s="360" t="s">
        <v>1296</v>
      </c>
      <c r="G403" s="360" t="s">
        <v>1297</v>
      </c>
      <c r="H403" s="325"/>
      <c r="I403" s="241"/>
    </row>
    <row r="404" spans="1:9" x14ac:dyDescent="0.25">
      <c r="A404" s="233"/>
      <c r="B404" s="209"/>
      <c r="C404" s="351" t="s">
        <v>8</v>
      </c>
      <c r="D404" s="240"/>
      <c r="E404" s="362">
        <v>3.65</v>
      </c>
      <c r="F404" s="362">
        <v>5.3</v>
      </c>
      <c r="G404" s="362">
        <v>4.96</v>
      </c>
      <c r="H404" s="326"/>
      <c r="I404" s="241"/>
    </row>
    <row r="405" spans="1:9" x14ac:dyDescent="0.25">
      <c r="A405" s="233"/>
      <c r="B405" s="209"/>
      <c r="C405" s="351" t="s">
        <v>7</v>
      </c>
      <c r="D405" s="240"/>
      <c r="E405" s="360" t="s">
        <v>906</v>
      </c>
      <c r="F405" s="360" t="s">
        <v>1298</v>
      </c>
      <c r="G405" s="360" t="s">
        <v>1299</v>
      </c>
      <c r="H405" s="325"/>
      <c r="I405" s="241"/>
    </row>
    <row r="406" spans="1:9" x14ac:dyDescent="0.25">
      <c r="A406" s="233"/>
      <c r="B406" s="209"/>
      <c r="C406" s="351" t="s">
        <v>6</v>
      </c>
      <c r="D406" s="240"/>
      <c r="E406" s="364" t="s">
        <v>1018</v>
      </c>
      <c r="F406" s="364" t="s">
        <v>1300</v>
      </c>
      <c r="G406" s="364" t="s">
        <v>1301</v>
      </c>
      <c r="H406" s="381"/>
      <c r="I406" s="241"/>
    </row>
    <row r="407" spans="1:9" x14ac:dyDescent="0.25">
      <c r="A407" s="233"/>
      <c r="B407" s="209"/>
      <c r="C407" s="351" t="s">
        <v>5</v>
      </c>
      <c r="D407" s="240"/>
      <c r="E407" s="366">
        <v>45740</v>
      </c>
      <c r="F407" s="366">
        <v>45749</v>
      </c>
      <c r="G407" s="366">
        <v>45749</v>
      </c>
      <c r="H407" s="382"/>
      <c r="I407" s="241"/>
    </row>
    <row r="408" spans="1:9" x14ac:dyDescent="0.25">
      <c r="A408" s="234"/>
      <c r="B408" s="210"/>
      <c r="C408" s="351" t="s">
        <v>209</v>
      </c>
      <c r="D408" s="352"/>
      <c r="E408" s="368" t="s">
        <v>1020</v>
      </c>
      <c r="F408" s="366" t="s">
        <v>1302</v>
      </c>
      <c r="G408" s="366" t="s">
        <v>1302</v>
      </c>
      <c r="H408" s="382"/>
      <c r="I408" s="241"/>
    </row>
    <row r="409" spans="1:9" x14ac:dyDescent="0.25">
      <c r="A409" s="234"/>
      <c r="B409" s="211"/>
      <c r="C409" s="228"/>
      <c r="D409" s="354"/>
      <c r="E409" s="368"/>
      <c r="F409" s="366"/>
      <c r="G409" s="366"/>
      <c r="H409" s="382"/>
      <c r="I409" s="241"/>
    </row>
    <row r="410" spans="1:9" x14ac:dyDescent="0.25">
      <c r="A410" s="235" t="s">
        <v>496</v>
      </c>
      <c r="B410" s="207" t="s">
        <v>317</v>
      </c>
      <c r="C410" s="174">
        <v>3.65</v>
      </c>
      <c r="D410" s="350" t="s">
        <v>73</v>
      </c>
      <c r="E410" s="175" t="s">
        <v>1013</v>
      </c>
      <c r="F410" s="175" t="s">
        <v>969</v>
      </c>
      <c r="G410" s="175" t="s">
        <v>1022</v>
      </c>
      <c r="H410" s="324"/>
      <c r="I410" s="241"/>
    </row>
    <row r="411" spans="1:9" x14ac:dyDescent="0.25">
      <c r="A411" s="236"/>
      <c r="B411" s="208"/>
      <c r="C411" s="351" t="s">
        <v>97</v>
      </c>
      <c r="D411" s="239"/>
      <c r="E411" s="360" t="s">
        <v>1015</v>
      </c>
      <c r="F411" s="360" t="s">
        <v>1053</v>
      </c>
      <c r="G411" s="360" t="s">
        <v>1023</v>
      </c>
      <c r="H411" s="325"/>
      <c r="I411" s="241"/>
    </row>
    <row r="412" spans="1:9" x14ac:dyDescent="0.25">
      <c r="A412" s="233"/>
      <c r="B412" s="209"/>
      <c r="C412" s="351" t="s">
        <v>8</v>
      </c>
      <c r="D412" s="240"/>
      <c r="E412" s="362">
        <v>3.65</v>
      </c>
      <c r="F412" s="362">
        <v>4.78</v>
      </c>
      <c r="G412" s="362">
        <v>4.0199999999999996</v>
      </c>
      <c r="H412" s="326"/>
      <c r="I412" s="241"/>
    </row>
    <row r="413" spans="1:9" x14ac:dyDescent="0.25">
      <c r="A413" s="233"/>
      <c r="B413" s="209"/>
      <c r="C413" s="351" t="s">
        <v>7</v>
      </c>
      <c r="D413" s="240"/>
      <c r="E413" s="360" t="s">
        <v>906</v>
      </c>
      <c r="F413" s="360" t="s">
        <v>975</v>
      </c>
      <c r="G413" s="360" t="s">
        <v>1024</v>
      </c>
      <c r="H413" s="325"/>
      <c r="I413" s="241"/>
    </row>
    <row r="414" spans="1:9" x14ac:dyDescent="0.25">
      <c r="A414" s="233"/>
      <c r="B414" s="209"/>
      <c r="C414" s="351" t="s">
        <v>6</v>
      </c>
      <c r="D414" s="240"/>
      <c r="E414" s="364" t="s">
        <v>1018</v>
      </c>
      <c r="F414" s="364" t="s">
        <v>1054</v>
      </c>
      <c r="G414" s="364" t="s">
        <v>1025</v>
      </c>
      <c r="H414" s="381"/>
      <c r="I414" s="241"/>
    </row>
    <row r="415" spans="1:9" x14ac:dyDescent="0.25">
      <c r="A415" s="233"/>
      <c r="B415" s="209"/>
      <c r="C415" s="351" t="s">
        <v>5</v>
      </c>
      <c r="D415" s="240"/>
      <c r="E415" s="366">
        <v>45740</v>
      </c>
      <c r="F415" s="366">
        <v>45747</v>
      </c>
      <c r="G415" s="366">
        <v>45749</v>
      </c>
      <c r="H415" s="382"/>
      <c r="I415" s="241"/>
    </row>
    <row r="416" spans="1:9" x14ac:dyDescent="0.25">
      <c r="A416" s="234"/>
      <c r="B416" s="210"/>
      <c r="C416" s="351" t="s">
        <v>209</v>
      </c>
      <c r="D416" s="352"/>
      <c r="E416" s="368" t="s">
        <v>1020</v>
      </c>
      <c r="F416" s="366" t="s">
        <v>1055</v>
      </c>
      <c r="G416" s="366" t="s">
        <v>1303</v>
      </c>
      <c r="H416" s="382"/>
      <c r="I416" s="241"/>
    </row>
    <row r="417" spans="1:9" x14ac:dyDescent="0.25">
      <c r="A417" s="234"/>
      <c r="B417" s="211"/>
      <c r="C417" s="228"/>
      <c r="D417" s="354"/>
      <c r="E417" s="369"/>
      <c r="F417" s="370"/>
      <c r="G417" s="370"/>
      <c r="H417" s="382"/>
      <c r="I417" s="241"/>
    </row>
    <row r="418" spans="1:9" x14ac:dyDescent="0.25">
      <c r="A418" s="235" t="s">
        <v>498</v>
      </c>
      <c r="B418" s="207" t="s">
        <v>318</v>
      </c>
      <c r="C418" s="174">
        <v>2.72</v>
      </c>
      <c r="D418" s="350" t="s">
        <v>73</v>
      </c>
      <c r="E418" s="175" t="s">
        <v>1013</v>
      </c>
      <c r="F418" s="175" t="s">
        <v>1008</v>
      </c>
      <c r="G418" s="175" t="s">
        <v>969</v>
      </c>
      <c r="H418" s="324"/>
      <c r="I418" s="241"/>
    </row>
    <row r="419" spans="1:9" x14ac:dyDescent="0.25">
      <c r="A419" s="236"/>
      <c r="B419" s="208"/>
      <c r="C419" s="351" t="s">
        <v>97</v>
      </c>
      <c r="D419" s="239"/>
      <c r="E419" s="360" t="s">
        <v>1015</v>
      </c>
      <c r="F419" s="360" t="s">
        <v>1009</v>
      </c>
      <c r="G419" s="360" t="s">
        <v>1053</v>
      </c>
      <c r="H419" s="325"/>
      <c r="I419" s="241"/>
    </row>
    <row r="420" spans="1:9" x14ac:dyDescent="0.25">
      <c r="A420" s="233"/>
      <c r="B420" s="209"/>
      <c r="C420" s="351" t="s">
        <v>8</v>
      </c>
      <c r="D420" s="240"/>
      <c r="E420" s="362">
        <v>2.72</v>
      </c>
      <c r="F420" s="362">
        <v>4.51</v>
      </c>
      <c r="G420" s="362">
        <v>3.55</v>
      </c>
      <c r="H420" s="326"/>
      <c r="I420" s="241"/>
    </row>
    <row r="421" spans="1:9" x14ac:dyDescent="0.25">
      <c r="A421" s="233"/>
      <c r="B421" s="209"/>
      <c r="C421" s="351" t="s">
        <v>7</v>
      </c>
      <c r="D421" s="240"/>
      <c r="E421" s="360" t="s">
        <v>906</v>
      </c>
      <c r="F421" s="360" t="s">
        <v>1010</v>
      </c>
      <c r="G421" s="360" t="s">
        <v>975</v>
      </c>
      <c r="H421" s="325"/>
      <c r="I421" s="241"/>
    </row>
    <row r="422" spans="1:9" x14ac:dyDescent="0.25">
      <c r="A422" s="233"/>
      <c r="B422" s="209"/>
      <c r="C422" s="351" t="s">
        <v>6</v>
      </c>
      <c r="D422" s="240"/>
      <c r="E422" s="364" t="s">
        <v>1018</v>
      </c>
      <c r="F422" s="364" t="s">
        <v>1011</v>
      </c>
      <c r="G422" s="364" t="s">
        <v>1054</v>
      </c>
      <c r="H422" s="381"/>
      <c r="I422" s="241"/>
    </row>
    <row r="423" spans="1:9" x14ac:dyDescent="0.25">
      <c r="A423" s="233"/>
      <c r="B423" s="209"/>
      <c r="C423" s="351" t="s">
        <v>5</v>
      </c>
      <c r="D423" s="240"/>
      <c r="E423" s="366">
        <v>45740</v>
      </c>
      <c r="F423" s="366">
        <v>45743</v>
      </c>
      <c r="G423" s="366">
        <v>45747</v>
      </c>
      <c r="H423" s="382"/>
      <c r="I423" s="241"/>
    </row>
    <row r="424" spans="1:9" x14ac:dyDescent="0.25">
      <c r="A424" s="234"/>
      <c r="B424" s="210"/>
      <c r="C424" s="351" t="s">
        <v>209</v>
      </c>
      <c r="D424" s="352"/>
      <c r="E424" s="368" t="s">
        <v>1020</v>
      </c>
      <c r="F424" s="366" t="s">
        <v>1012</v>
      </c>
      <c r="G424" s="366" t="s">
        <v>1055</v>
      </c>
      <c r="H424" s="382"/>
      <c r="I424" s="241"/>
    </row>
    <row r="425" spans="1:9" x14ac:dyDescent="0.25">
      <c r="A425" s="234"/>
      <c r="B425" s="211"/>
      <c r="C425" s="228"/>
      <c r="D425" s="354"/>
      <c r="E425" s="369"/>
      <c r="F425" s="370"/>
      <c r="G425" s="370"/>
      <c r="H425" s="382"/>
      <c r="I425" s="241"/>
    </row>
    <row r="426" spans="1:9" ht="22.5" x14ac:dyDescent="0.25">
      <c r="A426" s="235" t="s">
        <v>499</v>
      </c>
      <c r="B426" s="207" t="s">
        <v>503</v>
      </c>
      <c r="C426" s="174">
        <v>2.39</v>
      </c>
      <c r="D426" s="350" t="s">
        <v>73</v>
      </c>
      <c r="E426" s="175" t="s">
        <v>1013</v>
      </c>
      <c r="F426" s="175" t="s">
        <v>969</v>
      </c>
      <c r="G426" s="175" t="s">
        <v>1304</v>
      </c>
      <c r="H426" s="324"/>
      <c r="I426" s="241"/>
    </row>
    <row r="427" spans="1:9" x14ac:dyDescent="0.25">
      <c r="A427" s="236"/>
      <c r="B427" s="208"/>
      <c r="C427" s="351" t="s">
        <v>97</v>
      </c>
      <c r="D427" s="239"/>
      <c r="E427" s="360" t="s">
        <v>1015</v>
      </c>
      <c r="F427" s="360" t="s">
        <v>1053</v>
      </c>
      <c r="G427" s="360" t="s">
        <v>1305</v>
      </c>
      <c r="H427" s="325"/>
      <c r="I427" s="241"/>
    </row>
    <row r="428" spans="1:9" x14ac:dyDescent="0.25">
      <c r="A428" s="233"/>
      <c r="B428" s="209"/>
      <c r="C428" s="351" t="s">
        <v>8</v>
      </c>
      <c r="D428" s="240"/>
      <c r="E428" s="362">
        <v>2.39</v>
      </c>
      <c r="F428" s="362">
        <v>3.13</v>
      </c>
      <c r="G428" s="362">
        <v>3.13</v>
      </c>
      <c r="H428" s="326"/>
      <c r="I428" s="241"/>
    </row>
    <row r="429" spans="1:9" x14ac:dyDescent="0.25">
      <c r="A429" s="233"/>
      <c r="B429" s="209"/>
      <c r="C429" s="351" t="s">
        <v>7</v>
      </c>
      <c r="D429" s="240"/>
      <c r="E429" s="360" t="s">
        <v>906</v>
      </c>
      <c r="F429" s="360" t="s">
        <v>975</v>
      </c>
      <c r="G429" s="360" t="s">
        <v>1306</v>
      </c>
      <c r="H429" s="325"/>
      <c r="I429" s="241"/>
    </row>
    <row r="430" spans="1:9" x14ac:dyDescent="0.25">
      <c r="A430" s="233"/>
      <c r="B430" s="209"/>
      <c r="C430" s="351" t="s">
        <v>6</v>
      </c>
      <c r="D430" s="240"/>
      <c r="E430" s="364" t="s">
        <v>1018</v>
      </c>
      <c r="F430" s="364" t="s">
        <v>1054</v>
      </c>
      <c r="G430" s="364" t="s">
        <v>1307</v>
      </c>
      <c r="H430" s="381"/>
      <c r="I430" s="241"/>
    </row>
    <row r="431" spans="1:9" x14ac:dyDescent="0.25">
      <c r="A431" s="233"/>
      <c r="B431" s="209"/>
      <c r="C431" s="351" t="s">
        <v>5</v>
      </c>
      <c r="D431" s="240"/>
      <c r="E431" s="366">
        <v>45740</v>
      </c>
      <c r="F431" s="366">
        <v>45747</v>
      </c>
      <c r="G431" s="366">
        <v>45749</v>
      </c>
      <c r="H431" s="382"/>
      <c r="I431" s="241"/>
    </row>
    <row r="432" spans="1:9" x14ac:dyDescent="0.25">
      <c r="A432" s="234"/>
      <c r="B432" s="210"/>
      <c r="C432" s="351" t="s">
        <v>209</v>
      </c>
      <c r="D432" s="352"/>
      <c r="E432" s="368" t="s">
        <v>1020</v>
      </c>
      <c r="F432" s="366" t="s">
        <v>1055</v>
      </c>
      <c r="G432" s="366" t="s">
        <v>1308</v>
      </c>
      <c r="H432" s="382"/>
      <c r="I432" s="241"/>
    </row>
    <row r="433" spans="1:9" x14ac:dyDescent="0.25">
      <c r="A433" s="234"/>
      <c r="B433" s="211"/>
      <c r="C433" s="228"/>
      <c r="D433" s="354"/>
      <c r="E433" s="368"/>
      <c r="F433" s="366"/>
      <c r="G433" s="366"/>
      <c r="H433" s="382"/>
      <c r="I433" s="241"/>
    </row>
    <row r="434" spans="1:9" ht="22.5" x14ac:dyDescent="0.25">
      <c r="A434" s="235" t="s">
        <v>505</v>
      </c>
      <c r="B434" s="207" t="s">
        <v>319</v>
      </c>
      <c r="C434" s="174">
        <v>2.39</v>
      </c>
      <c r="D434" s="350" t="s">
        <v>73</v>
      </c>
      <c r="E434" s="175" t="s">
        <v>1013</v>
      </c>
      <c r="F434" s="175" t="s">
        <v>969</v>
      </c>
      <c r="G434" s="175" t="s">
        <v>1304</v>
      </c>
      <c r="H434" s="324"/>
      <c r="I434" s="241"/>
    </row>
    <row r="435" spans="1:9" x14ac:dyDescent="0.25">
      <c r="A435" s="236"/>
      <c r="B435" s="208"/>
      <c r="C435" s="351" t="s">
        <v>97</v>
      </c>
      <c r="D435" s="239"/>
      <c r="E435" s="360" t="s">
        <v>1015</v>
      </c>
      <c r="F435" s="360" t="s">
        <v>1053</v>
      </c>
      <c r="G435" s="360" t="s">
        <v>1305</v>
      </c>
      <c r="H435" s="325"/>
      <c r="I435" s="241"/>
    </row>
    <row r="436" spans="1:9" x14ac:dyDescent="0.25">
      <c r="A436" s="233"/>
      <c r="B436" s="209"/>
      <c r="C436" s="351" t="s">
        <v>8</v>
      </c>
      <c r="D436" s="240"/>
      <c r="E436" s="362">
        <v>2.39</v>
      </c>
      <c r="F436" s="362">
        <v>3.13</v>
      </c>
      <c r="G436" s="362">
        <v>3.13</v>
      </c>
      <c r="H436" s="326"/>
      <c r="I436" s="241"/>
    </row>
    <row r="437" spans="1:9" x14ac:dyDescent="0.25">
      <c r="A437" s="233"/>
      <c r="B437" s="209"/>
      <c r="C437" s="351" t="s">
        <v>7</v>
      </c>
      <c r="D437" s="240"/>
      <c r="E437" s="360" t="s">
        <v>906</v>
      </c>
      <c r="F437" s="360" t="s">
        <v>975</v>
      </c>
      <c r="G437" s="360" t="s">
        <v>1306</v>
      </c>
      <c r="H437" s="325"/>
      <c r="I437" s="241"/>
    </row>
    <row r="438" spans="1:9" x14ac:dyDescent="0.25">
      <c r="A438" s="233"/>
      <c r="B438" s="209"/>
      <c r="C438" s="351" t="s">
        <v>6</v>
      </c>
      <c r="D438" s="240"/>
      <c r="E438" s="364" t="s">
        <v>1018</v>
      </c>
      <c r="F438" s="364" t="s">
        <v>1054</v>
      </c>
      <c r="G438" s="364" t="s">
        <v>1307</v>
      </c>
      <c r="H438" s="381"/>
      <c r="I438" s="241"/>
    </row>
    <row r="439" spans="1:9" x14ac:dyDescent="0.25">
      <c r="A439" s="233"/>
      <c r="B439" s="209"/>
      <c r="C439" s="351" t="s">
        <v>5</v>
      </c>
      <c r="D439" s="240"/>
      <c r="E439" s="366">
        <v>45740</v>
      </c>
      <c r="F439" s="366">
        <v>45747</v>
      </c>
      <c r="G439" s="366">
        <v>45749</v>
      </c>
      <c r="H439" s="382"/>
      <c r="I439" s="241"/>
    </row>
    <row r="440" spans="1:9" x14ac:dyDescent="0.25">
      <c r="A440" s="234"/>
      <c r="B440" s="210"/>
      <c r="C440" s="351" t="s">
        <v>209</v>
      </c>
      <c r="D440" s="352"/>
      <c r="E440" s="368" t="s">
        <v>1020</v>
      </c>
      <c r="F440" s="366" t="s">
        <v>1055</v>
      </c>
      <c r="G440" s="366" t="s">
        <v>1308</v>
      </c>
      <c r="H440" s="382"/>
      <c r="I440" s="241"/>
    </row>
    <row r="441" spans="1:9" x14ac:dyDescent="0.25">
      <c r="A441" s="234"/>
      <c r="B441" s="211"/>
      <c r="C441" s="228"/>
      <c r="D441" s="354"/>
      <c r="E441" s="369"/>
      <c r="F441" s="370"/>
      <c r="G441" s="370"/>
      <c r="H441" s="382"/>
      <c r="I441" s="241"/>
    </row>
    <row r="442" spans="1:9" x14ac:dyDescent="0.25">
      <c r="A442" s="235" t="s">
        <v>506</v>
      </c>
      <c r="B442" s="207" t="s">
        <v>320</v>
      </c>
      <c r="C442" s="174">
        <v>2.39</v>
      </c>
      <c r="D442" s="350" t="s">
        <v>73</v>
      </c>
      <c r="E442" s="175" t="s">
        <v>1013</v>
      </c>
      <c r="F442" s="175" t="s">
        <v>969</v>
      </c>
      <c r="G442" s="175" t="s">
        <v>1304</v>
      </c>
      <c r="H442" s="324"/>
      <c r="I442" s="241"/>
    </row>
    <row r="443" spans="1:9" x14ac:dyDescent="0.25">
      <c r="A443" s="236"/>
      <c r="B443" s="208"/>
      <c r="C443" s="351" t="s">
        <v>97</v>
      </c>
      <c r="D443" s="239"/>
      <c r="E443" s="360" t="s">
        <v>1015</v>
      </c>
      <c r="F443" s="360" t="s">
        <v>1053</v>
      </c>
      <c r="G443" s="360" t="s">
        <v>1305</v>
      </c>
      <c r="H443" s="325"/>
      <c r="I443" s="241"/>
    </row>
    <row r="444" spans="1:9" x14ac:dyDescent="0.25">
      <c r="A444" s="233"/>
      <c r="B444" s="209"/>
      <c r="C444" s="351" t="s">
        <v>8</v>
      </c>
      <c r="D444" s="240"/>
      <c r="E444" s="362">
        <v>2.39</v>
      </c>
      <c r="F444" s="362">
        <v>3.13</v>
      </c>
      <c r="G444" s="362">
        <v>3.13</v>
      </c>
      <c r="H444" s="326"/>
      <c r="I444" s="241"/>
    </row>
    <row r="445" spans="1:9" x14ac:dyDescent="0.25">
      <c r="A445" s="233"/>
      <c r="B445" s="209"/>
      <c r="C445" s="351" t="s">
        <v>7</v>
      </c>
      <c r="D445" s="240"/>
      <c r="E445" s="360" t="s">
        <v>906</v>
      </c>
      <c r="F445" s="360" t="s">
        <v>975</v>
      </c>
      <c r="G445" s="360" t="s">
        <v>1306</v>
      </c>
      <c r="H445" s="325"/>
      <c r="I445" s="241"/>
    </row>
    <row r="446" spans="1:9" x14ac:dyDescent="0.25">
      <c r="A446" s="233"/>
      <c r="B446" s="209"/>
      <c r="C446" s="351" t="s">
        <v>6</v>
      </c>
      <c r="D446" s="240"/>
      <c r="E446" s="364" t="s">
        <v>1018</v>
      </c>
      <c r="F446" s="364" t="s">
        <v>1054</v>
      </c>
      <c r="G446" s="364" t="s">
        <v>1307</v>
      </c>
      <c r="H446" s="381"/>
      <c r="I446" s="241"/>
    </row>
    <row r="447" spans="1:9" x14ac:dyDescent="0.25">
      <c r="A447" s="233"/>
      <c r="B447" s="209"/>
      <c r="C447" s="351" t="s">
        <v>5</v>
      </c>
      <c r="D447" s="240"/>
      <c r="E447" s="366">
        <v>45740</v>
      </c>
      <c r="F447" s="366">
        <v>45747</v>
      </c>
      <c r="G447" s="366">
        <v>45749</v>
      </c>
      <c r="H447" s="382"/>
      <c r="I447" s="241"/>
    </row>
    <row r="448" spans="1:9" x14ac:dyDescent="0.25">
      <c r="A448" s="234"/>
      <c r="B448" s="210"/>
      <c r="C448" s="351" t="s">
        <v>209</v>
      </c>
      <c r="D448" s="352"/>
      <c r="E448" s="368" t="s">
        <v>1020</v>
      </c>
      <c r="F448" s="366" t="s">
        <v>1055</v>
      </c>
      <c r="G448" s="366" t="s">
        <v>1308</v>
      </c>
      <c r="H448" s="382"/>
      <c r="I448" s="241"/>
    </row>
    <row r="449" spans="1:9" x14ac:dyDescent="0.25">
      <c r="A449" s="234"/>
      <c r="B449" s="211"/>
      <c r="C449" s="228"/>
      <c r="D449" s="354"/>
      <c r="E449" s="369"/>
      <c r="F449" s="370"/>
      <c r="G449" s="370"/>
      <c r="H449" s="382"/>
      <c r="I449" s="241"/>
    </row>
    <row r="450" spans="1:9" x14ac:dyDescent="0.25">
      <c r="A450" s="235" t="s">
        <v>507</v>
      </c>
      <c r="B450" s="207" t="s">
        <v>321</v>
      </c>
      <c r="C450" s="174">
        <v>3.61</v>
      </c>
      <c r="D450" s="350" t="s">
        <v>73</v>
      </c>
      <c r="E450" s="175" t="s">
        <v>1013</v>
      </c>
      <c r="F450" s="175" t="s">
        <v>1014</v>
      </c>
      <c r="G450" s="175" t="s">
        <v>1008</v>
      </c>
      <c r="H450" s="324"/>
      <c r="I450" s="241"/>
    </row>
    <row r="451" spans="1:9" x14ac:dyDescent="0.25">
      <c r="A451" s="236"/>
      <c r="B451" s="208"/>
      <c r="C451" s="351" t="s">
        <v>97</v>
      </c>
      <c r="D451" s="239"/>
      <c r="E451" s="360" t="s">
        <v>1015</v>
      </c>
      <c r="F451" s="360" t="s">
        <v>1016</v>
      </c>
      <c r="G451" s="361" t="s">
        <v>1009</v>
      </c>
      <c r="H451" s="325"/>
      <c r="I451" s="241"/>
    </row>
    <row r="452" spans="1:9" x14ac:dyDescent="0.25">
      <c r="A452" s="233"/>
      <c r="B452" s="209"/>
      <c r="C452" s="351" t="s">
        <v>8</v>
      </c>
      <c r="D452" s="240"/>
      <c r="E452" s="362">
        <v>3.61</v>
      </c>
      <c r="F452" s="362">
        <v>4.68</v>
      </c>
      <c r="G452" s="363">
        <v>4.47</v>
      </c>
      <c r="H452" s="326"/>
      <c r="I452" s="241"/>
    </row>
    <row r="453" spans="1:9" x14ac:dyDescent="0.25">
      <c r="A453" s="233"/>
      <c r="B453" s="209"/>
      <c r="C453" s="351" t="s">
        <v>7</v>
      </c>
      <c r="D453" s="240"/>
      <c r="E453" s="360" t="s">
        <v>906</v>
      </c>
      <c r="F453" s="360" t="s">
        <v>1017</v>
      </c>
      <c r="G453" s="361" t="s">
        <v>1010</v>
      </c>
      <c r="H453" s="325"/>
      <c r="I453" s="241"/>
    </row>
    <row r="454" spans="1:9" x14ac:dyDescent="0.25">
      <c r="A454" s="233"/>
      <c r="B454" s="209"/>
      <c r="C454" s="351" t="s">
        <v>6</v>
      </c>
      <c r="D454" s="240"/>
      <c r="E454" s="364" t="s">
        <v>1018</v>
      </c>
      <c r="F454" s="364" t="s">
        <v>1019</v>
      </c>
      <c r="G454" s="365" t="s">
        <v>1011</v>
      </c>
      <c r="H454" s="381"/>
      <c r="I454" s="241"/>
    </row>
    <row r="455" spans="1:9" x14ac:dyDescent="0.25">
      <c r="A455" s="233"/>
      <c r="B455" s="209"/>
      <c r="C455" s="351" t="s">
        <v>5</v>
      </c>
      <c r="D455" s="240"/>
      <c r="E455" s="366">
        <v>45740</v>
      </c>
      <c r="F455" s="366">
        <v>45743</v>
      </c>
      <c r="G455" s="367">
        <v>45743</v>
      </c>
      <c r="H455" s="382"/>
      <c r="I455" s="241"/>
    </row>
    <row r="456" spans="1:9" x14ac:dyDescent="0.25">
      <c r="A456" s="234"/>
      <c r="B456" s="210"/>
      <c r="C456" s="351" t="s">
        <v>209</v>
      </c>
      <c r="D456" s="352"/>
      <c r="E456" s="368" t="s">
        <v>1020</v>
      </c>
      <c r="F456" s="366" t="s">
        <v>1021</v>
      </c>
      <c r="G456" s="366" t="s">
        <v>1012</v>
      </c>
      <c r="H456" s="382"/>
      <c r="I456" s="241"/>
    </row>
    <row r="457" spans="1:9" x14ac:dyDescent="0.25">
      <c r="A457" s="234"/>
      <c r="B457" s="211"/>
      <c r="C457" s="228"/>
      <c r="D457" s="354"/>
      <c r="E457" s="369"/>
      <c r="F457" s="370"/>
      <c r="G457" s="370"/>
      <c r="H457" s="382"/>
      <c r="I457" s="241"/>
    </row>
    <row r="458" spans="1:9" x14ac:dyDescent="0.25">
      <c r="A458" s="235" t="s">
        <v>509</v>
      </c>
      <c r="B458" s="207" t="s">
        <v>322</v>
      </c>
      <c r="C458" s="174">
        <v>25.48</v>
      </c>
      <c r="D458" s="350" t="s">
        <v>73</v>
      </c>
      <c r="E458" s="175" t="s">
        <v>1013</v>
      </c>
      <c r="F458" s="175" t="s">
        <v>1014</v>
      </c>
      <c r="G458" s="175" t="s">
        <v>1008</v>
      </c>
      <c r="H458" s="324"/>
      <c r="I458" s="241"/>
    </row>
    <row r="459" spans="1:9" x14ac:dyDescent="0.25">
      <c r="A459" s="236"/>
      <c r="B459" s="208"/>
      <c r="C459" s="351" t="s">
        <v>97</v>
      </c>
      <c r="D459" s="239"/>
      <c r="E459" s="360" t="s">
        <v>1015</v>
      </c>
      <c r="F459" s="360" t="s">
        <v>1016</v>
      </c>
      <c r="G459" s="361" t="s">
        <v>1009</v>
      </c>
      <c r="H459" s="325"/>
      <c r="I459" s="241"/>
    </row>
    <row r="460" spans="1:9" x14ac:dyDescent="0.25">
      <c r="A460" s="233"/>
      <c r="B460" s="209"/>
      <c r="C460" s="351" t="s">
        <v>8</v>
      </c>
      <c r="D460" s="240"/>
      <c r="E460" s="362">
        <v>25.48</v>
      </c>
      <c r="F460" s="362">
        <v>31.23</v>
      </c>
      <c r="G460" s="363">
        <v>43.59</v>
      </c>
      <c r="H460" s="326"/>
      <c r="I460" s="241"/>
    </row>
    <row r="461" spans="1:9" x14ac:dyDescent="0.25">
      <c r="A461" s="233"/>
      <c r="B461" s="209"/>
      <c r="C461" s="351" t="s">
        <v>7</v>
      </c>
      <c r="D461" s="240"/>
      <c r="E461" s="360" t="s">
        <v>906</v>
      </c>
      <c r="F461" s="360" t="s">
        <v>1017</v>
      </c>
      <c r="G461" s="361" t="s">
        <v>1010</v>
      </c>
      <c r="H461" s="325"/>
      <c r="I461" s="241"/>
    </row>
    <row r="462" spans="1:9" x14ac:dyDescent="0.25">
      <c r="A462" s="233"/>
      <c r="B462" s="209"/>
      <c r="C462" s="351" t="s">
        <v>6</v>
      </c>
      <c r="D462" s="240"/>
      <c r="E462" s="364" t="s">
        <v>1018</v>
      </c>
      <c r="F462" s="364" t="s">
        <v>1019</v>
      </c>
      <c r="G462" s="365" t="s">
        <v>1011</v>
      </c>
      <c r="H462" s="381"/>
      <c r="I462" s="241"/>
    </row>
    <row r="463" spans="1:9" x14ac:dyDescent="0.25">
      <c r="A463" s="233"/>
      <c r="B463" s="209"/>
      <c r="C463" s="351" t="s">
        <v>5</v>
      </c>
      <c r="D463" s="240"/>
      <c r="E463" s="366">
        <v>45740</v>
      </c>
      <c r="F463" s="366">
        <v>45743</v>
      </c>
      <c r="G463" s="367">
        <v>45743</v>
      </c>
      <c r="H463" s="382"/>
      <c r="I463" s="241"/>
    </row>
    <row r="464" spans="1:9" x14ac:dyDescent="0.25">
      <c r="A464" s="234"/>
      <c r="B464" s="210"/>
      <c r="C464" s="351" t="s">
        <v>209</v>
      </c>
      <c r="D464" s="352"/>
      <c r="E464" s="368" t="s">
        <v>1020</v>
      </c>
      <c r="F464" s="366" t="s">
        <v>1021</v>
      </c>
      <c r="G464" s="366" t="s">
        <v>1012</v>
      </c>
      <c r="H464" s="382"/>
      <c r="I464" s="241"/>
    </row>
    <row r="465" spans="1:9" x14ac:dyDescent="0.25">
      <c r="A465" s="234"/>
      <c r="B465" s="211"/>
      <c r="C465" s="228"/>
      <c r="D465" s="354"/>
      <c r="E465" s="369"/>
      <c r="F465" s="370"/>
      <c r="G465" s="370"/>
      <c r="H465" s="382"/>
      <c r="I465" s="241"/>
    </row>
    <row r="466" spans="1:9" x14ac:dyDescent="0.25">
      <c r="A466" s="235" t="s">
        <v>512</v>
      </c>
      <c r="B466" s="207" t="s">
        <v>323</v>
      </c>
      <c r="C466" s="174">
        <v>247.95</v>
      </c>
      <c r="D466" s="350" t="s">
        <v>73</v>
      </c>
      <c r="E466" s="175" t="s">
        <v>1013</v>
      </c>
      <c r="F466" s="175" t="s">
        <v>1008</v>
      </c>
      <c r="G466" s="175" t="s">
        <v>1309</v>
      </c>
      <c r="H466" s="324"/>
      <c r="I466" s="241"/>
    </row>
    <row r="467" spans="1:9" x14ac:dyDescent="0.25">
      <c r="A467" s="236"/>
      <c r="B467" s="208"/>
      <c r="C467" s="351" t="s">
        <v>97</v>
      </c>
      <c r="D467" s="239"/>
      <c r="E467" s="360" t="s">
        <v>1015</v>
      </c>
      <c r="F467" s="360" t="s">
        <v>1009</v>
      </c>
      <c r="G467" s="360" t="s">
        <v>1310</v>
      </c>
      <c r="H467" s="325"/>
      <c r="I467" s="241"/>
    </row>
    <row r="468" spans="1:9" x14ac:dyDescent="0.25">
      <c r="A468" s="233"/>
      <c r="B468" s="209"/>
      <c r="C468" s="351" t="s">
        <v>8</v>
      </c>
      <c r="D468" s="240"/>
      <c r="E468" s="362">
        <v>431.24</v>
      </c>
      <c r="F468" s="362">
        <v>247.95</v>
      </c>
      <c r="G468" s="362">
        <v>315.25</v>
      </c>
      <c r="H468" s="326"/>
      <c r="I468" s="241"/>
    </row>
    <row r="469" spans="1:9" x14ac:dyDescent="0.25">
      <c r="A469" s="233"/>
      <c r="B469" s="209"/>
      <c r="C469" s="351" t="s">
        <v>7</v>
      </c>
      <c r="D469" s="240"/>
      <c r="E469" s="360" t="s">
        <v>906</v>
      </c>
      <c r="F469" s="360" t="s">
        <v>1010</v>
      </c>
      <c r="G469" s="360" t="s">
        <v>1311</v>
      </c>
      <c r="H469" s="325"/>
      <c r="I469" s="241"/>
    </row>
    <row r="470" spans="1:9" x14ac:dyDescent="0.25">
      <c r="A470" s="233"/>
      <c r="B470" s="209"/>
      <c r="C470" s="351" t="s">
        <v>6</v>
      </c>
      <c r="D470" s="240"/>
      <c r="E470" s="364" t="s">
        <v>1018</v>
      </c>
      <c r="F470" s="364" t="s">
        <v>1011</v>
      </c>
      <c r="G470" s="364" t="s">
        <v>1312</v>
      </c>
      <c r="H470" s="381"/>
      <c r="I470" s="241"/>
    </row>
    <row r="471" spans="1:9" x14ac:dyDescent="0.25">
      <c r="A471" s="233"/>
      <c r="B471" s="209"/>
      <c r="C471" s="351" t="s">
        <v>5</v>
      </c>
      <c r="D471" s="240"/>
      <c r="E471" s="366">
        <v>45740</v>
      </c>
      <c r="F471" s="366">
        <v>45743</v>
      </c>
      <c r="G471" s="366">
        <v>45748</v>
      </c>
      <c r="H471" s="382"/>
      <c r="I471" s="241"/>
    </row>
    <row r="472" spans="1:9" x14ac:dyDescent="0.25">
      <c r="A472" s="234"/>
      <c r="B472" s="210"/>
      <c r="C472" s="351" t="s">
        <v>209</v>
      </c>
      <c r="D472" s="352"/>
      <c r="E472" s="368" t="s">
        <v>1020</v>
      </c>
      <c r="F472" s="366" t="s">
        <v>1012</v>
      </c>
      <c r="G472" s="366" t="s">
        <v>1313</v>
      </c>
      <c r="H472" s="382"/>
      <c r="I472" s="241"/>
    </row>
    <row r="473" spans="1:9" x14ac:dyDescent="0.25">
      <c r="A473" s="234"/>
      <c r="B473" s="211"/>
      <c r="C473" s="228"/>
      <c r="D473" s="354"/>
      <c r="E473" s="369"/>
      <c r="F473" s="370"/>
      <c r="G473" s="370"/>
      <c r="H473" s="382"/>
      <c r="I473" s="241"/>
    </row>
    <row r="474" spans="1:9" x14ac:dyDescent="0.25">
      <c r="A474" s="235" t="s">
        <v>516</v>
      </c>
      <c r="B474" s="207" t="s">
        <v>324</v>
      </c>
      <c r="C474" s="174">
        <v>7.41</v>
      </c>
      <c r="D474" s="350" t="s">
        <v>73</v>
      </c>
      <c r="E474" s="175" t="s">
        <v>1013</v>
      </c>
      <c r="F474" s="175" t="s">
        <v>1014</v>
      </c>
      <c r="G474" s="175" t="s">
        <v>1008</v>
      </c>
      <c r="H474" s="324"/>
      <c r="I474" s="241"/>
    </row>
    <row r="475" spans="1:9" x14ac:dyDescent="0.25">
      <c r="A475" s="236"/>
      <c r="B475" s="208"/>
      <c r="C475" s="351" t="s">
        <v>97</v>
      </c>
      <c r="D475" s="239"/>
      <c r="E475" s="360" t="s">
        <v>1015</v>
      </c>
      <c r="F475" s="360" t="s">
        <v>1016</v>
      </c>
      <c r="G475" s="361" t="s">
        <v>1009</v>
      </c>
      <c r="H475" s="325"/>
      <c r="I475" s="241"/>
    </row>
    <row r="476" spans="1:9" x14ac:dyDescent="0.25">
      <c r="A476" s="233"/>
      <c r="B476" s="209"/>
      <c r="C476" s="351" t="s">
        <v>8</v>
      </c>
      <c r="D476" s="240"/>
      <c r="E476" s="362">
        <v>7.41</v>
      </c>
      <c r="F476" s="362">
        <v>12.65</v>
      </c>
      <c r="G476" s="363">
        <v>10.41</v>
      </c>
      <c r="H476" s="326"/>
      <c r="I476" s="241"/>
    </row>
    <row r="477" spans="1:9" x14ac:dyDescent="0.25">
      <c r="A477" s="233"/>
      <c r="B477" s="209"/>
      <c r="C477" s="351" t="s">
        <v>7</v>
      </c>
      <c r="D477" s="240"/>
      <c r="E477" s="360" t="s">
        <v>906</v>
      </c>
      <c r="F477" s="360" t="s">
        <v>1017</v>
      </c>
      <c r="G477" s="361" t="s">
        <v>1010</v>
      </c>
      <c r="H477" s="325"/>
      <c r="I477" s="241"/>
    </row>
    <row r="478" spans="1:9" x14ac:dyDescent="0.25">
      <c r="A478" s="233"/>
      <c r="B478" s="209"/>
      <c r="C478" s="351" t="s">
        <v>6</v>
      </c>
      <c r="D478" s="240"/>
      <c r="E478" s="364" t="s">
        <v>1018</v>
      </c>
      <c r="F478" s="364" t="s">
        <v>1019</v>
      </c>
      <c r="G478" s="365" t="s">
        <v>1011</v>
      </c>
      <c r="H478" s="381"/>
      <c r="I478" s="241"/>
    </row>
    <row r="479" spans="1:9" x14ac:dyDescent="0.25">
      <c r="A479" s="233"/>
      <c r="B479" s="209"/>
      <c r="C479" s="351" t="s">
        <v>5</v>
      </c>
      <c r="D479" s="240"/>
      <c r="E479" s="366">
        <v>45740</v>
      </c>
      <c r="F479" s="366">
        <v>45743</v>
      </c>
      <c r="G479" s="367">
        <v>45743</v>
      </c>
      <c r="H479" s="382"/>
      <c r="I479" s="241"/>
    </row>
    <row r="480" spans="1:9" x14ac:dyDescent="0.25">
      <c r="A480" s="234"/>
      <c r="B480" s="210"/>
      <c r="C480" s="351" t="s">
        <v>209</v>
      </c>
      <c r="D480" s="352"/>
      <c r="E480" s="368" t="s">
        <v>1020</v>
      </c>
      <c r="F480" s="366" t="s">
        <v>1021</v>
      </c>
      <c r="G480" s="366" t="s">
        <v>1012</v>
      </c>
      <c r="H480" s="382"/>
      <c r="I480" s="241"/>
    </row>
    <row r="481" spans="1:9" x14ac:dyDescent="0.25">
      <c r="A481" s="234"/>
      <c r="B481" s="211"/>
      <c r="C481" s="228"/>
      <c r="D481" s="354"/>
      <c r="E481" s="369"/>
      <c r="F481" s="370"/>
      <c r="G481" s="370"/>
      <c r="H481" s="382"/>
      <c r="I481" s="241"/>
    </row>
    <row r="482" spans="1:9" x14ac:dyDescent="0.25">
      <c r="A482" s="235" t="s">
        <v>519</v>
      </c>
      <c r="B482" s="207" t="s">
        <v>515</v>
      </c>
      <c r="C482" s="174">
        <v>14.74</v>
      </c>
      <c r="D482" s="350" t="s">
        <v>73</v>
      </c>
      <c r="E482" s="175" t="s">
        <v>1346</v>
      </c>
      <c r="F482" s="175" t="s">
        <v>1014</v>
      </c>
      <c r="G482" s="175" t="s">
        <v>1349</v>
      </c>
      <c r="H482" s="324"/>
      <c r="I482" s="241"/>
    </row>
    <row r="483" spans="1:9" x14ac:dyDescent="0.25">
      <c r="A483" s="236"/>
      <c r="B483" s="208"/>
      <c r="C483" s="351" t="s">
        <v>97</v>
      </c>
      <c r="D483" s="239"/>
      <c r="E483" s="360" t="s">
        <v>1347</v>
      </c>
      <c r="F483" s="360" t="s">
        <v>1016</v>
      </c>
      <c r="G483" s="361" t="s">
        <v>1350</v>
      </c>
      <c r="H483" s="325"/>
      <c r="I483" s="241"/>
    </row>
    <row r="484" spans="1:9" x14ac:dyDescent="0.25">
      <c r="A484" s="233"/>
      <c r="B484" s="209"/>
      <c r="C484" s="351" t="s">
        <v>8</v>
      </c>
      <c r="D484" s="240"/>
      <c r="E484" s="362">
        <v>17.79</v>
      </c>
      <c r="F484" s="362">
        <v>16.23</v>
      </c>
      <c r="G484" s="363">
        <v>14.74</v>
      </c>
      <c r="H484" s="326"/>
      <c r="I484" s="241"/>
    </row>
    <row r="485" spans="1:9" x14ac:dyDescent="0.25">
      <c r="A485" s="233"/>
      <c r="B485" s="209"/>
      <c r="C485" s="351" t="s">
        <v>7</v>
      </c>
      <c r="D485" s="240"/>
      <c r="E485" s="360" t="s">
        <v>1271</v>
      </c>
      <c r="F485" s="360" t="s">
        <v>1017</v>
      </c>
      <c r="G485" s="361" t="s">
        <v>1316</v>
      </c>
      <c r="H485" s="325"/>
      <c r="I485" s="241"/>
    </row>
    <row r="486" spans="1:9" x14ac:dyDescent="0.25">
      <c r="A486" s="233"/>
      <c r="B486" s="209"/>
      <c r="C486" s="351" t="s">
        <v>6</v>
      </c>
      <c r="D486" s="240"/>
      <c r="E486" s="364" t="s">
        <v>1348</v>
      </c>
      <c r="F486" s="364" t="s">
        <v>1019</v>
      </c>
      <c r="G486" s="365" t="s">
        <v>1317</v>
      </c>
      <c r="H486" s="381"/>
      <c r="I486" s="241"/>
    </row>
    <row r="487" spans="1:9" x14ac:dyDescent="0.25">
      <c r="A487" s="233"/>
      <c r="B487" s="209"/>
      <c r="C487" s="351" t="s">
        <v>5</v>
      </c>
      <c r="D487" s="240"/>
      <c r="E487" s="366">
        <v>45750</v>
      </c>
      <c r="F487" s="366">
        <v>45750</v>
      </c>
      <c r="G487" s="367">
        <v>45750</v>
      </c>
      <c r="H487" s="382"/>
      <c r="I487" s="241"/>
    </row>
    <row r="488" spans="1:9" x14ac:dyDescent="0.25">
      <c r="A488" s="234"/>
      <c r="B488" s="210"/>
      <c r="C488" s="351" t="s">
        <v>209</v>
      </c>
      <c r="D488" s="352"/>
      <c r="E488" s="368" t="s">
        <v>1351</v>
      </c>
      <c r="F488" s="368" t="s">
        <v>1351</v>
      </c>
      <c r="G488" s="368" t="s">
        <v>1351</v>
      </c>
      <c r="H488" s="382"/>
      <c r="I488" s="241"/>
    </row>
    <row r="489" spans="1:9" x14ac:dyDescent="0.25">
      <c r="A489" s="234"/>
      <c r="B489" s="211"/>
      <c r="C489" s="228"/>
      <c r="D489" s="354"/>
      <c r="E489" s="369"/>
      <c r="F489" s="370"/>
      <c r="G489" s="370"/>
      <c r="H489" s="382"/>
      <c r="I489" s="241"/>
    </row>
    <row r="490" spans="1:9" x14ac:dyDescent="0.25">
      <c r="A490" s="235" t="s">
        <v>522</v>
      </c>
      <c r="B490" s="207" t="s">
        <v>325</v>
      </c>
      <c r="C490" s="174">
        <v>5.88</v>
      </c>
      <c r="D490" s="350" t="s">
        <v>73</v>
      </c>
      <c r="E490" s="175" t="s">
        <v>1013</v>
      </c>
      <c r="F490" s="175" t="s">
        <v>1014</v>
      </c>
      <c r="G490" s="175" t="s">
        <v>1008</v>
      </c>
      <c r="H490" s="324"/>
      <c r="I490" s="241"/>
    </row>
    <row r="491" spans="1:9" x14ac:dyDescent="0.25">
      <c r="A491" s="236"/>
      <c r="B491" s="208"/>
      <c r="C491" s="351" t="s">
        <v>97</v>
      </c>
      <c r="D491" s="239"/>
      <c r="E491" s="360" t="s">
        <v>1015</v>
      </c>
      <c r="F491" s="360" t="s">
        <v>1016</v>
      </c>
      <c r="G491" s="361" t="s">
        <v>1009</v>
      </c>
      <c r="H491" s="325"/>
      <c r="I491" s="241"/>
    </row>
    <row r="492" spans="1:9" x14ac:dyDescent="0.25">
      <c r="A492" s="233"/>
      <c r="B492" s="209"/>
      <c r="C492" s="351" t="s">
        <v>8</v>
      </c>
      <c r="D492" s="240"/>
      <c r="E492" s="362">
        <v>8.8800000000000008</v>
      </c>
      <c r="F492" s="362">
        <v>5.88</v>
      </c>
      <c r="G492" s="363">
        <v>18.45</v>
      </c>
      <c r="H492" s="326"/>
      <c r="I492" s="241"/>
    </row>
    <row r="493" spans="1:9" x14ac:dyDescent="0.25">
      <c r="A493" s="233"/>
      <c r="B493" s="209"/>
      <c r="C493" s="351" t="s">
        <v>7</v>
      </c>
      <c r="D493" s="240"/>
      <c r="E493" s="360" t="s">
        <v>906</v>
      </c>
      <c r="F493" s="360" t="s">
        <v>1017</v>
      </c>
      <c r="G493" s="361" t="s">
        <v>1010</v>
      </c>
      <c r="H493" s="325"/>
      <c r="I493" s="241"/>
    </row>
    <row r="494" spans="1:9" x14ac:dyDescent="0.25">
      <c r="A494" s="233"/>
      <c r="B494" s="209"/>
      <c r="C494" s="351" t="s">
        <v>6</v>
      </c>
      <c r="D494" s="240"/>
      <c r="E494" s="364" t="s">
        <v>1018</v>
      </c>
      <c r="F494" s="364" t="s">
        <v>1019</v>
      </c>
      <c r="G494" s="365" t="s">
        <v>1011</v>
      </c>
      <c r="H494" s="381"/>
      <c r="I494" s="241"/>
    </row>
    <row r="495" spans="1:9" x14ac:dyDescent="0.25">
      <c r="A495" s="233"/>
      <c r="B495" s="209"/>
      <c r="C495" s="351" t="s">
        <v>5</v>
      </c>
      <c r="D495" s="240"/>
      <c r="E495" s="366">
        <v>45740</v>
      </c>
      <c r="F495" s="366">
        <v>45743</v>
      </c>
      <c r="G495" s="367">
        <v>45743</v>
      </c>
      <c r="H495" s="382"/>
      <c r="I495" s="241"/>
    </row>
    <row r="496" spans="1:9" x14ac:dyDescent="0.25">
      <c r="A496" s="234"/>
      <c r="B496" s="210"/>
      <c r="C496" s="351" t="s">
        <v>209</v>
      </c>
      <c r="D496" s="352"/>
      <c r="E496" s="368" t="s">
        <v>1020</v>
      </c>
      <c r="F496" s="366" t="s">
        <v>1021</v>
      </c>
      <c r="G496" s="366" t="s">
        <v>1012</v>
      </c>
      <c r="H496" s="382"/>
      <c r="I496" s="241"/>
    </row>
    <row r="497" spans="1:9" x14ac:dyDescent="0.25">
      <c r="A497" s="234"/>
      <c r="B497" s="211"/>
      <c r="C497" s="228"/>
      <c r="D497" s="354"/>
      <c r="E497" s="369"/>
      <c r="F497" s="370"/>
      <c r="G497" s="370"/>
      <c r="H497" s="382"/>
      <c r="I497" s="241"/>
    </row>
    <row r="498" spans="1:9" x14ac:dyDescent="0.25">
      <c r="A498" s="235" t="s">
        <v>526</v>
      </c>
      <c r="B498" s="207" t="s">
        <v>326</v>
      </c>
      <c r="C498" s="174">
        <v>5.88</v>
      </c>
      <c r="D498" s="350" t="s">
        <v>73</v>
      </c>
      <c r="E498" s="175" t="s">
        <v>1013</v>
      </c>
      <c r="F498" s="175" t="s">
        <v>1014</v>
      </c>
      <c r="G498" s="175" t="s">
        <v>1008</v>
      </c>
      <c r="H498" s="324"/>
      <c r="I498" s="241"/>
    </row>
    <row r="499" spans="1:9" x14ac:dyDescent="0.25">
      <c r="A499" s="236"/>
      <c r="B499" s="208"/>
      <c r="C499" s="351" t="s">
        <v>97</v>
      </c>
      <c r="D499" s="239"/>
      <c r="E499" s="360" t="s">
        <v>1015</v>
      </c>
      <c r="F499" s="360" t="s">
        <v>1016</v>
      </c>
      <c r="G499" s="361" t="s">
        <v>1009</v>
      </c>
      <c r="H499" s="325"/>
      <c r="I499" s="241"/>
    </row>
    <row r="500" spans="1:9" x14ac:dyDescent="0.25">
      <c r="A500" s="233"/>
      <c r="B500" s="209"/>
      <c r="C500" s="351" t="s">
        <v>8</v>
      </c>
      <c r="D500" s="240"/>
      <c r="E500" s="362">
        <v>8.8800000000000008</v>
      </c>
      <c r="F500" s="362">
        <v>5.88</v>
      </c>
      <c r="G500" s="363">
        <v>18.45</v>
      </c>
      <c r="H500" s="326"/>
      <c r="I500" s="241"/>
    </row>
    <row r="501" spans="1:9" x14ac:dyDescent="0.25">
      <c r="A501" s="233"/>
      <c r="B501" s="209"/>
      <c r="C501" s="351" t="s">
        <v>7</v>
      </c>
      <c r="D501" s="240"/>
      <c r="E501" s="360" t="s">
        <v>906</v>
      </c>
      <c r="F501" s="360" t="s">
        <v>1017</v>
      </c>
      <c r="G501" s="361" t="s">
        <v>1010</v>
      </c>
      <c r="H501" s="325"/>
      <c r="I501" s="241"/>
    </row>
    <row r="502" spans="1:9" x14ac:dyDescent="0.25">
      <c r="A502" s="233"/>
      <c r="B502" s="209"/>
      <c r="C502" s="351" t="s">
        <v>6</v>
      </c>
      <c r="D502" s="240"/>
      <c r="E502" s="364" t="s">
        <v>1018</v>
      </c>
      <c r="F502" s="364" t="s">
        <v>1019</v>
      </c>
      <c r="G502" s="365" t="s">
        <v>1011</v>
      </c>
      <c r="H502" s="381"/>
      <c r="I502" s="241"/>
    </row>
    <row r="503" spans="1:9" x14ac:dyDescent="0.25">
      <c r="A503" s="233"/>
      <c r="B503" s="209"/>
      <c r="C503" s="351" t="s">
        <v>5</v>
      </c>
      <c r="D503" s="240"/>
      <c r="E503" s="366">
        <v>45740</v>
      </c>
      <c r="F503" s="366">
        <v>45743</v>
      </c>
      <c r="G503" s="367">
        <v>45743</v>
      </c>
      <c r="H503" s="382"/>
      <c r="I503" s="241"/>
    </row>
    <row r="504" spans="1:9" x14ac:dyDescent="0.25">
      <c r="A504" s="234"/>
      <c r="B504" s="210"/>
      <c r="C504" s="351" t="s">
        <v>209</v>
      </c>
      <c r="D504" s="352"/>
      <c r="E504" s="368" t="s">
        <v>1020</v>
      </c>
      <c r="F504" s="366" t="s">
        <v>1021</v>
      </c>
      <c r="G504" s="366" t="s">
        <v>1012</v>
      </c>
      <c r="H504" s="382"/>
      <c r="I504" s="241"/>
    </row>
    <row r="505" spans="1:9" x14ac:dyDescent="0.25">
      <c r="A505" s="234"/>
      <c r="B505" s="211"/>
      <c r="C505" s="228"/>
      <c r="D505" s="354"/>
      <c r="E505" s="369"/>
      <c r="F505" s="370"/>
      <c r="G505" s="370"/>
      <c r="H505" s="382"/>
      <c r="I505" s="241"/>
    </row>
    <row r="506" spans="1:9" x14ac:dyDescent="0.25">
      <c r="A506" s="235" t="s">
        <v>528</v>
      </c>
      <c r="B506" s="207" t="s">
        <v>327</v>
      </c>
      <c r="C506" s="174">
        <v>36.14</v>
      </c>
      <c r="D506" s="350" t="s">
        <v>73</v>
      </c>
      <c r="E506" s="175" t="s">
        <v>1013</v>
      </c>
      <c r="F506" s="175" t="s">
        <v>1014</v>
      </c>
      <c r="G506" s="175" t="s">
        <v>1008</v>
      </c>
      <c r="H506" s="324"/>
      <c r="I506" s="241"/>
    </row>
    <row r="507" spans="1:9" x14ac:dyDescent="0.25">
      <c r="A507" s="236"/>
      <c r="B507" s="208"/>
      <c r="C507" s="351" t="s">
        <v>97</v>
      </c>
      <c r="D507" s="239"/>
      <c r="E507" s="360" t="s">
        <v>1015</v>
      </c>
      <c r="F507" s="360" t="s">
        <v>1016</v>
      </c>
      <c r="G507" s="361" t="s">
        <v>1009</v>
      </c>
      <c r="H507" s="325"/>
      <c r="I507" s="241"/>
    </row>
    <row r="508" spans="1:9" x14ac:dyDescent="0.25">
      <c r="A508" s="233"/>
      <c r="B508" s="209"/>
      <c r="C508" s="351" t="s">
        <v>8</v>
      </c>
      <c r="D508" s="240"/>
      <c r="E508" s="362">
        <v>38.299999999999997</v>
      </c>
      <c r="F508" s="362">
        <v>36.14</v>
      </c>
      <c r="G508" s="363">
        <v>69.06</v>
      </c>
      <c r="H508" s="326"/>
      <c r="I508" s="241"/>
    </row>
    <row r="509" spans="1:9" x14ac:dyDescent="0.25">
      <c r="A509" s="233"/>
      <c r="B509" s="209"/>
      <c r="C509" s="351" t="s">
        <v>7</v>
      </c>
      <c r="D509" s="240"/>
      <c r="E509" s="360" t="s">
        <v>906</v>
      </c>
      <c r="F509" s="360" t="s">
        <v>1017</v>
      </c>
      <c r="G509" s="361" t="s">
        <v>1010</v>
      </c>
      <c r="H509" s="325"/>
      <c r="I509" s="241"/>
    </row>
    <row r="510" spans="1:9" x14ac:dyDescent="0.25">
      <c r="A510" s="233"/>
      <c r="B510" s="209"/>
      <c r="C510" s="351" t="s">
        <v>6</v>
      </c>
      <c r="D510" s="240"/>
      <c r="E510" s="364" t="s">
        <v>1018</v>
      </c>
      <c r="F510" s="364" t="s">
        <v>1019</v>
      </c>
      <c r="G510" s="365" t="s">
        <v>1011</v>
      </c>
      <c r="H510" s="381"/>
      <c r="I510" s="241"/>
    </row>
    <row r="511" spans="1:9" x14ac:dyDescent="0.25">
      <c r="A511" s="233"/>
      <c r="B511" s="209"/>
      <c r="C511" s="351" t="s">
        <v>5</v>
      </c>
      <c r="D511" s="240"/>
      <c r="E511" s="366">
        <v>45740</v>
      </c>
      <c r="F511" s="366">
        <v>45743</v>
      </c>
      <c r="G511" s="367">
        <v>45743</v>
      </c>
      <c r="H511" s="382"/>
      <c r="I511" s="241"/>
    </row>
    <row r="512" spans="1:9" x14ac:dyDescent="0.25">
      <c r="A512" s="234"/>
      <c r="B512" s="210"/>
      <c r="C512" s="351" t="s">
        <v>209</v>
      </c>
      <c r="D512" s="352"/>
      <c r="E512" s="368" t="s">
        <v>1020</v>
      </c>
      <c r="F512" s="366" t="s">
        <v>1021</v>
      </c>
      <c r="G512" s="366" t="s">
        <v>1012</v>
      </c>
      <c r="H512" s="382"/>
      <c r="I512" s="241"/>
    </row>
    <row r="513" spans="1:9" x14ac:dyDescent="0.25">
      <c r="A513" s="234"/>
      <c r="B513" s="211"/>
      <c r="C513" s="228"/>
      <c r="D513" s="354"/>
      <c r="E513" s="369"/>
      <c r="F513" s="370"/>
      <c r="G513" s="370"/>
      <c r="H513" s="382"/>
      <c r="I513" s="241"/>
    </row>
    <row r="514" spans="1:9" x14ac:dyDescent="0.25">
      <c r="A514" s="235" t="s">
        <v>530</v>
      </c>
      <c r="B514" s="207" t="s">
        <v>328</v>
      </c>
      <c r="C514" s="174">
        <v>20.16</v>
      </c>
      <c r="D514" s="350" t="s">
        <v>73</v>
      </c>
      <c r="E514" s="175" t="s">
        <v>1013</v>
      </c>
      <c r="F514" s="175" t="s">
        <v>1014</v>
      </c>
      <c r="G514" s="175" t="s">
        <v>1008</v>
      </c>
      <c r="H514" s="324"/>
      <c r="I514" s="241"/>
    </row>
    <row r="515" spans="1:9" x14ac:dyDescent="0.25">
      <c r="A515" s="236"/>
      <c r="B515" s="208"/>
      <c r="C515" s="351" t="s">
        <v>97</v>
      </c>
      <c r="D515" s="239"/>
      <c r="E515" s="360" t="s">
        <v>1015</v>
      </c>
      <c r="F515" s="360" t="s">
        <v>1016</v>
      </c>
      <c r="G515" s="361" t="s">
        <v>1009</v>
      </c>
      <c r="H515" s="325"/>
      <c r="I515" s="241"/>
    </row>
    <row r="516" spans="1:9" x14ac:dyDescent="0.25">
      <c r="A516" s="233"/>
      <c r="B516" s="209"/>
      <c r="C516" s="351" t="s">
        <v>8</v>
      </c>
      <c r="D516" s="240"/>
      <c r="E516" s="362">
        <v>20.16</v>
      </c>
      <c r="F516" s="362">
        <v>21.72</v>
      </c>
      <c r="G516" s="363">
        <v>27.98</v>
      </c>
      <c r="H516" s="326"/>
      <c r="I516" s="241"/>
    </row>
    <row r="517" spans="1:9" x14ac:dyDescent="0.25">
      <c r="A517" s="233"/>
      <c r="B517" s="209"/>
      <c r="C517" s="351" t="s">
        <v>7</v>
      </c>
      <c r="D517" s="240"/>
      <c r="E517" s="360" t="s">
        <v>906</v>
      </c>
      <c r="F517" s="360" t="s">
        <v>1017</v>
      </c>
      <c r="G517" s="361" t="s">
        <v>1010</v>
      </c>
      <c r="H517" s="325"/>
      <c r="I517" s="241"/>
    </row>
    <row r="518" spans="1:9" x14ac:dyDescent="0.25">
      <c r="A518" s="233"/>
      <c r="B518" s="209"/>
      <c r="C518" s="351" t="s">
        <v>6</v>
      </c>
      <c r="D518" s="240"/>
      <c r="E518" s="364" t="s">
        <v>1018</v>
      </c>
      <c r="F518" s="364" t="s">
        <v>1019</v>
      </c>
      <c r="G518" s="365" t="s">
        <v>1011</v>
      </c>
      <c r="H518" s="381"/>
      <c r="I518" s="241"/>
    </row>
    <row r="519" spans="1:9" x14ac:dyDescent="0.25">
      <c r="A519" s="233"/>
      <c r="B519" s="209"/>
      <c r="C519" s="351" t="s">
        <v>5</v>
      </c>
      <c r="D519" s="240"/>
      <c r="E519" s="366">
        <v>45740</v>
      </c>
      <c r="F519" s="366">
        <v>45743</v>
      </c>
      <c r="G519" s="367">
        <v>45743</v>
      </c>
      <c r="H519" s="382"/>
      <c r="I519" s="241"/>
    </row>
    <row r="520" spans="1:9" x14ac:dyDescent="0.25">
      <c r="A520" s="234"/>
      <c r="B520" s="210"/>
      <c r="C520" s="351" t="s">
        <v>209</v>
      </c>
      <c r="D520" s="352"/>
      <c r="E520" s="368" t="s">
        <v>1020</v>
      </c>
      <c r="F520" s="366" t="s">
        <v>1021</v>
      </c>
      <c r="G520" s="366" t="s">
        <v>1012</v>
      </c>
      <c r="H520" s="382"/>
      <c r="I520" s="241"/>
    </row>
    <row r="521" spans="1:9" x14ac:dyDescent="0.25">
      <c r="A521" s="234"/>
      <c r="B521" s="211"/>
      <c r="C521" s="228"/>
      <c r="D521" s="354"/>
      <c r="E521" s="369"/>
      <c r="F521" s="370"/>
      <c r="G521" s="370"/>
      <c r="H521" s="382"/>
      <c r="I521" s="241"/>
    </row>
    <row r="522" spans="1:9" x14ac:dyDescent="0.25">
      <c r="A522" s="235" t="s">
        <v>534</v>
      </c>
      <c r="B522" s="207" t="s">
        <v>329</v>
      </c>
      <c r="C522" s="174">
        <v>9.18</v>
      </c>
      <c r="D522" s="350" t="s">
        <v>73</v>
      </c>
      <c r="E522" s="175" t="s">
        <v>1013</v>
      </c>
      <c r="F522" s="175" t="s">
        <v>1014</v>
      </c>
      <c r="G522" s="175" t="s">
        <v>1008</v>
      </c>
      <c r="H522" s="324"/>
      <c r="I522" s="241"/>
    </row>
    <row r="523" spans="1:9" x14ac:dyDescent="0.25">
      <c r="A523" s="236"/>
      <c r="B523" s="208"/>
      <c r="C523" s="351" t="s">
        <v>97</v>
      </c>
      <c r="D523" s="239"/>
      <c r="E523" s="360" t="s">
        <v>1015</v>
      </c>
      <c r="F523" s="360" t="s">
        <v>1016</v>
      </c>
      <c r="G523" s="361" t="s">
        <v>1009</v>
      </c>
      <c r="H523" s="325"/>
      <c r="I523" s="241"/>
    </row>
    <row r="524" spans="1:9" x14ac:dyDescent="0.25">
      <c r="A524" s="233"/>
      <c r="B524" s="209"/>
      <c r="C524" s="351" t="s">
        <v>8</v>
      </c>
      <c r="D524" s="240"/>
      <c r="E524" s="362">
        <v>9.18</v>
      </c>
      <c r="F524" s="362">
        <v>9.32</v>
      </c>
      <c r="G524" s="363">
        <v>9.6199999999999992</v>
      </c>
      <c r="H524" s="326"/>
      <c r="I524" s="241"/>
    </row>
    <row r="525" spans="1:9" x14ac:dyDescent="0.25">
      <c r="A525" s="233"/>
      <c r="B525" s="209"/>
      <c r="C525" s="351" t="s">
        <v>7</v>
      </c>
      <c r="D525" s="240"/>
      <c r="E525" s="360" t="s">
        <v>906</v>
      </c>
      <c r="F525" s="360" t="s">
        <v>1017</v>
      </c>
      <c r="G525" s="361" t="s">
        <v>1010</v>
      </c>
      <c r="H525" s="325"/>
      <c r="I525" s="241"/>
    </row>
    <row r="526" spans="1:9" x14ac:dyDescent="0.25">
      <c r="A526" s="233"/>
      <c r="B526" s="209"/>
      <c r="C526" s="351" t="s">
        <v>6</v>
      </c>
      <c r="D526" s="240"/>
      <c r="E526" s="364" t="s">
        <v>1018</v>
      </c>
      <c r="F526" s="364" t="s">
        <v>1019</v>
      </c>
      <c r="G526" s="365" t="s">
        <v>1011</v>
      </c>
      <c r="H526" s="381"/>
      <c r="I526" s="241"/>
    </row>
    <row r="527" spans="1:9" x14ac:dyDescent="0.25">
      <c r="A527" s="233"/>
      <c r="B527" s="209"/>
      <c r="C527" s="351" t="s">
        <v>5</v>
      </c>
      <c r="D527" s="240"/>
      <c r="E527" s="366">
        <v>45740</v>
      </c>
      <c r="F527" s="366">
        <v>45743</v>
      </c>
      <c r="G527" s="367">
        <v>45743</v>
      </c>
      <c r="H527" s="382"/>
      <c r="I527" s="241"/>
    </row>
    <row r="528" spans="1:9" x14ac:dyDescent="0.25">
      <c r="A528" s="234"/>
      <c r="B528" s="210"/>
      <c r="C528" s="351" t="s">
        <v>209</v>
      </c>
      <c r="D528" s="352"/>
      <c r="E528" s="368" t="s">
        <v>1020</v>
      </c>
      <c r="F528" s="366" t="s">
        <v>1021</v>
      </c>
      <c r="G528" s="366" t="s">
        <v>1012</v>
      </c>
      <c r="H528" s="382"/>
      <c r="I528" s="241"/>
    </row>
    <row r="529" spans="1:9" x14ac:dyDescent="0.25">
      <c r="A529" s="234"/>
      <c r="B529" s="211"/>
      <c r="C529" s="228"/>
      <c r="D529" s="354"/>
      <c r="E529" s="369"/>
      <c r="F529" s="370"/>
      <c r="G529" s="370"/>
      <c r="H529" s="382"/>
      <c r="I529" s="241"/>
    </row>
    <row r="530" spans="1:9" x14ac:dyDescent="0.25">
      <c r="A530" s="235" t="s">
        <v>537</v>
      </c>
      <c r="B530" s="207" t="s">
        <v>330</v>
      </c>
      <c r="C530" s="174">
        <v>8.23</v>
      </c>
      <c r="D530" s="350" t="s">
        <v>73</v>
      </c>
      <c r="E530" s="175" t="s">
        <v>1013</v>
      </c>
      <c r="F530" s="175" t="s">
        <v>1014</v>
      </c>
      <c r="G530" s="175" t="s">
        <v>1008</v>
      </c>
      <c r="H530" s="324"/>
      <c r="I530" s="241"/>
    </row>
    <row r="531" spans="1:9" x14ac:dyDescent="0.25">
      <c r="A531" s="236"/>
      <c r="B531" s="208"/>
      <c r="C531" s="351" t="s">
        <v>97</v>
      </c>
      <c r="D531" s="239"/>
      <c r="E531" s="360" t="s">
        <v>1015</v>
      </c>
      <c r="F531" s="360" t="s">
        <v>1016</v>
      </c>
      <c r="G531" s="361" t="s">
        <v>1009</v>
      </c>
      <c r="H531" s="325"/>
      <c r="I531" s="241"/>
    </row>
    <row r="532" spans="1:9" x14ac:dyDescent="0.25">
      <c r="A532" s="233"/>
      <c r="B532" s="209"/>
      <c r="C532" s="351" t="s">
        <v>8</v>
      </c>
      <c r="D532" s="240"/>
      <c r="E532" s="362">
        <v>25.57</v>
      </c>
      <c r="F532" s="362">
        <v>8.23</v>
      </c>
      <c r="G532" s="363">
        <v>24.38</v>
      </c>
      <c r="H532" s="326"/>
      <c r="I532" s="241"/>
    </row>
    <row r="533" spans="1:9" x14ac:dyDescent="0.25">
      <c r="A533" s="233"/>
      <c r="B533" s="209"/>
      <c r="C533" s="351" t="s">
        <v>7</v>
      </c>
      <c r="D533" s="240"/>
      <c r="E533" s="360" t="s">
        <v>906</v>
      </c>
      <c r="F533" s="360" t="s">
        <v>1017</v>
      </c>
      <c r="G533" s="361" t="s">
        <v>1010</v>
      </c>
      <c r="H533" s="325"/>
      <c r="I533" s="241"/>
    </row>
    <row r="534" spans="1:9" x14ac:dyDescent="0.25">
      <c r="A534" s="233"/>
      <c r="B534" s="209"/>
      <c r="C534" s="351" t="s">
        <v>6</v>
      </c>
      <c r="D534" s="240"/>
      <c r="E534" s="364" t="s">
        <v>1018</v>
      </c>
      <c r="F534" s="364" t="s">
        <v>1019</v>
      </c>
      <c r="G534" s="365" t="s">
        <v>1011</v>
      </c>
      <c r="H534" s="381"/>
      <c r="I534" s="241"/>
    </row>
    <row r="535" spans="1:9" x14ac:dyDescent="0.25">
      <c r="A535" s="233"/>
      <c r="B535" s="209"/>
      <c r="C535" s="351" t="s">
        <v>5</v>
      </c>
      <c r="D535" s="240"/>
      <c r="E535" s="366">
        <v>45740</v>
      </c>
      <c r="F535" s="366">
        <v>45743</v>
      </c>
      <c r="G535" s="367">
        <v>45743</v>
      </c>
      <c r="H535" s="382"/>
      <c r="I535" s="241"/>
    </row>
    <row r="536" spans="1:9" x14ac:dyDescent="0.25">
      <c r="A536" s="234"/>
      <c r="B536" s="210"/>
      <c r="C536" s="351" t="s">
        <v>209</v>
      </c>
      <c r="D536" s="352"/>
      <c r="E536" s="368" t="s">
        <v>1020</v>
      </c>
      <c r="F536" s="366" t="s">
        <v>1021</v>
      </c>
      <c r="G536" s="366" t="s">
        <v>1012</v>
      </c>
      <c r="H536" s="382"/>
      <c r="I536" s="241"/>
    </row>
    <row r="537" spans="1:9" x14ac:dyDescent="0.25">
      <c r="A537" s="234"/>
      <c r="B537" s="211"/>
      <c r="C537" s="228"/>
      <c r="D537" s="354"/>
      <c r="E537" s="369"/>
      <c r="F537" s="370"/>
      <c r="G537" s="370"/>
      <c r="H537" s="382"/>
      <c r="I537" s="241"/>
    </row>
    <row r="538" spans="1:9" x14ac:dyDescent="0.25">
      <c r="A538" s="235" t="s">
        <v>540</v>
      </c>
      <c r="B538" s="207" t="s">
        <v>331</v>
      </c>
      <c r="C538" s="174">
        <v>4.5999999999999996</v>
      </c>
      <c r="D538" s="350" t="s">
        <v>73</v>
      </c>
      <c r="E538" s="175" t="s">
        <v>1013</v>
      </c>
      <c r="F538" s="175" t="s">
        <v>1014</v>
      </c>
      <c r="G538" s="175" t="s">
        <v>1008</v>
      </c>
      <c r="H538" s="324"/>
      <c r="I538" s="241"/>
    </row>
    <row r="539" spans="1:9" x14ac:dyDescent="0.25">
      <c r="A539" s="236"/>
      <c r="B539" s="208"/>
      <c r="C539" s="351" t="s">
        <v>97</v>
      </c>
      <c r="D539" s="239"/>
      <c r="E539" s="360" t="s">
        <v>1015</v>
      </c>
      <c r="F539" s="360" t="s">
        <v>1016</v>
      </c>
      <c r="G539" s="361" t="s">
        <v>1009</v>
      </c>
      <c r="H539" s="325"/>
      <c r="I539" s="241"/>
    </row>
    <row r="540" spans="1:9" x14ac:dyDescent="0.25">
      <c r="A540" s="233"/>
      <c r="B540" s="209"/>
      <c r="C540" s="351" t="s">
        <v>8</v>
      </c>
      <c r="D540" s="240"/>
      <c r="E540" s="362">
        <v>12.41</v>
      </c>
      <c r="F540" s="362">
        <v>4.5999999999999996</v>
      </c>
      <c r="G540" s="363">
        <v>16.98</v>
      </c>
      <c r="H540" s="326"/>
      <c r="I540" s="241"/>
    </row>
    <row r="541" spans="1:9" x14ac:dyDescent="0.25">
      <c r="A541" s="233"/>
      <c r="B541" s="209"/>
      <c r="C541" s="351" t="s">
        <v>7</v>
      </c>
      <c r="D541" s="240"/>
      <c r="E541" s="360" t="s">
        <v>906</v>
      </c>
      <c r="F541" s="360" t="s">
        <v>1017</v>
      </c>
      <c r="G541" s="361" t="s">
        <v>1010</v>
      </c>
      <c r="H541" s="325"/>
      <c r="I541" s="241"/>
    </row>
    <row r="542" spans="1:9" x14ac:dyDescent="0.25">
      <c r="A542" s="233"/>
      <c r="B542" s="209"/>
      <c r="C542" s="351" t="s">
        <v>6</v>
      </c>
      <c r="D542" s="240"/>
      <c r="E542" s="364" t="s">
        <v>1018</v>
      </c>
      <c r="F542" s="364" t="s">
        <v>1019</v>
      </c>
      <c r="G542" s="365" t="s">
        <v>1011</v>
      </c>
      <c r="H542" s="381"/>
      <c r="I542" s="241"/>
    </row>
    <row r="543" spans="1:9" x14ac:dyDescent="0.25">
      <c r="A543" s="233"/>
      <c r="B543" s="209"/>
      <c r="C543" s="351" t="s">
        <v>5</v>
      </c>
      <c r="D543" s="240"/>
      <c r="E543" s="366">
        <v>45740</v>
      </c>
      <c r="F543" s="366">
        <v>45743</v>
      </c>
      <c r="G543" s="367">
        <v>45743</v>
      </c>
      <c r="H543" s="382"/>
      <c r="I543" s="241"/>
    </row>
    <row r="544" spans="1:9" x14ac:dyDescent="0.25">
      <c r="A544" s="234"/>
      <c r="B544" s="210"/>
      <c r="C544" s="351" t="s">
        <v>209</v>
      </c>
      <c r="D544" s="352"/>
      <c r="E544" s="368" t="s">
        <v>1020</v>
      </c>
      <c r="F544" s="366" t="s">
        <v>1021</v>
      </c>
      <c r="G544" s="366" t="s">
        <v>1012</v>
      </c>
      <c r="H544" s="382"/>
      <c r="I544" s="241"/>
    </row>
    <row r="545" spans="1:9" x14ac:dyDescent="0.25">
      <c r="A545" s="234"/>
      <c r="B545" s="211"/>
      <c r="C545" s="228"/>
      <c r="D545" s="354"/>
      <c r="E545" s="369"/>
      <c r="F545" s="370"/>
      <c r="G545" s="370"/>
      <c r="H545" s="382"/>
      <c r="I545" s="241"/>
    </row>
    <row r="546" spans="1:9" x14ac:dyDescent="0.25">
      <c r="A546" s="235" t="s">
        <v>542</v>
      </c>
      <c r="B546" s="207" t="s">
        <v>332</v>
      </c>
      <c r="C546" s="174">
        <v>2.73</v>
      </c>
      <c r="D546" s="350" t="s">
        <v>73</v>
      </c>
      <c r="E546" s="175" t="s">
        <v>1013</v>
      </c>
      <c r="F546" s="175" t="s">
        <v>1014</v>
      </c>
      <c r="G546" s="175" t="s">
        <v>1008</v>
      </c>
      <c r="H546" s="324"/>
      <c r="I546" s="241"/>
    </row>
    <row r="547" spans="1:9" x14ac:dyDescent="0.25">
      <c r="A547" s="236"/>
      <c r="B547" s="208"/>
      <c r="C547" s="351" t="s">
        <v>97</v>
      </c>
      <c r="D547" s="239"/>
      <c r="E547" s="360" t="s">
        <v>1015</v>
      </c>
      <c r="F547" s="360" t="s">
        <v>1016</v>
      </c>
      <c r="G547" s="361" t="s">
        <v>1009</v>
      </c>
      <c r="H547" s="325"/>
      <c r="I547" s="241"/>
    </row>
    <row r="548" spans="1:9" x14ac:dyDescent="0.25">
      <c r="A548" s="233"/>
      <c r="B548" s="209"/>
      <c r="C548" s="351" t="s">
        <v>8</v>
      </c>
      <c r="D548" s="240"/>
      <c r="E548" s="362">
        <v>6.98</v>
      </c>
      <c r="F548" s="362">
        <v>2.73</v>
      </c>
      <c r="G548" s="363">
        <v>2.97</v>
      </c>
      <c r="H548" s="326"/>
      <c r="I548" s="241"/>
    </row>
    <row r="549" spans="1:9" x14ac:dyDescent="0.25">
      <c r="A549" s="233"/>
      <c r="B549" s="209"/>
      <c r="C549" s="351" t="s">
        <v>7</v>
      </c>
      <c r="D549" s="240"/>
      <c r="E549" s="360" t="s">
        <v>906</v>
      </c>
      <c r="F549" s="360" t="s">
        <v>1017</v>
      </c>
      <c r="G549" s="361" t="s">
        <v>1010</v>
      </c>
      <c r="H549" s="325"/>
      <c r="I549" s="241"/>
    </row>
    <row r="550" spans="1:9" x14ac:dyDescent="0.25">
      <c r="A550" s="233"/>
      <c r="B550" s="209"/>
      <c r="C550" s="351" t="s">
        <v>6</v>
      </c>
      <c r="D550" s="240"/>
      <c r="E550" s="364" t="s">
        <v>1018</v>
      </c>
      <c r="F550" s="364" t="s">
        <v>1019</v>
      </c>
      <c r="G550" s="365" t="s">
        <v>1011</v>
      </c>
      <c r="H550" s="381"/>
      <c r="I550" s="241"/>
    </row>
    <row r="551" spans="1:9" x14ac:dyDescent="0.25">
      <c r="A551" s="233"/>
      <c r="B551" s="209"/>
      <c r="C551" s="351" t="s">
        <v>5</v>
      </c>
      <c r="D551" s="240"/>
      <c r="E551" s="366">
        <v>45740</v>
      </c>
      <c r="F551" s="366">
        <v>45743</v>
      </c>
      <c r="G551" s="367">
        <v>45743</v>
      </c>
      <c r="H551" s="382"/>
      <c r="I551" s="241"/>
    </row>
    <row r="552" spans="1:9" x14ac:dyDescent="0.25">
      <c r="A552" s="234"/>
      <c r="B552" s="210"/>
      <c r="C552" s="351" t="s">
        <v>209</v>
      </c>
      <c r="D552" s="352"/>
      <c r="E552" s="368" t="s">
        <v>1020</v>
      </c>
      <c r="F552" s="366" t="s">
        <v>1021</v>
      </c>
      <c r="G552" s="366" t="s">
        <v>1012</v>
      </c>
      <c r="H552" s="382"/>
      <c r="I552" s="241"/>
    </row>
    <row r="553" spans="1:9" x14ac:dyDescent="0.25">
      <c r="A553" s="234"/>
      <c r="B553" s="211"/>
      <c r="C553" s="228"/>
      <c r="D553" s="354"/>
      <c r="E553" s="369"/>
      <c r="F553" s="370"/>
      <c r="G553" s="370"/>
      <c r="H553" s="382"/>
      <c r="I553" s="241"/>
    </row>
    <row r="554" spans="1:9" x14ac:dyDescent="0.25">
      <c r="A554" s="235" t="s">
        <v>544</v>
      </c>
      <c r="B554" s="207" t="s">
        <v>333</v>
      </c>
      <c r="C554" s="174">
        <v>1.24</v>
      </c>
      <c r="D554" s="350" t="s">
        <v>73</v>
      </c>
      <c r="E554" s="175" t="s">
        <v>1028</v>
      </c>
      <c r="F554" s="175" t="s">
        <v>1014</v>
      </c>
      <c r="G554" s="175" t="s">
        <v>1008</v>
      </c>
      <c r="H554" s="324"/>
      <c r="I554" s="241"/>
    </row>
    <row r="555" spans="1:9" x14ac:dyDescent="0.25">
      <c r="A555" s="236"/>
      <c r="B555" s="208"/>
      <c r="C555" s="351" t="s">
        <v>97</v>
      </c>
      <c r="D555" s="239"/>
      <c r="E555" s="360" t="s">
        <v>1029</v>
      </c>
      <c r="F555" s="361" t="s">
        <v>1016</v>
      </c>
      <c r="G555" s="357" t="s">
        <v>1009</v>
      </c>
      <c r="H555" s="325"/>
      <c r="I555" s="241"/>
    </row>
    <row r="556" spans="1:9" x14ac:dyDescent="0.25">
      <c r="A556" s="233"/>
      <c r="B556" s="209"/>
      <c r="C556" s="351" t="s">
        <v>8</v>
      </c>
      <c r="D556" s="240"/>
      <c r="E556" s="362">
        <v>2.06</v>
      </c>
      <c r="F556" s="363">
        <v>2.23</v>
      </c>
      <c r="G556" s="176">
        <v>1.24</v>
      </c>
      <c r="H556" s="326"/>
      <c r="I556" s="241"/>
    </row>
    <row r="557" spans="1:9" x14ac:dyDescent="0.25">
      <c r="A557" s="233"/>
      <c r="B557" s="209"/>
      <c r="C557" s="351" t="s">
        <v>7</v>
      </c>
      <c r="D557" s="240"/>
      <c r="E557" s="360" t="s">
        <v>1030</v>
      </c>
      <c r="F557" s="361" t="s">
        <v>1017</v>
      </c>
      <c r="G557" s="357" t="s">
        <v>1010</v>
      </c>
      <c r="H557" s="325"/>
      <c r="I557" s="241"/>
    </row>
    <row r="558" spans="1:9" x14ac:dyDescent="0.25">
      <c r="A558" s="233"/>
      <c r="B558" s="209"/>
      <c r="C558" s="351" t="s">
        <v>6</v>
      </c>
      <c r="D558" s="240"/>
      <c r="E558" s="364" t="s">
        <v>1031</v>
      </c>
      <c r="F558" s="365" t="s">
        <v>1019</v>
      </c>
      <c r="G558" s="358" t="s">
        <v>1011</v>
      </c>
      <c r="H558" s="381"/>
      <c r="I558" s="241"/>
    </row>
    <row r="559" spans="1:9" x14ac:dyDescent="0.25">
      <c r="A559" s="233"/>
      <c r="B559" s="209"/>
      <c r="C559" s="351" t="s">
        <v>5</v>
      </c>
      <c r="D559" s="240"/>
      <c r="E559" s="366">
        <v>45741</v>
      </c>
      <c r="F559" s="366">
        <v>45743</v>
      </c>
      <c r="G559" s="359">
        <v>45743</v>
      </c>
      <c r="H559" s="382"/>
      <c r="I559" s="241"/>
    </row>
    <row r="560" spans="1:9" x14ac:dyDescent="0.25">
      <c r="A560" s="234"/>
      <c r="B560" s="210"/>
      <c r="C560" s="351" t="s">
        <v>209</v>
      </c>
      <c r="D560" s="352"/>
      <c r="E560" s="366" t="s">
        <v>1032</v>
      </c>
      <c r="F560" s="366" t="s">
        <v>1021</v>
      </c>
      <c r="G560" s="359" t="s">
        <v>1012</v>
      </c>
      <c r="H560" s="382"/>
      <c r="I560" s="241"/>
    </row>
    <row r="561" spans="1:9" x14ac:dyDescent="0.25">
      <c r="A561" s="234"/>
      <c r="B561" s="211"/>
      <c r="C561" s="228"/>
      <c r="D561" s="354"/>
      <c r="E561" s="369"/>
      <c r="F561" s="370"/>
      <c r="G561" s="370"/>
      <c r="H561" s="382"/>
      <c r="I561" s="241"/>
    </row>
    <row r="562" spans="1:9" x14ac:dyDescent="0.25">
      <c r="A562" s="235" t="s">
        <v>547</v>
      </c>
      <c r="B562" s="207" t="s">
        <v>334</v>
      </c>
      <c r="C562" s="174">
        <v>25.57</v>
      </c>
      <c r="D562" s="350" t="s">
        <v>73</v>
      </c>
      <c r="E562" s="175" t="s">
        <v>1013</v>
      </c>
      <c r="F562" s="175" t="s">
        <v>1014</v>
      </c>
      <c r="G562" s="175" t="s">
        <v>1008</v>
      </c>
      <c r="H562" s="324"/>
      <c r="I562" s="241"/>
    </row>
    <row r="563" spans="1:9" x14ac:dyDescent="0.25">
      <c r="A563" s="236"/>
      <c r="B563" s="208"/>
      <c r="C563" s="351" t="s">
        <v>97</v>
      </c>
      <c r="D563" s="239"/>
      <c r="E563" s="360" t="s">
        <v>1015</v>
      </c>
      <c r="F563" s="360" t="s">
        <v>1016</v>
      </c>
      <c r="G563" s="361" t="s">
        <v>1009</v>
      </c>
      <c r="H563" s="325"/>
      <c r="I563" s="241"/>
    </row>
    <row r="564" spans="1:9" x14ac:dyDescent="0.25">
      <c r="A564" s="233"/>
      <c r="B564" s="209"/>
      <c r="C564" s="351" t="s">
        <v>8</v>
      </c>
      <c r="D564" s="240"/>
      <c r="E564" s="362">
        <v>25.57</v>
      </c>
      <c r="F564" s="362">
        <v>33.82</v>
      </c>
      <c r="G564" s="363">
        <v>43.54</v>
      </c>
      <c r="H564" s="326"/>
      <c r="I564" s="241"/>
    </row>
    <row r="565" spans="1:9" x14ac:dyDescent="0.25">
      <c r="A565" s="233"/>
      <c r="B565" s="209"/>
      <c r="C565" s="351" t="s">
        <v>7</v>
      </c>
      <c r="D565" s="240"/>
      <c r="E565" s="360" t="s">
        <v>906</v>
      </c>
      <c r="F565" s="360" t="s">
        <v>1017</v>
      </c>
      <c r="G565" s="361" t="s">
        <v>1010</v>
      </c>
      <c r="H565" s="325"/>
      <c r="I565" s="241"/>
    </row>
    <row r="566" spans="1:9" x14ac:dyDescent="0.25">
      <c r="A566" s="233"/>
      <c r="B566" s="209"/>
      <c r="C566" s="351" t="s">
        <v>6</v>
      </c>
      <c r="D566" s="240"/>
      <c r="E566" s="364" t="s">
        <v>1018</v>
      </c>
      <c r="F566" s="364" t="s">
        <v>1019</v>
      </c>
      <c r="G566" s="365" t="s">
        <v>1011</v>
      </c>
      <c r="H566" s="381"/>
      <c r="I566" s="241"/>
    </row>
    <row r="567" spans="1:9" x14ac:dyDescent="0.25">
      <c r="A567" s="233"/>
      <c r="B567" s="209"/>
      <c r="C567" s="351" t="s">
        <v>5</v>
      </c>
      <c r="D567" s="240"/>
      <c r="E567" s="366">
        <v>45740</v>
      </c>
      <c r="F567" s="366">
        <v>45743</v>
      </c>
      <c r="G567" s="367">
        <v>45743</v>
      </c>
      <c r="H567" s="382"/>
      <c r="I567" s="241"/>
    </row>
    <row r="568" spans="1:9" x14ac:dyDescent="0.25">
      <c r="A568" s="234"/>
      <c r="B568" s="210"/>
      <c r="C568" s="351" t="s">
        <v>209</v>
      </c>
      <c r="D568" s="352"/>
      <c r="E568" s="368" t="s">
        <v>1020</v>
      </c>
      <c r="F568" s="366" t="s">
        <v>1021</v>
      </c>
      <c r="G568" s="366" t="s">
        <v>1012</v>
      </c>
      <c r="H568" s="382"/>
      <c r="I568" s="241"/>
    </row>
    <row r="569" spans="1:9" x14ac:dyDescent="0.25">
      <c r="A569" s="234"/>
      <c r="B569" s="211"/>
      <c r="C569" s="228"/>
      <c r="D569" s="354"/>
      <c r="E569" s="369"/>
      <c r="F569" s="370"/>
      <c r="G569" s="370"/>
      <c r="H569" s="382"/>
      <c r="I569" s="241"/>
    </row>
    <row r="570" spans="1:9" x14ac:dyDescent="0.25">
      <c r="A570" s="235" t="s">
        <v>549</v>
      </c>
      <c r="B570" s="207" t="s">
        <v>335</v>
      </c>
      <c r="C570" s="174">
        <v>12.41</v>
      </c>
      <c r="D570" s="350" t="s">
        <v>73</v>
      </c>
      <c r="E570" s="175" t="s">
        <v>1013</v>
      </c>
      <c r="F570" s="175" t="s">
        <v>1014</v>
      </c>
      <c r="G570" s="175" t="s">
        <v>1008</v>
      </c>
      <c r="H570" s="324"/>
      <c r="I570" s="241"/>
    </row>
    <row r="571" spans="1:9" x14ac:dyDescent="0.25">
      <c r="A571" s="236"/>
      <c r="B571" s="208"/>
      <c r="C571" s="351" t="s">
        <v>97</v>
      </c>
      <c r="D571" s="239"/>
      <c r="E571" s="360" t="s">
        <v>1015</v>
      </c>
      <c r="F571" s="360" t="s">
        <v>1016</v>
      </c>
      <c r="G571" s="361" t="s">
        <v>1009</v>
      </c>
      <c r="H571" s="325"/>
      <c r="I571" s="241"/>
    </row>
    <row r="572" spans="1:9" x14ac:dyDescent="0.25">
      <c r="A572" s="233"/>
      <c r="B572" s="209"/>
      <c r="C572" s="351" t="s">
        <v>8</v>
      </c>
      <c r="D572" s="240"/>
      <c r="E572" s="362">
        <v>12.41</v>
      </c>
      <c r="F572" s="362">
        <v>19.399999999999999</v>
      </c>
      <c r="G572" s="363">
        <v>32.049999999999997</v>
      </c>
      <c r="H572" s="326"/>
      <c r="I572" s="241"/>
    </row>
    <row r="573" spans="1:9" x14ac:dyDescent="0.25">
      <c r="A573" s="233"/>
      <c r="B573" s="209"/>
      <c r="C573" s="351" t="s">
        <v>7</v>
      </c>
      <c r="D573" s="240"/>
      <c r="E573" s="360" t="s">
        <v>906</v>
      </c>
      <c r="F573" s="360" t="s">
        <v>1017</v>
      </c>
      <c r="G573" s="361" t="s">
        <v>1010</v>
      </c>
      <c r="H573" s="325"/>
      <c r="I573" s="241"/>
    </row>
    <row r="574" spans="1:9" x14ac:dyDescent="0.25">
      <c r="A574" s="233"/>
      <c r="B574" s="209"/>
      <c r="C574" s="351" t="s">
        <v>6</v>
      </c>
      <c r="D574" s="240"/>
      <c r="E574" s="364" t="s">
        <v>1018</v>
      </c>
      <c r="F574" s="364" t="s">
        <v>1019</v>
      </c>
      <c r="G574" s="365" t="s">
        <v>1011</v>
      </c>
      <c r="H574" s="381"/>
      <c r="I574" s="241"/>
    </row>
    <row r="575" spans="1:9" x14ac:dyDescent="0.25">
      <c r="A575" s="233"/>
      <c r="B575" s="209"/>
      <c r="C575" s="351" t="s">
        <v>5</v>
      </c>
      <c r="D575" s="240"/>
      <c r="E575" s="366">
        <v>45740</v>
      </c>
      <c r="F575" s="366">
        <v>45743</v>
      </c>
      <c r="G575" s="367">
        <v>45743</v>
      </c>
      <c r="H575" s="382"/>
      <c r="I575" s="241"/>
    </row>
    <row r="576" spans="1:9" x14ac:dyDescent="0.25">
      <c r="A576" s="234"/>
      <c r="B576" s="210"/>
      <c r="C576" s="351" t="s">
        <v>209</v>
      </c>
      <c r="D576" s="352"/>
      <c r="E576" s="368" t="s">
        <v>1020</v>
      </c>
      <c r="F576" s="366" t="s">
        <v>1021</v>
      </c>
      <c r="G576" s="366" t="s">
        <v>1012</v>
      </c>
      <c r="H576" s="382"/>
      <c r="I576" s="241"/>
    </row>
    <row r="577" spans="1:9" x14ac:dyDescent="0.25">
      <c r="A577" s="234"/>
      <c r="B577" s="211"/>
      <c r="C577" s="228"/>
      <c r="D577" s="354"/>
      <c r="E577" s="369"/>
      <c r="F577" s="370"/>
      <c r="G577" s="370"/>
      <c r="H577" s="382"/>
      <c r="I577" s="241"/>
    </row>
    <row r="578" spans="1:9" x14ac:dyDescent="0.25">
      <c r="A578" s="235" t="s">
        <v>551</v>
      </c>
      <c r="B578" s="207" t="s">
        <v>336</v>
      </c>
      <c r="C578" s="174">
        <v>10.68</v>
      </c>
      <c r="D578" s="350" t="s">
        <v>73</v>
      </c>
      <c r="E578" s="175" t="s">
        <v>1013</v>
      </c>
      <c r="F578" s="175" t="s">
        <v>1014</v>
      </c>
      <c r="G578" s="175" t="s">
        <v>1314</v>
      </c>
      <c r="H578" s="324"/>
      <c r="I578" s="241"/>
    </row>
    <row r="579" spans="1:9" x14ac:dyDescent="0.25">
      <c r="A579" s="236"/>
      <c r="B579" s="208"/>
      <c r="C579" s="351" t="s">
        <v>97</v>
      </c>
      <c r="D579" s="239"/>
      <c r="E579" s="360" t="s">
        <v>1015</v>
      </c>
      <c r="F579" s="360" t="s">
        <v>1016</v>
      </c>
      <c r="G579" s="360" t="s">
        <v>1315</v>
      </c>
      <c r="H579" s="325"/>
      <c r="I579" s="241"/>
    </row>
    <row r="580" spans="1:9" x14ac:dyDescent="0.25">
      <c r="A580" s="233"/>
      <c r="B580" s="209"/>
      <c r="C580" s="351" t="s">
        <v>8</v>
      </c>
      <c r="D580" s="240"/>
      <c r="E580" s="362">
        <v>10.68</v>
      </c>
      <c r="F580" s="362" t="s">
        <v>1033</v>
      </c>
      <c r="G580" s="362">
        <v>12.72</v>
      </c>
      <c r="H580" s="326"/>
      <c r="I580" s="241"/>
    </row>
    <row r="581" spans="1:9" x14ac:dyDescent="0.25">
      <c r="A581" s="233"/>
      <c r="B581" s="209"/>
      <c r="C581" s="351" t="s">
        <v>7</v>
      </c>
      <c r="D581" s="240"/>
      <c r="E581" s="360" t="s">
        <v>906</v>
      </c>
      <c r="F581" s="360" t="s">
        <v>1017</v>
      </c>
      <c r="G581" s="360" t="s">
        <v>1316</v>
      </c>
      <c r="H581" s="325"/>
      <c r="I581" s="241"/>
    </row>
    <row r="582" spans="1:9" x14ac:dyDescent="0.25">
      <c r="A582" s="233"/>
      <c r="B582" s="209"/>
      <c r="C582" s="351" t="s">
        <v>6</v>
      </c>
      <c r="D582" s="240"/>
      <c r="E582" s="364" t="s">
        <v>1018</v>
      </c>
      <c r="F582" s="364" t="s">
        <v>1019</v>
      </c>
      <c r="G582" s="364" t="s">
        <v>1317</v>
      </c>
      <c r="H582" s="381"/>
      <c r="I582" s="241"/>
    </row>
    <row r="583" spans="1:9" x14ac:dyDescent="0.25">
      <c r="A583" s="233"/>
      <c r="B583" s="209"/>
      <c r="C583" s="351" t="s">
        <v>5</v>
      </c>
      <c r="D583" s="240"/>
      <c r="E583" s="366">
        <v>45740</v>
      </c>
      <c r="F583" s="366">
        <v>45743</v>
      </c>
      <c r="G583" s="366">
        <v>45748</v>
      </c>
      <c r="H583" s="382"/>
      <c r="I583" s="241"/>
    </row>
    <row r="584" spans="1:9" x14ac:dyDescent="0.25">
      <c r="A584" s="234"/>
      <c r="B584" s="210"/>
      <c r="C584" s="351" t="s">
        <v>209</v>
      </c>
      <c r="D584" s="352"/>
      <c r="E584" s="368" t="s">
        <v>1020</v>
      </c>
      <c r="F584" s="366" t="s">
        <v>1021</v>
      </c>
      <c r="G584" s="366" t="s">
        <v>1318</v>
      </c>
      <c r="H584" s="382"/>
      <c r="I584" s="241"/>
    </row>
    <row r="585" spans="1:9" x14ac:dyDescent="0.25">
      <c r="A585" s="234"/>
      <c r="B585" s="211"/>
      <c r="C585" s="228"/>
      <c r="D585" s="354"/>
      <c r="E585" s="369"/>
      <c r="F585" s="370"/>
      <c r="G585" s="370"/>
      <c r="H585" s="382"/>
      <c r="I585" s="241"/>
    </row>
    <row r="586" spans="1:9" x14ac:dyDescent="0.25">
      <c r="A586" s="235" t="s">
        <v>553</v>
      </c>
      <c r="B586" s="207" t="s">
        <v>337</v>
      </c>
      <c r="C586" s="174">
        <v>4.84</v>
      </c>
      <c r="D586" s="350" t="s">
        <v>73</v>
      </c>
      <c r="E586" s="175" t="s">
        <v>1013</v>
      </c>
      <c r="F586" s="175" t="s">
        <v>1014</v>
      </c>
      <c r="G586" s="175" t="s">
        <v>1008</v>
      </c>
      <c r="H586" s="324"/>
      <c r="I586" s="241"/>
    </row>
    <row r="587" spans="1:9" x14ac:dyDescent="0.25">
      <c r="A587" s="236"/>
      <c r="B587" s="208"/>
      <c r="C587" s="351" t="s">
        <v>97</v>
      </c>
      <c r="D587" s="239"/>
      <c r="E587" s="360" t="s">
        <v>1015</v>
      </c>
      <c r="F587" s="360" t="s">
        <v>1016</v>
      </c>
      <c r="G587" s="361" t="s">
        <v>1009</v>
      </c>
      <c r="H587" s="325"/>
      <c r="I587" s="241"/>
    </row>
    <row r="588" spans="1:9" x14ac:dyDescent="0.25">
      <c r="A588" s="233"/>
      <c r="B588" s="209"/>
      <c r="C588" s="351" t="s">
        <v>8</v>
      </c>
      <c r="D588" s="240"/>
      <c r="E588" s="362">
        <v>4.84</v>
      </c>
      <c r="F588" s="362">
        <v>10.17</v>
      </c>
      <c r="G588" s="363">
        <v>11.35</v>
      </c>
      <c r="H588" s="326"/>
      <c r="I588" s="241"/>
    </row>
    <row r="589" spans="1:9" x14ac:dyDescent="0.25">
      <c r="A589" s="233"/>
      <c r="B589" s="209"/>
      <c r="C589" s="351" t="s">
        <v>7</v>
      </c>
      <c r="D589" s="240"/>
      <c r="E589" s="360" t="s">
        <v>906</v>
      </c>
      <c r="F589" s="360" t="s">
        <v>1017</v>
      </c>
      <c r="G589" s="361" t="s">
        <v>1010</v>
      </c>
      <c r="H589" s="325"/>
      <c r="I589" s="241"/>
    </row>
    <row r="590" spans="1:9" x14ac:dyDescent="0.25">
      <c r="A590" s="233"/>
      <c r="B590" s="209"/>
      <c r="C590" s="351" t="s">
        <v>6</v>
      </c>
      <c r="D590" s="240"/>
      <c r="E590" s="364" t="s">
        <v>1018</v>
      </c>
      <c r="F590" s="364" t="s">
        <v>1019</v>
      </c>
      <c r="G590" s="365" t="s">
        <v>1011</v>
      </c>
      <c r="H590" s="381"/>
      <c r="I590" s="241"/>
    </row>
    <row r="591" spans="1:9" x14ac:dyDescent="0.25">
      <c r="A591" s="233"/>
      <c r="B591" s="209"/>
      <c r="C591" s="351" t="s">
        <v>5</v>
      </c>
      <c r="D591" s="240"/>
      <c r="E591" s="366">
        <v>45740</v>
      </c>
      <c r="F591" s="366">
        <v>45743</v>
      </c>
      <c r="G591" s="367">
        <v>45743</v>
      </c>
      <c r="H591" s="382"/>
      <c r="I591" s="241"/>
    </row>
    <row r="592" spans="1:9" x14ac:dyDescent="0.25">
      <c r="A592" s="234"/>
      <c r="B592" s="210"/>
      <c r="C592" s="351" t="s">
        <v>209</v>
      </c>
      <c r="D592" s="352"/>
      <c r="E592" s="368" t="s">
        <v>1020</v>
      </c>
      <c r="F592" s="366" t="s">
        <v>1021</v>
      </c>
      <c r="G592" s="366" t="s">
        <v>1012</v>
      </c>
      <c r="H592" s="382"/>
      <c r="I592" s="241"/>
    </row>
    <row r="593" spans="1:9" x14ac:dyDescent="0.25">
      <c r="A593" s="234"/>
      <c r="B593" s="211"/>
      <c r="C593" s="228"/>
      <c r="D593" s="354"/>
      <c r="E593" s="369"/>
      <c r="F593" s="370"/>
      <c r="G593" s="370"/>
      <c r="H593" s="382"/>
      <c r="I593" s="241"/>
    </row>
    <row r="594" spans="1:9" x14ac:dyDescent="0.25">
      <c r="A594" s="235" t="s">
        <v>556</v>
      </c>
      <c r="B594" s="207" t="s">
        <v>338</v>
      </c>
      <c r="C594" s="174">
        <v>41.04</v>
      </c>
      <c r="D594" s="350" t="s">
        <v>73</v>
      </c>
      <c r="E594" s="175" t="s">
        <v>1013</v>
      </c>
      <c r="F594" s="175" t="s">
        <v>1014</v>
      </c>
      <c r="G594" s="175" t="s">
        <v>1008</v>
      </c>
      <c r="H594" s="324"/>
      <c r="I594" s="241"/>
    </row>
    <row r="595" spans="1:9" x14ac:dyDescent="0.25">
      <c r="A595" s="236"/>
      <c r="B595" s="208"/>
      <c r="C595" s="351" t="s">
        <v>97</v>
      </c>
      <c r="D595" s="239"/>
      <c r="E595" s="360" t="s">
        <v>1015</v>
      </c>
      <c r="F595" s="360" t="s">
        <v>1016</v>
      </c>
      <c r="G595" s="361" t="s">
        <v>1009</v>
      </c>
      <c r="H595" s="325"/>
      <c r="I595" s="241"/>
    </row>
    <row r="596" spans="1:9" x14ac:dyDescent="0.25">
      <c r="A596" s="233"/>
      <c r="B596" s="209"/>
      <c r="C596" s="351" t="s">
        <v>8</v>
      </c>
      <c r="D596" s="240"/>
      <c r="E596" s="362">
        <v>41.04</v>
      </c>
      <c r="F596" s="362">
        <v>42.89</v>
      </c>
      <c r="G596" s="363">
        <v>41.61</v>
      </c>
      <c r="H596" s="326"/>
      <c r="I596" s="241"/>
    </row>
    <row r="597" spans="1:9" x14ac:dyDescent="0.25">
      <c r="A597" s="233"/>
      <c r="B597" s="209"/>
      <c r="C597" s="351" t="s">
        <v>7</v>
      </c>
      <c r="D597" s="240"/>
      <c r="E597" s="360" t="s">
        <v>906</v>
      </c>
      <c r="F597" s="360" t="s">
        <v>1017</v>
      </c>
      <c r="G597" s="361" t="s">
        <v>1010</v>
      </c>
      <c r="H597" s="325"/>
      <c r="I597" s="241"/>
    </row>
    <row r="598" spans="1:9" x14ac:dyDescent="0.25">
      <c r="A598" s="233"/>
      <c r="B598" s="209"/>
      <c r="C598" s="351" t="s">
        <v>6</v>
      </c>
      <c r="D598" s="240"/>
      <c r="E598" s="364" t="s">
        <v>1018</v>
      </c>
      <c r="F598" s="364" t="s">
        <v>1019</v>
      </c>
      <c r="G598" s="365" t="s">
        <v>1011</v>
      </c>
      <c r="H598" s="381"/>
      <c r="I598" s="241"/>
    </row>
    <row r="599" spans="1:9" x14ac:dyDescent="0.25">
      <c r="A599" s="233"/>
      <c r="B599" s="209"/>
      <c r="C599" s="351" t="s">
        <v>5</v>
      </c>
      <c r="D599" s="240"/>
      <c r="E599" s="366">
        <v>45740</v>
      </c>
      <c r="F599" s="366">
        <v>45743</v>
      </c>
      <c r="G599" s="367">
        <v>45743</v>
      </c>
      <c r="H599" s="382"/>
      <c r="I599" s="241"/>
    </row>
    <row r="600" spans="1:9" x14ac:dyDescent="0.25">
      <c r="A600" s="234"/>
      <c r="B600" s="210"/>
      <c r="C600" s="351" t="s">
        <v>209</v>
      </c>
      <c r="D600" s="352"/>
      <c r="E600" s="368" t="s">
        <v>1020</v>
      </c>
      <c r="F600" s="366" t="s">
        <v>1021</v>
      </c>
      <c r="G600" s="366" t="s">
        <v>1012</v>
      </c>
      <c r="H600" s="382"/>
      <c r="I600" s="241"/>
    </row>
    <row r="601" spans="1:9" x14ac:dyDescent="0.25">
      <c r="A601" s="234"/>
      <c r="B601" s="211"/>
      <c r="C601" s="228"/>
      <c r="D601" s="354"/>
      <c r="E601" s="369"/>
      <c r="F601" s="370"/>
      <c r="G601" s="370"/>
      <c r="H601" s="382"/>
      <c r="I601" s="241"/>
    </row>
    <row r="602" spans="1:9" x14ac:dyDescent="0.25">
      <c r="A602" s="235" t="s">
        <v>559</v>
      </c>
      <c r="B602" s="207" t="s">
        <v>339</v>
      </c>
      <c r="C602" s="174">
        <v>16.45</v>
      </c>
      <c r="D602" s="350" t="s">
        <v>73</v>
      </c>
      <c r="E602" s="175" t="s">
        <v>1013</v>
      </c>
      <c r="F602" s="175" t="s">
        <v>1014</v>
      </c>
      <c r="G602" s="175" t="s">
        <v>969</v>
      </c>
      <c r="H602" s="324"/>
      <c r="I602" s="241"/>
    </row>
    <row r="603" spans="1:9" x14ac:dyDescent="0.25">
      <c r="A603" s="236"/>
      <c r="B603" s="208"/>
      <c r="C603" s="351" t="s">
        <v>97</v>
      </c>
      <c r="D603" s="239"/>
      <c r="E603" s="360" t="s">
        <v>1015</v>
      </c>
      <c r="F603" s="360" t="s">
        <v>1016</v>
      </c>
      <c r="G603" s="360" t="s">
        <v>1053</v>
      </c>
      <c r="H603" s="325"/>
      <c r="I603" s="241"/>
    </row>
    <row r="604" spans="1:9" x14ac:dyDescent="0.25">
      <c r="A604" s="233"/>
      <c r="B604" s="209"/>
      <c r="C604" s="351" t="s">
        <v>8</v>
      </c>
      <c r="D604" s="240"/>
      <c r="E604" s="362">
        <v>40.44</v>
      </c>
      <c r="F604" s="362">
        <v>42.91</v>
      </c>
      <c r="G604" s="362">
        <v>16.45</v>
      </c>
      <c r="H604" s="326"/>
      <c r="I604" s="241"/>
    </row>
    <row r="605" spans="1:9" x14ac:dyDescent="0.25">
      <c r="A605" s="233"/>
      <c r="B605" s="209"/>
      <c r="C605" s="351" t="s">
        <v>7</v>
      </c>
      <c r="D605" s="240"/>
      <c r="E605" s="360" t="s">
        <v>906</v>
      </c>
      <c r="F605" s="360" t="s">
        <v>1017</v>
      </c>
      <c r="G605" s="360" t="s">
        <v>975</v>
      </c>
      <c r="H605" s="325"/>
      <c r="I605" s="241"/>
    </row>
    <row r="606" spans="1:9" x14ac:dyDescent="0.25">
      <c r="A606" s="233"/>
      <c r="B606" s="209"/>
      <c r="C606" s="351" t="s">
        <v>6</v>
      </c>
      <c r="D606" s="240"/>
      <c r="E606" s="364" t="s">
        <v>1018</v>
      </c>
      <c r="F606" s="364" t="s">
        <v>1019</v>
      </c>
      <c r="G606" s="364" t="s">
        <v>1054</v>
      </c>
      <c r="H606" s="381"/>
      <c r="I606" s="241"/>
    </row>
    <row r="607" spans="1:9" x14ac:dyDescent="0.25">
      <c r="A607" s="233"/>
      <c r="B607" s="209"/>
      <c r="C607" s="351" t="s">
        <v>5</v>
      </c>
      <c r="D607" s="240"/>
      <c r="E607" s="366">
        <v>45740</v>
      </c>
      <c r="F607" s="366">
        <v>45743</v>
      </c>
      <c r="G607" s="366">
        <v>45747</v>
      </c>
      <c r="H607" s="382"/>
      <c r="I607" s="241"/>
    </row>
    <row r="608" spans="1:9" x14ac:dyDescent="0.25">
      <c r="A608" s="234"/>
      <c r="B608" s="210"/>
      <c r="C608" s="351" t="s">
        <v>209</v>
      </c>
      <c r="D608" s="352"/>
      <c r="E608" s="368" t="s">
        <v>1020</v>
      </c>
      <c r="F608" s="366" t="s">
        <v>1021</v>
      </c>
      <c r="G608" s="366" t="s">
        <v>1055</v>
      </c>
      <c r="H608" s="382"/>
      <c r="I608" s="241"/>
    </row>
    <row r="609" spans="1:9" x14ac:dyDescent="0.25">
      <c r="A609" s="234"/>
      <c r="B609" s="211"/>
      <c r="C609" s="228"/>
      <c r="D609" s="354"/>
      <c r="E609" s="369"/>
      <c r="F609" s="370"/>
      <c r="G609" s="370"/>
      <c r="H609" s="382"/>
      <c r="I609" s="241"/>
    </row>
    <row r="610" spans="1:9" x14ac:dyDescent="0.25">
      <c r="A610" s="235" t="s">
        <v>562</v>
      </c>
      <c r="B610" s="207" t="s">
        <v>340</v>
      </c>
      <c r="C610" s="174">
        <v>13.23</v>
      </c>
      <c r="D610" s="350" t="s">
        <v>73</v>
      </c>
      <c r="E610" s="175" t="s">
        <v>1013</v>
      </c>
      <c r="F610" s="175" t="s">
        <v>1014</v>
      </c>
      <c r="G610" s="175" t="s">
        <v>1008</v>
      </c>
      <c r="H610" s="324"/>
      <c r="I610" s="241"/>
    </row>
    <row r="611" spans="1:9" x14ac:dyDescent="0.25">
      <c r="A611" s="236"/>
      <c r="B611" s="208"/>
      <c r="C611" s="351" t="s">
        <v>97</v>
      </c>
      <c r="D611" s="239"/>
      <c r="E611" s="360" t="s">
        <v>1015</v>
      </c>
      <c r="F611" s="360" t="s">
        <v>1016</v>
      </c>
      <c r="G611" s="361" t="s">
        <v>1009</v>
      </c>
      <c r="H611" s="325"/>
      <c r="I611" s="241"/>
    </row>
    <row r="612" spans="1:9" x14ac:dyDescent="0.25">
      <c r="A612" s="233"/>
      <c r="B612" s="209"/>
      <c r="C612" s="351" t="s">
        <v>8</v>
      </c>
      <c r="D612" s="240"/>
      <c r="E612" s="362">
        <v>13.23</v>
      </c>
      <c r="F612" s="362">
        <v>19.97</v>
      </c>
      <c r="G612" s="363">
        <v>20.399999999999999</v>
      </c>
      <c r="H612" s="326"/>
      <c r="I612" s="241"/>
    </row>
    <row r="613" spans="1:9" x14ac:dyDescent="0.25">
      <c r="A613" s="233"/>
      <c r="B613" s="209"/>
      <c r="C613" s="351" t="s">
        <v>7</v>
      </c>
      <c r="D613" s="240"/>
      <c r="E613" s="360" t="s">
        <v>906</v>
      </c>
      <c r="F613" s="360" t="s">
        <v>1017</v>
      </c>
      <c r="G613" s="361" t="s">
        <v>1010</v>
      </c>
      <c r="H613" s="325"/>
      <c r="I613" s="241"/>
    </row>
    <row r="614" spans="1:9" x14ac:dyDescent="0.25">
      <c r="A614" s="233"/>
      <c r="B614" s="209"/>
      <c r="C614" s="351" t="s">
        <v>6</v>
      </c>
      <c r="D614" s="240"/>
      <c r="E614" s="364" t="s">
        <v>1018</v>
      </c>
      <c r="F614" s="364" t="s">
        <v>1019</v>
      </c>
      <c r="G614" s="365" t="s">
        <v>1011</v>
      </c>
      <c r="H614" s="381"/>
      <c r="I614" s="241"/>
    </row>
    <row r="615" spans="1:9" x14ac:dyDescent="0.25">
      <c r="A615" s="233"/>
      <c r="B615" s="209"/>
      <c r="C615" s="351" t="s">
        <v>5</v>
      </c>
      <c r="D615" s="240"/>
      <c r="E615" s="366">
        <v>45740</v>
      </c>
      <c r="F615" s="366">
        <v>45743</v>
      </c>
      <c r="G615" s="367">
        <v>45743</v>
      </c>
      <c r="H615" s="382"/>
      <c r="I615" s="241"/>
    </row>
    <row r="616" spans="1:9" x14ac:dyDescent="0.25">
      <c r="A616" s="234"/>
      <c r="B616" s="210"/>
      <c r="C616" s="351" t="s">
        <v>209</v>
      </c>
      <c r="D616" s="352"/>
      <c r="E616" s="368" t="s">
        <v>1020</v>
      </c>
      <c r="F616" s="366" t="s">
        <v>1021</v>
      </c>
      <c r="G616" s="366" t="s">
        <v>1012</v>
      </c>
      <c r="H616" s="382"/>
      <c r="I616" s="241"/>
    </row>
    <row r="617" spans="1:9" x14ac:dyDescent="0.25">
      <c r="A617" s="234"/>
      <c r="B617" s="211"/>
      <c r="C617" s="228"/>
      <c r="D617" s="354"/>
      <c r="E617" s="369"/>
      <c r="F617" s="370"/>
      <c r="G617" s="370"/>
      <c r="H617" s="382"/>
      <c r="I617" s="241"/>
    </row>
    <row r="618" spans="1:9" x14ac:dyDescent="0.25">
      <c r="A618" s="235" t="s">
        <v>565</v>
      </c>
      <c r="B618" s="207" t="s">
        <v>341</v>
      </c>
      <c r="C618" s="174">
        <v>17.170000000000002</v>
      </c>
      <c r="D618" s="350" t="s">
        <v>73</v>
      </c>
      <c r="E618" s="175" t="s">
        <v>1013</v>
      </c>
      <c r="F618" s="175" t="s">
        <v>1014</v>
      </c>
      <c r="G618" s="175" t="s">
        <v>1008</v>
      </c>
      <c r="H618" s="324"/>
      <c r="I618" s="241"/>
    </row>
    <row r="619" spans="1:9" x14ac:dyDescent="0.25">
      <c r="A619" s="236"/>
      <c r="B619" s="208"/>
      <c r="C619" s="351" t="s">
        <v>97</v>
      </c>
      <c r="D619" s="239"/>
      <c r="E619" s="360" t="s">
        <v>1015</v>
      </c>
      <c r="F619" s="360" t="s">
        <v>1016</v>
      </c>
      <c r="G619" s="361" t="s">
        <v>1009</v>
      </c>
      <c r="H619" s="325"/>
      <c r="I619" s="241"/>
    </row>
    <row r="620" spans="1:9" x14ac:dyDescent="0.25">
      <c r="A620" s="233"/>
      <c r="B620" s="209"/>
      <c r="C620" s="351" t="s">
        <v>8</v>
      </c>
      <c r="D620" s="240"/>
      <c r="E620" s="362">
        <v>17.170000000000002</v>
      </c>
      <c r="F620" s="362">
        <v>25.54</v>
      </c>
      <c r="G620" s="363">
        <v>31.16</v>
      </c>
      <c r="H620" s="326"/>
      <c r="I620" s="241"/>
    </row>
    <row r="621" spans="1:9" x14ac:dyDescent="0.25">
      <c r="A621" s="233"/>
      <c r="B621" s="209"/>
      <c r="C621" s="351" t="s">
        <v>7</v>
      </c>
      <c r="D621" s="240"/>
      <c r="E621" s="360" t="s">
        <v>906</v>
      </c>
      <c r="F621" s="360" t="s">
        <v>1017</v>
      </c>
      <c r="G621" s="361" t="s">
        <v>1010</v>
      </c>
      <c r="H621" s="325"/>
      <c r="I621" s="241"/>
    </row>
    <row r="622" spans="1:9" x14ac:dyDescent="0.25">
      <c r="A622" s="233"/>
      <c r="B622" s="209"/>
      <c r="C622" s="351" t="s">
        <v>6</v>
      </c>
      <c r="D622" s="240"/>
      <c r="E622" s="364" t="s">
        <v>1018</v>
      </c>
      <c r="F622" s="364" t="s">
        <v>1019</v>
      </c>
      <c r="G622" s="365" t="s">
        <v>1011</v>
      </c>
      <c r="H622" s="381"/>
      <c r="I622" s="241"/>
    </row>
    <row r="623" spans="1:9" x14ac:dyDescent="0.25">
      <c r="A623" s="233"/>
      <c r="B623" s="209"/>
      <c r="C623" s="351" t="s">
        <v>5</v>
      </c>
      <c r="D623" s="240"/>
      <c r="E623" s="366">
        <v>45740</v>
      </c>
      <c r="F623" s="366">
        <v>45743</v>
      </c>
      <c r="G623" s="367">
        <v>45743</v>
      </c>
      <c r="H623" s="382"/>
      <c r="I623" s="241"/>
    </row>
    <row r="624" spans="1:9" x14ac:dyDescent="0.25">
      <c r="A624" s="234"/>
      <c r="B624" s="210"/>
      <c r="C624" s="351" t="s">
        <v>209</v>
      </c>
      <c r="D624" s="352"/>
      <c r="E624" s="368" t="s">
        <v>1020</v>
      </c>
      <c r="F624" s="366" t="s">
        <v>1021</v>
      </c>
      <c r="G624" s="366" t="s">
        <v>1012</v>
      </c>
      <c r="H624" s="382"/>
      <c r="I624" s="241"/>
    </row>
    <row r="625" spans="1:9" x14ac:dyDescent="0.25">
      <c r="A625" s="234"/>
      <c r="B625" s="211"/>
      <c r="C625" s="228"/>
      <c r="D625" s="354"/>
      <c r="E625" s="369"/>
      <c r="F625" s="370"/>
      <c r="G625" s="370"/>
      <c r="H625" s="382"/>
      <c r="I625" s="241"/>
    </row>
    <row r="626" spans="1:9" x14ac:dyDescent="0.25">
      <c r="A626" s="235" t="s">
        <v>568</v>
      </c>
      <c r="B626" s="207" t="s">
        <v>342</v>
      </c>
      <c r="C626" s="174">
        <v>4.3600000000000003</v>
      </c>
      <c r="D626" s="350" t="s">
        <v>73</v>
      </c>
      <c r="E626" s="175" t="s">
        <v>1013</v>
      </c>
      <c r="F626" s="175" t="s">
        <v>1014</v>
      </c>
      <c r="G626" s="175" t="s">
        <v>1008</v>
      </c>
      <c r="H626" s="324"/>
      <c r="I626" s="241"/>
    </row>
    <row r="627" spans="1:9" x14ac:dyDescent="0.25">
      <c r="A627" s="236"/>
      <c r="B627" s="208"/>
      <c r="C627" s="351" t="s">
        <v>97</v>
      </c>
      <c r="D627" s="239"/>
      <c r="E627" s="360" t="s">
        <v>1015</v>
      </c>
      <c r="F627" s="360" t="s">
        <v>1016</v>
      </c>
      <c r="G627" s="361" t="s">
        <v>1009</v>
      </c>
      <c r="H627" s="325"/>
      <c r="I627" s="241"/>
    </row>
    <row r="628" spans="1:9" x14ac:dyDescent="0.25">
      <c r="A628" s="233"/>
      <c r="B628" s="209"/>
      <c r="C628" s="351" t="s">
        <v>8</v>
      </c>
      <c r="D628" s="240"/>
      <c r="E628" s="362">
        <v>4.3600000000000003</v>
      </c>
      <c r="F628" s="362">
        <v>5.92</v>
      </c>
      <c r="G628" s="363">
        <v>8.0500000000000007</v>
      </c>
      <c r="H628" s="326"/>
      <c r="I628" s="241"/>
    </row>
    <row r="629" spans="1:9" x14ac:dyDescent="0.25">
      <c r="A629" s="233"/>
      <c r="B629" s="209"/>
      <c r="C629" s="351" t="s">
        <v>7</v>
      </c>
      <c r="D629" s="240"/>
      <c r="E629" s="360" t="s">
        <v>906</v>
      </c>
      <c r="F629" s="360" t="s">
        <v>1017</v>
      </c>
      <c r="G629" s="361" t="s">
        <v>1010</v>
      </c>
      <c r="H629" s="325"/>
      <c r="I629" s="241"/>
    </row>
    <row r="630" spans="1:9" x14ac:dyDescent="0.25">
      <c r="A630" s="233"/>
      <c r="B630" s="209"/>
      <c r="C630" s="351" t="s">
        <v>6</v>
      </c>
      <c r="D630" s="240"/>
      <c r="E630" s="364" t="s">
        <v>1018</v>
      </c>
      <c r="F630" s="364" t="s">
        <v>1019</v>
      </c>
      <c r="G630" s="365" t="s">
        <v>1011</v>
      </c>
      <c r="H630" s="381"/>
      <c r="I630" s="241"/>
    </row>
    <row r="631" spans="1:9" x14ac:dyDescent="0.25">
      <c r="A631" s="233"/>
      <c r="B631" s="209"/>
      <c r="C631" s="351" t="s">
        <v>5</v>
      </c>
      <c r="D631" s="240"/>
      <c r="E631" s="366">
        <v>45740</v>
      </c>
      <c r="F631" s="366">
        <v>45743</v>
      </c>
      <c r="G631" s="367">
        <v>45743</v>
      </c>
      <c r="H631" s="382"/>
      <c r="I631" s="241"/>
    </row>
    <row r="632" spans="1:9" x14ac:dyDescent="0.25">
      <c r="A632" s="234"/>
      <c r="B632" s="210"/>
      <c r="C632" s="351" t="s">
        <v>209</v>
      </c>
      <c r="D632" s="352"/>
      <c r="E632" s="368" t="s">
        <v>1020</v>
      </c>
      <c r="F632" s="366" t="s">
        <v>1021</v>
      </c>
      <c r="G632" s="366" t="s">
        <v>1012</v>
      </c>
      <c r="H632" s="382"/>
      <c r="I632" s="241"/>
    </row>
    <row r="633" spans="1:9" x14ac:dyDescent="0.25">
      <c r="A633" s="234"/>
      <c r="B633" s="211"/>
      <c r="C633" s="228"/>
      <c r="D633" s="354"/>
      <c r="E633" s="369"/>
      <c r="F633" s="370"/>
      <c r="G633" s="370"/>
      <c r="H633" s="382"/>
      <c r="I633" s="241"/>
    </row>
    <row r="634" spans="1:9" x14ac:dyDescent="0.25">
      <c r="A634" s="235" t="s">
        <v>570</v>
      </c>
      <c r="B634" s="207" t="s">
        <v>343</v>
      </c>
      <c r="C634" s="174">
        <v>7.73</v>
      </c>
      <c r="D634" s="350" t="s">
        <v>73</v>
      </c>
      <c r="E634" s="175" t="s">
        <v>1013</v>
      </c>
      <c r="F634" s="175" t="s">
        <v>1014</v>
      </c>
      <c r="G634" s="175" t="s">
        <v>1008</v>
      </c>
      <c r="H634" s="324"/>
      <c r="I634" s="241"/>
    </row>
    <row r="635" spans="1:9" x14ac:dyDescent="0.25">
      <c r="A635" s="236"/>
      <c r="B635" s="208"/>
      <c r="C635" s="351" t="s">
        <v>97</v>
      </c>
      <c r="D635" s="239"/>
      <c r="E635" s="360" t="s">
        <v>1015</v>
      </c>
      <c r="F635" s="360" t="s">
        <v>1016</v>
      </c>
      <c r="G635" s="361" t="s">
        <v>1009</v>
      </c>
      <c r="H635" s="325"/>
      <c r="I635" s="241"/>
    </row>
    <row r="636" spans="1:9" x14ac:dyDescent="0.25">
      <c r="A636" s="233"/>
      <c r="B636" s="209"/>
      <c r="C636" s="351" t="s">
        <v>8</v>
      </c>
      <c r="D636" s="240"/>
      <c r="E636" s="362">
        <v>7.92</v>
      </c>
      <c r="F636" s="362">
        <v>13.34</v>
      </c>
      <c r="G636" s="363">
        <v>7.73</v>
      </c>
      <c r="H636" s="326"/>
      <c r="I636" s="241"/>
    </row>
    <row r="637" spans="1:9" x14ac:dyDescent="0.25">
      <c r="A637" s="233"/>
      <c r="B637" s="209"/>
      <c r="C637" s="351" t="s">
        <v>7</v>
      </c>
      <c r="D637" s="240"/>
      <c r="E637" s="360" t="s">
        <v>906</v>
      </c>
      <c r="F637" s="360" t="s">
        <v>1017</v>
      </c>
      <c r="G637" s="361" t="s">
        <v>1010</v>
      </c>
      <c r="H637" s="325"/>
      <c r="I637" s="241"/>
    </row>
    <row r="638" spans="1:9" x14ac:dyDescent="0.25">
      <c r="A638" s="233"/>
      <c r="B638" s="209"/>
      <c r="C638" s="351" t="s">
        <v>6</v>
      </c>
      <c r="D638" s="240"/>
      <c r="E638" s="364" t="s">
        <v>1018</v>
      </c>
      <c r="F638" s="364" t="s">
        <v>1019</v>
      </c>
      <c r="G638" s="365" t="s">
        <v>1011</v>
      </c>
      <c r="H638" s="381"/>
      <c r="I638" s="241"/>
    </row>
    <row r="639" spans="1:9" x14ac:dyDescent="0.25">
      <c r="A639" s="233"/>
      <c r="B639" s="209"/>
      <c r="C639" s="351" t="s">
        <v>5</v>
      </c>
      <c r="D639" s="240"/>
      <c r="E639" s="366">
        <v>45740</v>
      </c>
      <c r="F639" s="366">
        <v>45743</v>
      </c>
      <c r="G639" s="367">
        <v>45743</v>
      </c>
      <c r="H639" s="382"/>
      <c r="I639" s="241"/>
    </row>
    <row r="640" spans="1:9" x14ac:dyDescent="0.25">
      <c r="A640" s="234"/>
      <c r="B640" s="210"/>
      <c r="C640" s="351" t="s">
        <v>209</v>
      </c>
      <c r="D640" s="352"/>
      <c r="E640" s="368"/>
      <c r="F640" s="366" t="s">
        <v>1021</v>
      </c>
      <c r="G640" s="366" t="s">
        <v>1012</v>
      </c>
      <c r="H640" s="382"/>
      <c r="I640" s="241"/>
    </row>
    <row r="641" spans="1:9" x14ac:dyDescent="0.25">
      <c r="A641" s="234"/>
      <c r="B641" s="211"/>
      <c r="C641" s="228"/>
      <c r="D641" s="354"/>
      <c r="E641" s="369"/>
      <c r="F641" s="370"/>
      <c r="G641" s="370"/>
      <c r="H641" s="382"/>
      <c r="I641" s="241"/>
    </row>
    <row r="642" spans="1:9" x14ac:dyDescent="0.25">
      <c r="A642" s="235" t="s">
        <v>572</v>
      </c>
      <c r="B642" s="207" t="s">
        <v>344</v>
      </c>
      <c r="C642" s="174">
        <v>1.58</v>
      </c>
      <c r="D642" s="350" t="s">
        <v>73</v>
      </c>
      <c r="E642" s="175" t="s">
        <v>1013</v>
      </c>
      <c r="F642" s="175" t="s">
        <v>1028</v>
      </c>
      <c r="G642" s="175" t="s">
        <v>1014</v>
      </c>
      <c r="H642" s="324"/>
      <c r="I642" s="241"/>
    </row>
    <row r="643" spans="1:9" x14ac:dyDescent="0.25">
      <c r="A643" s="236"/>
      <c r="B643" s="208"/>
      <c r="C643" s="351" t="s">
        <v>97</v>
      </c>
      <c r="D643" s="239"/>
      <c r="E643" s="360" t="s">
        <v>1015</v>
      </c>
      <c r="F643" s="360" t="s">
        <v>1029</v>
      </c>
      <c r="G643" s="361" t="s">
        <v>1016</v>
      </c>
      <c r="H643" s="325"/>
      <c r="I643" s="241"/>
    </row>
    <row r="644" spans="1:9" x14ac:dyDescent="0.25">
      <c r="A644" s="233"/>
      <c r="B644" s="209"/>
      <c r="C644" s="351" t="s">
        <v>8</v>
      </c>
      <c r="D644" s="240"/>
      <c r="E644" s="362">
        <v>1.58</v>
      </c>
      <c r="F644" s="362">
        <v>1.78</v>
      </c>
      <c r="G644" s="363">
        <v>2.64</v>
      </c>
      <c r="H644" s="326"/>
      <c r="I644" s="241"/>
    </row>
    <row r="645" spans="1:9" x14ac:dyDescent="0.25">
      <c r="A645" s="233"/>
      <c r="B645" s="209"/>
      <c r="C645" s="351" t="s">
        <v>7</v>
      </c>
      <c r="D645" s="240"/>
      <c r="E645" s="360" t="s">
        <v>906</v>
      </c>
      <c r="F645" s="360" t="s">
        <v>1030</v>
      </c>
      <c r="G645" s="361" t="s">
        <v>1017</v>
      </c>
      <c r="H645" s="325"/>
      <c r="I645" s="241"/>
    </row>
    <row r="646" spans="1:9" x14ac:dyDescent="0.25">
      <c r="A646" s="233"/>
      <c r="B646" s="209"/>
      <c r="C646" s="351" t="s">
        <v>6</v>
      </c>
      <c r="D646" s="240"/>
      <c r="E646" s="364" t="s">
        <v>1018</v>
      </c>
      <c r="F646" s="364" t="s">
        <v>1031</v>
      </c>
      <c r="G646" s="365" t="s">
        <v>1019</v>
      </c>
      <c r="H646" s="381"/>
      <c r="I646" s="241"/>
    </row>
    <row r="647" spans="1:9" x14ac:dyDescent="0.25">
      <c r="A647" s="233"/>
      <c r="B647" s="209"/>
      <c r="C647" s="351" t="s">
        <v>5</v>
      </c>
      <c r="D647" s="240"/>
      <c r="E647" s="366">
        <v>45740</v>
      </c>
      <c r="F647" s="366">
        <v>45741</v>
      </c>
      <c r="G647" s="366">
        <v>45743</v>
      </c>
      <c r="H647" s="382"/>
      <c r="I647" s="241"/>
    </row>
    <row r="648" spans="1:9" x14ac:dyDescent="0.25">
      <c r="A648" s="234"/>
      <c r="B648" s="210"/>
      <c r="C648" s="351" t="s">
        <v>209</v>
      </c>
      <c r="D648" s="352"/>
      <c r="E648" s="368" t="s">
        <v>1020</v>
      </c>
      <c r="F648" s="366" t="s">
        <v>1032</v>
      </c>
      <c r="G648" s="366" t="s">
        <v>1021</v>
      </c>
      <c r="H648" s="382"/>
      <c r="I648" s="241"/>
    </row>
    <row r="649" spans="1:9" x14ac:dyDescent="0.25">
      <c r="A649" s="234"/>
      <c r="B649" s="211"/>
      <c r="C649" s="228"/>
      <c r="D649" s="354"/>
      <c r="E649" s="369"/>
      <c r="F649" s="370"/>
      <c r="G649" s="370"/>
      <c r="H649" s="382"/>
      <c r="I649" s="241"/>
    </row>
    <row r="650" spans="1:9" x14ac:dyDescent="0.25">
      <c r="A650" s="235" t="s">
        <v>577</v>
      </c>
      <c r="B650" s="207" t="s">
        <v>345</v>
      </c>
      <c r="C650" s="174">
        <v>2.25</v>
      </c>
      <c r="D650" s="350" t="s">
        <v>73</v>
      </c>
      <c r="E650" s="175" t="s">
        <v>1028</v>
      </c>
      <c r="F650" s="175" t="s">
        <v>1008</v>
      </c>
      <c r="G650" s="175" t="s">
        <v>969</v>
      </c>
      <c r="H650" s="324"/>
      <c r="I650" s="241"/>
    </row>
    <row r="651" spans="1:9" x14ac:dyDescent="0.25">
      <c r="A651" s="236"/>
      <c r="B651" s="208"/>
      <c r="C651" s="351" t="s">
        <v>97</v>
      </c>
      <c r="D651" s="239"/>
      <c r="E651" s="360" t="s">
        <v>1029</v>
      </c>
      <c r="F651" s="360" t="s">
        <v>1009</v>
      </c>
      <c r="G651" s="360" t="s">
        <v>1053</v>
      </c>
      <c r="H651" s="325"/>
      <c r="I651" s="241"/>
    </row>
    <row r="652" spans="1:9" x14ac:dyDescent="0.25">
      <c r="A652" s="233"/>
      <c r="B652" s="209"/>
      <c r="C652" s="351" t="s">
        <v>8</v>
      </c>
      <c r="D652" s="240"/>
      <c r="E652" s="362">
        <v>3.8</v>
      </c>
      <c r="F652" s="362">
        <v>5.29</v>
      </c>
      <c r="G652" s="362">
        <v>2.25</v>
      </c>
      <c r="H652" s="326"/>
      <c r="I652" s="241"/>
    </row>
    <row r="653" spans="1:9" x14ac:dyDescent="0.25">
      <c r="A653" s="233"/>
      <c r="B653" s="209"/>
      <c r="C653" s="351" t="s">
        <v>7</v>
      </c>
      <c r="D653" s="240"/>
      <c r="E653" s="360" t="s">
        <v>1030</v>
      </c>
      <c r="F653" s="360" t="s">
        <v>1010</v>
      </c>
      <c r="G653" s="360" t="s">
        <v>975</v>
      </c>
      <c r="H653" s="325"/>
      <c r="I653" s="241"/>
    </row>
    <row r="654" spans="1:9" x14ac:dyDescent="0.25">
      <c r="A654" s="233"/>
      <c r="B654" s="209"/>
      <c r="C654" s="351" t="s">
        <v>6</v>
      </c>
      <c r="D654" s="240"/>
      <c r="E654" s="364" t="s">
        <v>1031</v>
      </c>
      <c r="F654" s="364" t="s">
        <v>1011</v>
      </c>
      <c r="G654" s="364" t="s">
        <v>1054</v>
      </c>
      <c r="H654" s="381"/>
      <c r="I654" s="241"/>
    </row>
    <row r="655" spans="1:9" x14ac:dyDescent="0.25">
      <c r="A655" s="233"/>
      <c r="B655" s="209"/>
      <c r="C655" s="351" t="s">
        <v>5</v>
      </c>
      <c r="D655" s="240"/>
      <c r="E655" s="366">
        <v>45741</v>
      </c>
      <c r="F655" s="366">
        <v>45743</v>
      </c>
      <c r="G655" s="366">
        <v>45747</v>
      </c>
      <c r="H655" s="382"/>
      <c r="I655" s="241"/>
    </row>
    <row r="656" spans="1:9" x14ac:dyDescent="0.25">
      <c r="A656" s="234"/>
      <c r="B656" s="210"/>
      <c r="C656" s="351" t="s">
        <v>209</v>
      </c>
      <c r="D656" s="352"/>
      <c r="E656" s="368" t="s">
        <v>1032</v>
      </c>
      <c r="F656" s="366" t="s">
        <v>1012</v>
      </c>
      <c r="G656" s="368" t="s">
        <v>1055</v>
      </c>
      <c r="H656" s="382"/>
      <c r="I656" s="241"/>
    </row>
    <row r="657" spans="1:9" x14ac:dyDescent="0.25">
      <c r="A657" s="234"/>
      <c r="B657" s="211"/>
      <c r="C657" s="228"/>
      <c r="D657" s="354"/>
      <c r="E657" s="369"/>
      <c r="F657" s="370"/>
      <c r="G657" s="370"/>
      <c r="H657" s="382"/>
      <c r="I657" s="241"/>
    </row>
    <row r="658" spans="1:9" x14ac:dyDescent="0.25">
      <c r="A658" s="235" t="s">
        <v>580</v>
      </c>
      <c r="B658" s="207" t="s">
        <v>346</v>
      </c>
      <c r="C658" s="174">
        <v>15.14</v>
      </c>
      <c r="D658" s="350" t="s">
        <v>73</v>
      </c>
      <c r="E658" s="175" t="s">
        <v>1013</v>
      </c>
      <c r="F658" s="175" t="s">
        <v>1014</v>
      </c>
      <c r="G658" s="175" t="s">
        <v>1319</v>
      </c>
      <c r="H658" s="324"/>
      <c r="I658" s="241"/>
    </row>
    <row r="659" spans="1:9" x14ac:dyDescent="0.25">
      <c r="A659" s="236"/>
      <c r="B659" s="208"/>
      <c r="C659" s="351" t="s">
        <v>97</v>
      </c>
      <c r="D659" s="239"/>
      <c r="E659" s="360" t="s">
        <v>1015</v>
      </c>
      <c r="F659" s="360" t="s">
        <v>1016</v>
      </c>
      <c r="G659" s="360" t="s">
        <v>1320</v>
      </c>
      <c r="H659" s="325"/>
      <c r="I659" s="241"/>
    </row>
    <row r="660" spans="1:9" x14ac:dyDescent="0.25">
      <c r="A660" s="233"/>
      <c r="B660" s="209"/>
      <c r="C660" s="351" t="s">
        <v>8</v>
      </c>
      <c r="D660" s="240"/>
      <c r="E660" s="362">
        <v>15.14</v>
      </c>
      <c r="F660" s="362">
        <v>22.87</v>
      </c>
      <c r="G660" s="362">
        <v>30.05</v>
      </c>
      <c r="H660" s="326"/>
      <c r="I660" s="241"/>
    </row>
    <row r="661" spans="1:9" x14ac:dyDescent="0.25">
      <c r="A661" s="233"/>
      <c r="B661" s="209"/>
      <c r="C661" s="351" t="s">
        <v>7</v>
      </c>
      <c r="D661" s="240"/>
      <c r="E661" s="360" t="s">
        <v>906</v>
      </c>
      <c r="F661" s="360" t="s">
        <v>1017</v>
      </c>
      <c r="G661" s="360" t="s">
        <v>1321</v>
      </c>
      <c r="H661" s="325"/>
      <c r="I661" s="241"/>
    </row>
    <row r="662" spans="1:9" x14ac:dyDescent="0.25">
      <c r="A662" s="233"/>
      <c r="B662" s="209"/>
      <c r="C662" s="351" t="s">
        <v>6</v>
      </c>
      <c r="D662" s="240"/>
      <c r="E662" s="364" t="s">
        <v>1018</v>
      </c>
      <c r="F662" s="364" t="s">
        <v>1019</v>
      </c>
      <c r="G662" s="364" t="s">
        <v>1322</v>
      </c>
      <c r="H662" s="381"/>
      <c r="I662" s="241"/>
    </row>
    <row r="663" spans="1:9" x14ac:dyDescent="0.25">
      <c r="A663" s="233"/>
      <c r="B663" s="209"/>
      <c r="C663" s="351" t="s">
        <v>5</v>
      </c>
      <c r="D663" s="240"/>
      <c r="E663" s="366">
        <v>45740</v>
      </c>
      <c r="F663" s="366">
        <v>45743</v>
      </c>
      <c r="G663" s="366">
        <v>45747</v>
      </c>
      <c r="H663" s="382"/>
      <c r="I663" s="241"/>
    </row>
    <row r="664" spans="1:9" x14ac:dyDescent="0.25">
      <c r="A664" s="234"/>
      <c r="B664" s="210"/>
      <c r="C664" s="351" t="s">
        <v>209</v>
      </c>
      <c r="D664" s="352"/>
      <c r="E664" s="368" t="s">
        <v>1020</v>
      </c>
      <c r="F664" s="366" t="s">
        <v>1021</v>
      </c>
      <c r="G664" s="366" t="s">
        <v>1323</v>
      </c>
      <c r="H664" s="382"/>
      <c r="I664" s="241"/>
    </row>
    <row r="665" spans="1:9" x14ac:dyDescent="0.25">
      <c r="A665" s="234"/>
      <c r="B665" s="211"/>
      <c r="C665" s="228"/>
      <c r="D665" s="354"/>
      <c r="E665" s="369"/>
      <c r="F665" s="370"/>
      <c r="G665" s="370"/>
      <c r="H665" s="382"/>
      <c r="I665" s="241"/>
    </row>
    <row r="666" spans="1:9" x14ac:dyDescent="0.25">
      <c r="A666" s="235" t="s">
        <v>583</v>
      </c>
      <c r="B666" s="207" t="s">
        <v>347</v>
      </c>
      <c r="C666" s="174">
        <v>5.15</v>
      </c>
      <c r="D666" s="350" t="s">
        <v>73</v>
      </c>
      <c r="E666" s="175" t="s">
        <v>1013</v>
      </c>
      <c r="F666" s="175" t="s">
        <v>1014</v>
      </c>
      <c r="G666" s="175" t="s">
        <v>1319</v>
      </c>
      <c r="H666" s="324"/>
      <c r="I666" s="241"/>
    </row>
    <row r="667" spans="1:9" x14ac:dyDescent="0.25">
      <c r="A667" s="236"/>
      <c r="B667" s="208"/>
      <c r="C667" s="351" t="s">
        <v>97</v>
      </c>
      <c r="D667" s="239"/>
      <c r="E667" s="360" t="s">
        <v>1015</v>
      </c>
      <c r="F667" s="360" t="s">
        <v>1016</v>
      </c>
      <c r="G667" s="360" t="s">
        <v>1320</v>
      </c>
      <c r="H667" s="325"/>
      <c r="I667" s="241"/>
    </row>
    <row r="668" spans="1:9" x14ac:dyDescent="0.25">
      <c r="A668" s="233"/>
      <c r="B668" s="209"/>
      <c r="C668" s="351" t="s">
        <v>8</v>
      </c>
      <c r="D668" s="240"/>
      <c r="E668" s="362">
        <v>5.15</v>
      </c>
      <c r="F668" s="362">
        <v>5.21</v>
      </c>
      <c r="G668" s="362">
        <v>12</v>
      </c>
      <c r="H668" s="326"/>
      <c r="I668" s="241"/>
    </row>
    <row r="669" spans="1:9" x14ac:dyDescent="0.25">
      <c r="A669" s="233"/>
      <c r="B669" s="209"/>
      <c r="C669" s="351" t="s">
        <v>7</v>
      </c>
      <c r="D669" s="240"/>
      <c r="E669" s="360" t="s">
        <v>906</v>
      </c>
      <c r="F669" s="360" t="s">
        <v>1017</v>
      </c>
      <c r="G669" s="360" t="s">
        <v>1321</v>
      </c>
      <c r="H669" s="325"/>
      <c r="I669" s="241"/>
    </row>
    <row r="670" spans="1:9" x14ac:dyDescent="0.25">
      <c r="A670" s="233"/>
      <c r="B670" s="209"/>
      <c r="C670" s="351" t="s">
        <v>6</v>
      </c>
      <c r="D670" s="240"/>
      <c r="E670" s="364" t="s">
        <v>1018</v>
      </c>
      <c r="F670" s="364" t="s">
        <v>1019</v>
      </c>
      <c r="G670" s="364" t="s">
        <v>1322</v>
      </c>
      <c r="H670" s="381"/>
      <c r="I670" s="241"/>
    </row>
    <row r="671" spans="1:9" x14ac:dyDescent="0.25">
      <c r="A671" s="233"/>
      <c r="B671" s="209"/>
      <c r="C671" s="351" t="s">
        <v>5</v>
      </c>
      <c r="D671" s="240"/>
      <c r="E671" s="366">
        <v>45740</v>
      </c>
      <c r="F671" s="366">
        <v>45743</v>
      </c>
      <c r="G671" s="366">
        <v>45747</v>
      </c>
      <c r="H671" s="382"/>
      <c r="I671" s="241"/>
    </row>
    <row r="672" spans="1:9" x14ac:dyDescent="0.25">
      <c r="A672" s="234"/>
      <c r="B672" s="210"/>
      <c r="C672" s="351" t="s">
        <v>209</v>
      </c>
      <c r="D672" s="352"/>
      <c r="E672" s="368" t="s">
        <v>1020</v>
      </c>
      <c r="F672" s="366" t="s">
        <v>1021</v>
      </c>
      <c r="G672" s="366" t="s">
        <v>1323</v>
      </c>
      <c r="H672" s="382"/>
      <c r="I672" s="241"/>
    </row>
    <row r="673" spans="1:9" x14ac:dyDescent="0.25">
      <c r="A673" s="234"/>
      <c r="B673" s="211"/>
      <c r="C673" s="228"/>
      <c r="D673" s="354"/>
      <c r="E673" s="369"/>
      <c r="F673" s="370"/>
      <c r="G673" s="370"/>
      <c r="H673" s="382"/>
      <c r="I673" s="241"/>
    </row>
    <row r="674" spans="1:9" x14ac:dyDescent="0.25">
      <c r="A674" s="235" t="s">
        <v>585</v>
      </c>
      <c r="B674" s="207" t="s">
        <v>348</v>
      </c>
      <c r="C674" s="174">
        <v>1.63</v>
      </c>
      <c r="D674" s="350" t="s">
        <v>73</v>
      </c>
      <c r="E674" s="175" t="s">
        <v>1013</v>
      </c>
      <c r="F674" s="175" t="s">
        <v>1014</v>
      </c>
      <c r="G674" s="175" t="s">
        <v>1319</v>
      </c>
      <c r="H674" s="324"/>
      <c r="I674" s="241"/>
    </row>
    <row r="675" spans="1:9" x14ac:dyDescent="0.25">
      <c r="A675" s="236"/>
      <c r="B675" s="208"/>
      <c r="C675" s="351" t="s">
        <v>97</v>
      </c>
      <c r="D675" s="239"/>
      <c r="E675" s="360" t="s">
        <v>1015</v>
      </c>
      <c r="F675" s="360" t="s">
        <v>1016</v>
      </c>
      <c r="G675" s="360" t="s">
        <v>1320</v>
      </c>
      <c r="H675" s="325"/>
      <c r="I675" s="241"/>
    </row>
    <row r="676" spans="1:9" x14ac:dyDescent="0.25">
      <c r="A676" s="233"/>
      <c r="B676" s="209"/>
      <c r="C676" s="351" t="s">
        <v>8</v>
      </c>
      <c r="D676" s="240"/>
      <c r="E676" s="362">
        <v>1.63</v>
      </c>
      <c r="F676" s="362">
        <v>4.47</v>
      </c>
      <c r="G676" s="362">
        <v>4.49</v>
      </c>
      <c r="H676" s="326"/>
      <c r="I676" s="241"/>
    </row>
    <row r="677" spans="1:9" x14ac:dyDescent="0.25">
      <c r="A677" s="233"/>
      <c r="B677" s="209"/>
      <c r="C677" s="351" t="s">
        <v>7</v>
      </c>
      <c r="D677" s="240"/>
      <c r="E677" s="360" t="s">
        <v>906</v>
      </c>
      <c r="F677" s="360" t="s">
        <v>1017</v>
      </c>
      <c r="G677" s="360" t="s">
        <v>1321</v>
      </c>
      <c r="H677" s="325"/>
      <c r="I677" s="241"/>
    </row>
    <row r="678" spans="1:9" x14ac:dyDescent="0.25">
      <c r="A678" s="233"/>
      <c r="B678" s="209"/>
      <c r="C678" s="351" t="s">
        <v>6</v>
      </c>
      <c r="D678" s="240"/>
      <c r="E678" s="364" t="s">
        <v>1018</v>
      </c>
      <c r="F678" s="364" t="s">
        <v>1019</v>
      </c>
      <c r="G678" s="364" t="s">
        <v>1322</v>
      </c>
      <c r="H678" s="381"/>
      <c r="I678" s="241"/>
    </row>
    <row r="679" spans="1:9" x14ac:dyDescent="0.25">
      <c r="A679" s="233"/>
      <c r="B679" s="209"/>
      <c r="C679" s="351" t="s">
        <v>5</v>
      </c>
      <c r="D679" s="240"/>
      <c r="E679" s="366">
        <v>45740</v>
      </c>
      <c r="F679" s="366">
        <v>45743</v>
      </c>
      <c r="G679" s="366">
        <v>45747</v>
      </c>
      <c r="H679" s="382"/>
      <c r="I679" s="241"/>
    </row>
    <row r="680" spans="1:9" x14ac:dyDescent="0.25">
      <c r="A680" s="234"/>
      <c r="B680" s="210"/>
      <c r="C680" s="351" t="s">
        <v>209</v>
      </c>
      <c r="D680" s="352"/>
      <c r="E680" s="368" t="s">
        <v>1020</v>
      </c>
      <c r="F680" s="366" t="s">
        <v>1021</v>
      </c>
      <c r="G680" s="366" t="s">
        <v>1323</v>
      </c>
      <c r="H680" s="382"/>
      <c r="I680" s="241"/>
    </row>
    <row r="681" spans="1:9" x14ac:dyDescent="0.25">
      <c r="A681" s="234"/>
      <c r="B681" s="211"/>
      <c r="C681" s="228"/>
      <c r="D681" s="354"/>
      <c r="E681" s="369"/>
      <c r="F681" s="370"/>
      <c r="G681" s="370"/>
      <c r="H681" s="382"/>
      <c r="I681" s="241"/>
    </row>
    <row r="682" spans="1:9" x14ac:dyDescent="0.25">
      <c r="A682" s="235" t="s">
        <v>588</v>
      </c>
      <c r="B682" s="207" t="s">
        <v>1034</v>
      </c>
      <c r="C682" s="174">
        <v>31.306666666666668</v>
      </c>
      <c r="D682" s="350" t="s">
        <v>4</v>
      </c>
      <c r="E682" s="175" t="s">
        <v>1008</v>
      </c>
      <c r="F682" s="175" t="s">
        <v>1014</v>
      </c>
      <c r="G682" s="175" t="s">
        <v>1319</v>
      </c>
      <c r="H682" s="324"/>
      <c r="I682" s="241"/>
    </row>
    <row r="683" spans="1:9" x14ac:dyDescent="0.25">
      <c r="A683" s="236"/>
      <c r="B683" s="208"/>
      <c r="C683" s="351" t="s">
        <v>97</v>
      </c>
      <c r="D683" s="239"/>
      <c r="E683" s="360" t="s">
        <v>1009</v>
      </c>
      <c r="F683" s="360" t="s">
        <v>1016</v>
      </c>
      <c r="G683" s="360" t="s">
        <v>1320</v>
      </c>
      <c r="H683" s="325"/>
      <c r="I683" s="241"/>
    </row>
    <row r="684" spans="1:9" x14ac:dyDescent="0.25">
      <c r="A684" s="233"/>
      <c r="B684" s="209"/>
      <c r="C684" s="351" t="s">
        <v>8</v>
      </c>
      <c r="D684" s="240"/>
      <c r="E684" s="362">
        <v>33.136666666666663</v>
      </c>
      <c r="F684" s="362">
        <v>31.306666666666668</v>
      </c>
      <c r="G684" s="362">
        <v>44.198333333333331</v>
      </c>
      <c r="H684" s="326"/>
      <c r="I684" s="241"/>
    </row>
    <row r="685" spans="1:9" x14ac:dyDescent="0.25">
      <c r="A685" s="233"/>
      <c r="B685" s="209"/>
      <c r="C685" s="351" t="s">
        <v>7</v>
      </c>
      <c r="D685" s="240"/>
      <c r="E685" s="360" t="s">
        <v>1010</v>
      </c>
      <c r="F685" s="360" t="s">
        <v>1017</v>
      </c>
      <c r="G685" s="360" t="s">
        <v>1321</v>
      </c>
      <c r="H685" s="325"/>
      <c r="I685" s="241"/>
    </row>
    <row r="686" spans="1:9" x14ac:dyDescent="0.25">
      <c r="A686" s="233"/>
      <c r="B686" s="209"/>
      <c r="C686" s="351" t="s">
        <v>6</v>
      </c>
      <c r="D686" s="240"/>
      <c r="E686" s="364" t="s">
        <v>1011</v>
      </c>
      <c r="F686" s="364" t="s">
        <v>1019</v>
      </c>
      <c r="G686" s="364" t="s">
        <v>1322</v>
      </c>
      <c r="H686" s="381"/>
      <c r="I686" s="241"/>
    </row>
    <row r="687" spans="1:9" x14ac:dyDescent="0.25">
      <c r="A687" s="233"/>
      <c r="B687" s="209"/>
      <c r="C687" s="351" t="s">
        <v>5</v>
      </c>
      <c r="D687" s="240"/>
      <c r="E687" s="366">
        <v>45743</v>
      </c>
      <c r="F687" s="366">
        <v>45743</v>
      </c>
      <c r="G687" s="366">
        <v>45747</v>
      </c>
      <c r="H687" s="382"/>
      <c r="I687" s="241"/>
    </row>
    <row r="688" spans="1:9" x14ac:dyDescent="0.25">
      <c r="A688" s="234"/>
      <c r="B688" s="210"/>
      <c r="C688" s="351" t="s">
        <v>209</v>
      </c>
      <c r="D688" s="352"/>
      <c r="E688" s="368" t="s">
        <v>1012</v>
      </c>
      <c r="F688" s="366" t="s">
        <v>1021</v>
      </c>
      <c r="G688" s="366" t="s">
        <v>1323</v>
      </c>
      <c r="H688" s="382"/>
      <c r="I688" s="241"/>
    </row>
    <row r="689" spans="1:9" x14ac:dyDescent="0.25">
      <c r="A689" s="234"/>
      <c r="B689" s="211"/>
      <c r="C689" s="228"/>
      <c r="D689" s="354"/>
      <c r="E689" s="369"/>
      <c r="F689" s="370"/>
      <c r="G689" s="370"/>
      <c r="H689" s="382"/>
      <c r="I689" s="241"/>
    </row>
    <row r="690" spans="1:9" x14ac:dyDescent="0.25">
      <c r="A690" s="235" t="s">
        <v>590</v>
      </c>
      <c r="B690" s="207" t="s">
        <v>1035</v>
      </c>
      <c r="C690" s="174">
        <v>8.1</v>
      </c>
      <c r="D690" s="350" t="s">
        <v>4</v>
      </c>
      <c r="E690" s="175" t="s">
        <v>1008</v>
      </c>
      <c r="F690" s="175" t="s">
        <v>1014</v>
      </c>
      <c r="G690" s="175" t="s">
        <v>1319</v>
      </c>
      <c r="H690" s="324"/>
      <c r="I690" s="241"/>
    </row>
    <row r="691" spans="1:9" x14ac:dyDescent="0.25">
      <c r="A691" s="236"/>
      <c r="B691" s="208"/>
      <c r="C691" s="351" t="s">
        <v>97</v>
      </c>
      <c r="D691" s="239"/>
      <c r="E691" s="360" t="s">
        <v>1009</v>
      </c>
      <c r="F691" s="360" t="s">
        <v>1016</v>
      </c>
      <c r="G691" s="360" t="s">
        <v>1320</v>
      </c>
      <c r="H691" s="325"/>
      <c r="I691" s="241"/>
    </row>
    <row r="692" spans="1:9" x14ac:dyDescent="0.25">
      <c r="A692" s="233"/>
      <c r="B692" s="209"/>
      <c r="C692" s="351" t="s">
        <v>8</v>
      </c>
      <c r="D692" s="240"/>
      <c r="E692" s="362">
        <v>9.3383333333333329</v>
      </c>
      <c r="F692" s="362">
        <v>8.1</v>
      </c>
      <c r="G692" s="362">
        <v>10.565</v>
      </c>
      <c r="H692" s="326"/>
      <c r="I692" s="241"/>
    </row>
    <row r="693" spans="1:9" x14ac:dyDescent="0.25">
      <c r="A693" s="233"/>
      <c r="B693" s="209"/>
      <c r="C693" s="351" t="s">
        <v>7</v>
      </c>
      <c r="D693" s="240"/>
      <c r="E693" s="360" t="s">
        <v>1010</v>
      </c>
      <c r="F693" s="360" t="s">
        <v>1017</v>
      </c>
      <c r="G693" s="360" t="s">
        <v>1321</v>
      </c>
      <c r="H693" s="325"/>
      <c r="I693" s="241"/>
    </row>
    <row r="694" spans="1:9" x14ac:dyDescent="0.25">
      <c r="A694" s="233"/>
      <c r="B694" s="209"/>
      <c r="C694" s="351" t="s">
        <v>6</v>
      </c>
      <c r="D694" s="240"/>
      <c r="E694" s="364" t="s">
        <v>1011</v>
      </c>
      <c r="F694" s="364" t="s">
        <v>1019</v>
      </c>
      <c r="G694" s="364" t="s">
        <v>1322</v>
      </c>
      <c r="H694" s="381"/>
      <c r="I694" s="241"/>
    </row>
    <row r="695" spans="1:9" x14ac:dyDescent="0.25">
      <c r="A695" s="233"/>
      <c r="B695" s="209"/>
      <c r="C695" s="351" t="s">
        <v>5</v>
      </c>
      <c r="D695" s="240"/>
      <c r="E695" s="366">
        <v>45743</v>
      </c>
      <c r="F695" s="366">
        <v>45743</v>
      </c>
      <c r="G695" s="366">
        <v>45747</v>
      </c>
      <c r="H695" s="382"/>
      <c r="I695" s="241"/>
    </row>
    <row r="696" spans="1:9" x14ac:dyDescent="0.25">
      <c r="A696" s="234"/>
      <c r="B696" s="210"/>
      <c r="C696" s="351" t="s">
        <v>209</v>
      </c>
      <c r="D696" s="352"/>
      <c r="E696" s="368" t="s">
        <v>1012</v>
      </c>
      <c r="F696" s="366" t="s">
        <v>1021</v>
      </c>
      <c r="G696" s="366" t="s">
        <v>1323</v>
      </c>
      <c r="H696" s="382"/>
      <c r="I696" s="241"/>
    </row>
    <row r="697" spans="1:9" x14ac:dyDescent="0.25">
      <c r="A697" s="234"/>
      <c r="B697" s="211"/>
      <c r="C697" s="228"/>
      <c r="D697" s="354"/>
      <c r="E697" s="369"/>
      <c r="F697" s="370"/>
      <c r="G697" s="370"/>
      <c r="H697" s="382"/>
      <c r="I697" s="241"/>
    </row>
    <row r="698" spans="1:9" x14ac:dyDescent="0.25">
      <c r="A698" s="235" t="s">
        <v>592</v>
      </c>
      <c r="B698" s="207" t="s">
        <v>1036</v>
      </c>
      <c r="C698" s="174">
        <v>14.488333333333335</v>
      </c>
      <c r="D698" s="350" t="s">
        <v>4</v>
      </c>
      <c r="E698" s="175" t="s">
        <v>1008</v>
      </c>
      <c r="F698" s="175" t="s">
        <v>1014</v>
      </c>
      <c r="G698" s="175" t="s">
        <v>1319</v>
      </c>
      <c r="H698" s="324"/>
      <c r="I698" s="241"/>
    </row>
    <row r="699" spans="1:9" x14ac:dyDescent="0.25">
      <c r="A699" s="236"/>
      <c r="B699" s="208"/>
      <c r="C699" s="351" t="s">
        <v>97</v>
      </c>
      <c r="D699" s="239"/>
      <c r="E699" s="360" t="s">
        <v>1009</v>
      </c>
      <c r="F699" s="360" t="s">
        <v>1016</v>
      </c>
      <c r="G699" s="360" t="s">
        <v>1320</v>
      </c>
      <c r="H699" s="325"/>
      <c r="I699" s="241"/>
    </row>
    <row r="700" spans="1:9" x14ac:dyDescent="0.25">
      <c r="A700" s="233"/>
      <c r="B700" s="209"/>
      <c r="C700" s="351" t="s">
        <v>8</v>
      </c>
      <c r="D700" s="240"/>
      <c r="E700" s="362">
        <v>15.983333333333334</v>
      </c>
      <c r="F700" s="362">
        <v>14.488333333333335</v>
      </c>
      <c r="G700" s="362">
        <v>14.979999999999999</v>
      </c>
      <c r="H700" s="326"/>
      <c r="I700" s="241"/>
    </row>
    <row r="701" spans="1:9" x14ac:dyDescent="0.25">
      <c r="A701" s="233"/>
      <c r="B701" s="209"/>
      <c r="C701" s="351" t="s">
        <v>7</v>
      </c>
      <c r="D701" s="240"/>
      <c r="E701" s="360" t="s">
        <v>1010</v>
      </c>
      <c r="F701" s="360" t="s">
        <v>1017</v>
      </c>
      <c r="G701" s="360" t="s">
        <v>1321</v>
      </c>
      <c r="H701" s="325"/>
      <c r="I701" s="241"/>
    </row>
    <row r="702" spans="1:9" x14ac:dyDescent="0.25">
      <c r="A702" s="233"/>
      <c r="B702" s="209"/>
      <c r="C702" s="351" t="s">
        <v>6</v>
      </c>
      <c r="D702" s="240"/>
      <c r="E702" s="364" t="s">
        <v>1011</v>
      </c>
      <c r="F702" s="364" t="s">
        <v>1019</v>
      </c>
      <c r="G702" s="364" t="s">
        <v>1322</v>
      </c>
      <c r="H702" s="381"/>
      <c r="I702" s="241"/>
    </row>
    <row r="703" spans="1:9" x14ac:dyDescent="0.25">
      <c r="A703" s="233"/>
      <c r="B703" s="209"/>
      <c r="C703" s="351" t="s">
        <v>5</v>
      </c>
      <c r="D703" s="240"/>
      <c r="E703" s="366">
        <v>45743</v>
      </c>
      <c r="F703" s="366">
        <v>45743</v>
      </c>
      <c r="G703" s="366">
        <v>45747</v>
      </c>
      <c r="H703" s="382"/>
      <c r="I703" s="241"/>
    </row>
    <row r="704" spans="1:9" x14ac:dyDescent="0.25">
      <c r="A704" s="234"/>
      <c r="B704" s="210"/>
      <c r="C704" s="351" t="s">
        <v>209</v>
      </c>
      <c r="D704" s="352"/>
      <c r="E704" s="368" t="s">
        <v>1012</v>
      </c>
      <c r="F704" s="366" t="s">
        <v>1021</v>
      </c>
      <c r="G704" s="366" t="s">
        <v>1323</v>
      </c>
      <c r="H704" s="382"/>
      <c r="I704" s="241"/>
    </row>
    <row r="705" spans="1:9" x14ac:dyDescent="0.25">
      <c r="A705" s="234"/>
      <c r="B705" s="211"/>
      <c r="C705" s="228"/>
      <c r="D705" s="354"/>
      <c r="E705" s="369"/>
      <c r="F705" s="370"/>
      <c r="G705" s="370"/>
      <c r="H705" s="382"/>
      <c r="I705" s="241"/>
    </row>
    <row r="706" spans="1:9" x14ac:dyDescent="0.25">
      <c r="A706" s="235" t="s">
        <v>594</v>
      </c>
      <c r="B706" s="207" t="s">
        <v>1038</v>
      </c>
      <c r="C706" s="174">
        <v>4.0316666666666672</v>
      </c>
      <c r="D706" s="350" t="s">
        <v>4</v>
      </c>
      <c r="E706" s="175" t="s">
        <v>1008</v>
      </c>
      <c r="F706" s="175" t="s">
        <v>1014</v>
      </c>
      <c r="G706" s="175" t="s">
        <v>1319</v>
      </c>
      <c r="H706" s="324"/>
      <c r="I706" s="241"/>
    </row>
    <row r="707" spans="1:9" x14ac:dyDescent="0.25">
      <c r="A707" s="236"/>
      <c r="B707" s="208"/>
      <c r="C707" s="351" t="s">
        <v>97</v>
      </c>
      <c r="D707" s="239"/>
      <c r="E707" s="360" t="s">
        <v>1009</v>
      </c>
      <c r="F707" s="360" t="s">
        <v>1016</v>
      </c>
      <c r="G707" s="360" t="s">
        <v>1320</v>
      </c>
      <c r="H707" s="325"/>
      <c r="I707" s="241"/>
    </row>
    <row r="708" spans="1:9" x14ac:dyDescent="0.25">
      <c r="A708" s="233"/>
      <c r="B708" s="209"/>
      <c r="C708" s="351" t="s">
        <v>8</v>
      </c>
      <c r="D708" s="240"/>
      <c r="E708" s="362">
        <v>4.3650000000000002</v>
      </c>
      <c r="F708" s="362">
        <v>4.0316666666666672</v>
      </c>
      <c r="G708" s="362">
        <v>9.35</v>
      </c>
      <c r="H708" s="326"/>
      <c r="I708" s="241"/>
    </row>
    <row r="709" spans="1:9" x14ac:dyDescent="0.25">
      <c r="A709" s="233"/>
      <c r="B709" s="209"/>
      <c r="C709" s="351" t="s">
        <v>7</v>
      </c>
      <c r="D709" s="240"/>
      <c r="E709" s="360" t="s">
        <v>1010</v>
      </c>
      <c r="F709" s="360" t="s">
        <v>1017</v>
      </c>
      <c r="G709" s="360" t="s">
        <v>1321</v>
      </c>
      <c r="H709" s="325"/>
      <c r="I709" s="241"/>
    </row>
    <row r="710" spans="1:9" x14ac:dyDescent="0.25">
      <c r="A710" s="233"/>
      <c r="B710" s="209"/>
      <c r="C710" s="351" t="s">
        <v>6</v>
      </c>
      <c r="D710" s="240"/>
      <c r="E710" s="364" t="s">
        <v>1011</v>
      </c>
      <c r="F710" s="364" t="s">
        <v>1019</v>
      </c>
      <c r="G710" s="364" t="s">
        <v>1322</v>
      </c>
      <c r="H710" s="381"/>
      <c r="I710" s="241"/>
    </row>
    <row r="711" spans="1:9" x14ac:dyDescent="0.25">
      <c r="A711" s="233"/>
      <c r="B711" s="209"/>
      <c r="C711" s="351" t="s">
        <v>5</v>
      </c>
      <c r="D711" s="240"/>
      <c r="E711" s="366">
        <v>45743</v>
      </c>
      <c r="F711" s="366">
        <v>45743</v>
      </c>
      <c r="G711" s="366">
        <v>45747</v>
      </c>
      <c r="H711" s="382"/>
      <c r="I711" s="241"/>
    </row>
    <row r="712" spans="1:9" x14ac:dyDescent="0.25">
      <c r="A712" s="234"/>
      <c r="B712" s="210"/>
      <c r="C712" s="351" t="s">
        <v>209</v>
      </c>
      <c r="D712" s="352"/>
      <c r="E712" s="368" t="s">
        <v>1012</v>
      </c>
      <c r="F712" s="366" t="s">
        <v>1021</v>
      </c>
      <c r="G712" s="366" t="s">
        <v>1323</v>
      </c>
      <c r="H712" s="382"/>
      <c r="I712" s="241"/>
    </row>
    <row r="713" spans="1:9" x14ac:dyDescent="0.25">
      <c r="A713" s="234"/>
      <c r="B713" s="211"/>
      <c r="C713" s="228"/>
      <c r="D713" s="354"/>
      <c r="E713" s="369"/>
      <c r="F713" s="370"/>
      <c r="G713" s="370"/>
      <c r="H713" s="382"/>
      <c r="I713" s="241"/>
    </row>
    <row r="714" spans="1:9" x14ac:dyDescent="0.25">
      <c r="A714" s="235" t="s">
        <v>595</v>
      </c>
      <c r="B714" s="207" t="s">
        <v>349</v>
      </c>
      <c r="C714" s="174">
        <v>4.5533333333333337</v>
      </c>
      <c r="D714" s="350" t="s">
        <v>73</v>
      </c>
      <c r="E714" s="175" t="s">
        <v>1013</v>
      </c>
      <c r="F714" s="175" t="s">
        <v>1008</v>
      </c>
      <c r="G714" s="175" t="s">
        <v>1319</v>
      </c>
      <c r="H714" s="324"/>
      <c r="I714" s="241"/>
    </row>
    <row r="715" spans="1:9" x14ac:dyDescent="0.25">
      <c r="A715" s="236"/>
      <c r="B715" s="208"/>
      <c r="C715" s="351" t="s">
        <v>97</v>
      </c>
      <c r="D715" s="239"/>
      <c r="E715" s="360" t="s">
        <v>1015</v>
      </c>
      <c r="F715" s="360" t="s">
        <v>1009</v>
      </c>
      <c r="G715" s="360" t="s">
        <v>1320</v>
      </c>
      <c r="H715" s="325"/>
      <c r="I715" s="241"/>
    </row>
    <row r="716" spans="1:9" x14ac:dyDescent="0.25">
      <c r="A716" s="233"/>
      <c r="B716" s="209"/>
      <c r="C716" s="351" t="s">
        <v>8</v>
      </c>
      <c r="D716" s="240"/>
      <c r="E716" s="362">
        <v>12.1</v>
      </c>
      <c r="F716" s="362" t="s">
        <v>1039</v>
      </c>
      <c r="G716" s="362">
        <v>4.5533333333333337</v>
      </c>
      <c r="H716" s="326"/>
      <c r="I716" s="241"/>
    </row>
    <row r="717" spans="1:9" x14ac:dyDescent="0.25">
      <c r="A717" s="233"/>
      <c r="B717" s="209"/>
      <c r="C717" s="351" t="s">
        <v>7</v>
      </c>
      <c r="D717" s="240"/>
      <c r="E717" s="360" t="s">
        <v>906</v>
      </c>
      <c r="F717" s="360" t="s">
        <v>1010</v>
      </c>
      <c r="G717" s="360" t="s">
        <v>1321</v>
      </c>
      <c r="H717" s="325"/>
      <c r="I717" s="241"/>
    </row>
    <row r="718" spans="1:9" x14ac:dyDescent="0.25">
      <c r="A718" s="233"/>
      <c r="B718" s="209"/>
      <c r="C718" s="351" t="s">
        <v>6</v>
      </c>
      <c r="D718" s="240"/>
      <c r="E718" s="364" t="s">
        <v>1018</v>
      </c>
      <c r="F718" s="364" t="s">
        <v>1011</v>
      </c>
      <c r="G718" s="364" t="s">
        <v>1322</v>
      </c>
      <c r="H718" s="381"/>
      <c r="I718" s="241"/>
    </row>
    <row r="719" spans="1:9" x14ac:dyDescent="0.25">
      <c r="A719" s="233"/>
      <c r="B719" s="209"/>
      <c r="C719" s="351" t="s">
        <v>5</v>
      </c>
      <c r="D719" s="240"/>
      <c r="E719" s="366">
        <v>45740</v>
      </c>
      <c r="F719" s="366">
        <v>45743</v>
      </c>
      <c r="G719" s="366">
        <v>45747</v>
      </c>
      <c r="H719" s="382"/>
      <c r="I719" s="241"/>
    </row>
    <row r="720" spans="1:9" x14ac:dyDescent="0.25">
      <c r="A720" s="234"/>
      <c r="B720" s="210"/>
      <c r="C720" s="351" t="s">
        <v>209</v>
      </c>
      <c r="D720" s="352"/>
      <c r="E720" s="368" t="s">
        <v>1020</v>
      </c>
      <c r="F720" s="366" t="s">
        <v>1012</v>
      </c>
      <c r="G720" s="366" t="s">
        <v>1323</v>
      </c>
      <c r="H720" s="382"/>
      <c r="I720" s="241"/>
    </row>
    <row r="721" spans="1:9" x14ac:dyDescent="0.25">
      <c r="A721" s="234"/>
      <c r="B721" s="211"/>
      <c r="C721" s="228"/>
      <c r="D721" s="354"/>
      <c r="E721" s="369"/>
      <c r="F721" s="370"/>
      <c r="G721" s="370"/>
      <c r="H721" s="382"/>
      <c r="I721" s="241"/>
    </row>
    <row r="722" spans="1:9" x14ac:dyDescent="0.25">
      <c r="A722" s="235" t="s">
        <v>598</v>
      </c>
      <c r="B722" s="207" t="s">
        <v>350</v>
      </c>
      <c r="C722" s="174">
        <v>7.2</v>
      </c>
      <c r="D722" s="350" t="s">
        <v>73</v>
      </c>
      <c r="E722" s="175" t="s">
        <v>1013</v>
      </c>
      <c r="F722" s="175" t="s">
        <v>1008</v>
      </c>
      <c r="G722" s="175" t="s">
        <v>1014</v>
      </c>
      <c r="H722" s="324"/>
      <c r="I722" s="241"/>
    </row>
    <row r="723" spans="1:9" x14ac:dyDescent="0.25">
      <c r="A723" s="236"/>
      <c r="B723" s="208"/>
      <c r="C723" s="351" t="s">
        <v>97</v>
      </c>
      <c r="D723" s="239"/>
      <c r="E723" s="360" t="s">
        <v>1015</v>
      </c>
      <c r="F723" s="360" t="s">
        <v>1009</v>
      </c>
      <c r="G723" s="361" t="s">
        <v>1016</v>
      </c>
      <c r="H723" s="325"/>
      <c r="I723" s="241"/>
    </row>
    <row r="724" spans="1:9" x14ac:dyDescent="0.25">
      <c r="A724" s="233"/>
      <c r="B724" s="209"/>
      <c r="C724" s="351" t="s">
        <v>8</v>
      </c>
      <c r="D724" s="240"/>
      <c r="E724" s="362">
        <v>7.2</v>
      </c>
      <c r="F724" s="362">
        <v>17.579999999999998</v>
      </c>
      <c r="G724" s="363">
        <v>10.09</v>
      </c>
      <c r="H724" s="326"/>
      <c r="I724" s="241"/>
    </row>
    <row r="725" spans="1:9" x14ac:dyDescent="0.25">
      <c r="A725" s="233"/>
      <c r="B725" s="209"/>
      <c r="C725" s="351" t="s">
        <v>7</v>
      </c>
      <c r="D725" s="240"/>
      <c r="E725" s="360" t="s">
        <v>906</v>
      </c>
      <c r="F725" s="360" t="s">
        <v>1010</v>
      </c>
      <c r="G725" s="361" t="s">
        <v>1017</v>
      </c>
      <c r="H725" s="325"/>
      <c r="I725" s="241"/>
    </row>
    <row r="726" spans="1:9" x14ac:dyDescent="0.25">
      <c r="A726" s="233"/>
      <c r="B726" s="209"/>
      <c r="C726" s="351" t="s">
        <v>6</v>
      </c>
      <c r="D726" s="240"/>
      <c r="E726" s="364" t="s">
        <v>1018</v>
      </c>
      <c r="F726" s="364" t="s">
        <v>1011</v>
      </c>
      <c r="G726" s="365" t="s">
        <v>1019</v>
      </c>
      <c r="H726" s="381"/>
      <c r="I726" s="241"/>
    </row>
    <row r="727" spans="1:9" x14ac:dyDescent="0.25">
      <c r="A727" s="233"/>
      <c r="B727" s="209"/>
      <c r="C727" s="351" t="s">
        <v>5</v>
      </c>
      <c r="D727" s="240"/>
      <c r="E727" s="366">
        <v>45740</v>
      </c>
      <c r="F727" s="366">
        <v>45743</v>
      </c>
      <c r="G727" s="366">
        <v>45743</v>
      </c>
      <c r="H727" s="382"/>
      <c r="I727" s="241"/>
    </row>
    <row r="728" spans="1:9" x14ac:dyDescent="0.25">
      <c r="A728" s="234"/>
      <c r="B728" s="210"/>
      <c r="C728" s="351" t="s">
        <v>209</v>
      </c>
      <c r="D728" s="352"/>
      <c r="E728" s="368" t="s">
        <v>1020</v>
      </c>
      <c r="F728" s="366" t="s">
        <v>1012</v>
      </c>
      <c r="G728" s="366" t="s">
        <v>1021</v>
      </c>
      <c r="H728" s="382"/>
      <c r="I728" s="241"/>
    </row>
    <row r="729" spans="1:9" x14ac:dyDescent="0.25">
      <c r="A729" s="234"/>
      <c r="B729" s="211"/>
      <c r="C729" s="228"/>
      <c r="D729" s="354"/>
      <c r="E729" s="369"/>
      <c r="F729" s="370"/>
      <c r="G729" s="370"/>
      <c r="H729" s="382"/>
      <c r="I729" s="241"/>
    </row>
    <row r="730" spans="1:9" x14ac:dyDescent="0.25">
      <c r="A730" s="235" t="s">
        <v>601</v>
      </c>
      <c r="B730" s="207" t="s">
        <v>351</v>
      </c>
      <c r="C730" s="174">
        <v>4.1100000000000003</v>
      </c>
      <c r="D730" s="350" t="s">
        <v>73</v>
      </c>
      <c r="E730" s="175" t="s">
        <v>1013</v>
      </c>
      <c r="F730" s="175" t="s">
        <v>1319</v>
      </c>
      <c r="G730" s="175" t="s">
        <v>1014</v>
      </c>
      <c r="H730" s="324"/>
      <c r="I730" s="241"/>
    </row>
    <row r="731" spans="1:9" x14ac:dyDescent="0.25">
      <c r="A731" s="236"/>
      <c r="B731" s="208"/>
      <c r="C731" s="351" t="s">
        <v>97</v>
      </c>
      <c r="D731" s="239"/>
      <c r="E731" s="360" t="s">
        <v>1015</v>
      </c>
      <c r="F731" s="360" t="s">
        <v>1320</v>
      </c>
      <c r="G731" s="361" t="s">
        <v>1016</v>
      </c>
      <c r="H731" s="325"/>
      <c r="I731" s="241"/>
    </row>
    <row r="732" spans="1:9" x14ac:dyDescent="0.25">
      <c r="A732" s="233"/>
      <c r="B732" s="209"/>
      <c r="C732" s="351" t="s">
        <v>8</v>
      </c>
      <c r="D732" s="240"/>
      <c r="E732" s="362">
        <v>4.68</v>
      </c>
      <c r="F732" s="362">
        <v>7.13</v>
      </c>
      <c r="G732" s="363">
        <v>4.1100000000000003</v>
      </c>
      <c r="H732" s="326"/>
      <c r="I732" s="241"/>
    </row>
    <row r="733" spans="1:9" x14ac:dyDescent="0.25">
      <c r="A733" s="233"/>
      <c r="B733" s="209"/>
      <c r="C733" s="351" t="s">
        <v>7</v>
      </c>
      <c r="D733" s="240"/>
      <c r="E733" s="360" t="s">
        <v>906</v>
      </c>
      <c r="F733" s="360" t="s">
        <v>1321</v>
      </c>
      <c r="G733" s="361" t="s">
        <v>1017</v>
      </c>
      <c r="H733" s="325"/>
      <c r="I733" s="241"/>
    </row>
    <row r="734" spans="1:9" x14ac:dyDescent="0.25">
      <c r="A734" s="233"/>
      <c r="B734" s="209"/>
      <c r="C734" s="351" t="s">
        <v>6</v>
      </c>
      <c r="D734" s="240"/>
      <c r="E734" s="364" t="s">
        <v>1018</v>
      </c>
      <c r="F734" s="364" t="s">
        <v>1322</v>
      </c>
      <c r="G734" s="365" t="s">
        <v>1019</v>
      </c>
      <c r="H734" s="381"/>
      <c r="I734" s="241"/>
    </row>
    <row r="735" spans="1:9" x14ac:dyDescent="0.25">
      <c r="A735" s="233"/>
      <c r="B735" s="209"/>
      <c r="C735" s="351" t="s">
        <v>5</v>
      </c>
      <c r="D735" s="240"/>
      <c r="E735" s="366">
        <v>45740</v>
      </c>
      <c r="F735" s="366">
        <v>45747</v>
      </c>
      <c r="G735" s="366">
        <v>45743</v>
      </c>
      <c r="H735" s="382"/>
      <c r="I735" s="241"/>
    </row>
    <row r="736" spans="1:9" x14ac:dyDescent="0.25">
      <c r="A736" s="234"/>
      <c r="B736" s="210"/>
      <c r="C736" s="351" t="s">
        <v>209</v>
      </c>
      <c r="D736" s="352"/>
      <c r="E736" s="368" t="s">
        <v>1020</v>
      </c>
      <c r="F736" s="368" t="s">
        <v>1323</v>
      </c>
      <c r="G736" s="366" t="s">
        <v>1021</v>
      </c>
      <c r="H736" s="382"/>
      <c r="I736" s="241"/>
    </row>
    <row r="737" spans="1:9" x14ac:dyDescent="0.25">
      <c r="A737" s="234"/>
      <c r="B737" s="211"/>
      <c r="C737" s="228"/>
      <c r="D737" s="354"/>
      <c r="E737" s="369"/>
      <c r="F737" s="370"/>
      <c r="G737" s="370"/>
      <c r="H737" s="382"/>
      <c r="I737" s="241"/>
    </row>
    <row r="738" spans="1:9" x14ac:dyDescent="0.25">
      <c r="A738" s="235" t="s">
        <v>604</v>
      </c>
      <c r="B738" s="207" t="s">
        <v>352</v>
      </c>
      <c r="C738" s="174">
        <v>1.87</v>
      </c>
      <c r="D738" s="350" t="s">
        <v>73</v>
      </c>
      <c r="E738" s="175" t="s">
        <v>1013</v>
      </c>
      <c r="F738" s="175" t="s">
        <v>1028</v>
      </c>
      <c r="G738" s="175" t="s">
        <v>1014</v>
      </c>
      <c r="H738" s="324"/>
      <c r="I738" s="241"/>
    </row>
    <row r="739" spans="1:9" x14ac:dyDescent="0.25">
      <c r="A739" s="236"/>
      <c r="B739" s="208"/>
      <c r="C739" s="351" t="s">
        <v>97</v>
      </c>
      <c r="D739" s="239"/>
      <c r="E739" s="360" t="s">
        <v>1015</v>
      </c>
      <c r="F739" s="360" t="s">
        <v>1029</v>
      </c>
      <c r="G739" s="361" t="s">
        <v>1016</v>
      </c>
      <c r="H739" s="325"/>
      <c r="I739" s="241"/>
    </row>
    <row r="740" spans="1:9" x14ac:dyDescent="0.25">
      <c r="A740" s="233"/>
      <c r="B740" s="209"/>
      <c r="C740" s="351" t="s">
        <v>8</v>
      </c>
      <c r="D740" s="240"/>
      <c r="E740" s="362">
        <v>1.91</v>
      </c>
      <c r="F740" s="362">
        <v>1.87</v>
      </c>
      <c r="G740" s="363">
        <v>1.92</v>
      </c>
      <c r="H740" s="326"/>
      <c r="I740" s="241"/>
    </row>
    <row r="741" spans="1:9" x14ac:dyDescent="0.25">
      <c r="A741" s="233"/>
      <c r="B741" s="209"/>
      <c r="C741" s="351" t="s">
        <v>7</v>
      </c>
      <c r="D741" s="240"/>
      <c r="E741" s="360" t="s">
        <v>906</v>
      </c>
      <c r="F741" s="360" t="s">
        <v>1030</v>
      </c>
      <c r="G741" s="361" t="s">
        <v>1017</v>
      </c>
      <c r="H741" s="325"/>
      <c r="I741" s="241"/>
    </row>
    <row r="742" spans="1:9" x14ac:dyDescent="0.25">
      <c r="A742" s="233"/>
      <c r="B742" s="209"/>
      <c r="C742" s="351" t="s">
        <v>6</v>
      </c>
      <c r="D742" s="240"/>
      <c r="E742" s="364" t="s">
        <v>1018</v>
      </c>
      <c r="F742" s="364" t="s">
        <v>1031</v>
      </c>
      <c r="G742" s="365" t="s">
        <v>1019</v>
      </c>
      <c r="H742" s="381"/>
      <c r="I742" s="241"/>
    </row>
    <row r="743" spans="1:9" x14ac:dyDescent="0.25">
      <c r="A743" s="233"/>
      <c r="B743" s="209"/>
      <c r="C743" s="351" t="s">
        <v>5</v>
      </c>
      <c r="D743" s="240"/>
      <c r="E743" s="366">
        <v>45740</v>
      </c>
      <c r="F743" s="366">
        <v>45741</v>
      </c>
      <c r="G743" s="366">
        <v>45743</v>
      </c>
      <c r="H743" s="382"/>
      <c r="I743" s="241"/>
    </row>
    <row r="744" spans="1:9" x14ac:dyDescent="0.25">
      <c r="A744" s="234"/>
      <c r="B744" s="210"/>
      <c r="C744" s="351" t="s">
        <v>209</v>
      </c>
      <c r="D744" s="352"/>
      <c r="E744" s="368" t="s">
        <v>1020</v>
      </c>
      <c r="F744" s="366" t="s">
        <v>1032</v>
      </c>
      <c r="G744" s="366" t="s">
        <v>1021</v>
      </c>
      <c r="H744" s="382"/>
      <c r="I744" s="241"/>
    </row>
    <row r="745" spans="1:9" x14ac:dyDescent="0.25">
      <c r="A745" s="234"/>
      <c r="B745" s="211"/>
      <c r="C745" s="228"/>
      <c r="D745" s="354"/>
      <c r="E745" s="369"/>
      <c r="F745" s="370"/>
      <c r="G745" s="370"/>
      <c r="H745" s="382"/>
      <c r="I745" s="241"/>
    </row>
    <row r="746" spans="1:9" ht="180" x14ac:dyDescent="0.25">
      <c r="A746" s="235" t="s">
        <v>803</v>
      </c>
      <c r="B746" s="207" t="s">
        <v>1421</v>
      </c>
      <c r="C746" s="174">
        <v>81900</v>
      </c>
      <c r="D746" s="350" t="s">
        <v>73</v>
      </c>
      <c r="E746" s="175" t="s">
        <v>1062</v>
      </c>
      <c r="F746" s="175" t="s">
        <v>1066</v>
      </c>
      <c r="G746" s="175" t="s">
        <v>1069</v>
      </c>
      <c r="H746" s="324"/>
      <c r="I746" s="241"/>
    </row>
    <row r="747" spans="1:9" x14ac:dyDescent="0.25">
      <c r="A747" s="236"/>
      <c r="B747" s="208"/>
      <c r="C747" s="351" t="s">
        <v>97</v>
      </c>
      <c r="D747" s="239"/>
      <c r="E747" s="360" t="s">
        <v>1063</v>
      </c>
      <c r="F747" s="360" t="s">
        <v>1070</v>
      </c>
      <c r="G747" s="361" t="s">
        <v>1072</v>
      </c>
      <c r="H747" s="382"/>
      <c r="I747" s="241"/>
    </row>
    <row r="748" spans="1:9" x14ac:dyDescent="0.25">
      <c r="A748" s="233"/>
      <c r="B748" s="209"/>
      <c r="C748" s="351" t="s">
        <v>8</v>
      </c>
      <c r="D748" s="240"/>
      <c r="E748" s="362">
        <v>91495</v>
      </c>
      <c r="F748" s="362">
        <v>81900</v>
      </c>
      <c r="G748" s="363">
        <v>134988.53</v>
      </c>
      <c r="H748" s="382"/>
      <c r="I748" s="241"/>
    </row>
    <row r="749" spans="1:9" x14ac:dyDescent="0.25">
      <c r="A749" s="233"/>
      <c r="B749" s="209"/>
      <c r="C749" s="351" t="s">
        <v>7</v>
      </c>
      <c r="D749" s="240"/>
      <c r="E749" s="360" t="s">
        <v>1064</v>
      </c>
      <c r="F749" s="360" t="s">
        <v>1067</v>
      </c>
      <c r="G749" s="361" t="s">
        <v>1071</v>
      </c>
      <c r="H749" s="382"/>
      <c r="I749" s="241"/>
    </row>
    <row r="750" spans="1:9" x14ac:dyDescent="0.25">
      <c r="A750" s="233"/>
      <c r="B750" s="209"/>
      <c r="C750" s="351" t="s">
        <v>6</v>
      </c>
      <c r="D750" s="240"/>
      <c r="E750" s="364" t="s">
        <v>1065</v>
      </c>
      <c r="F750" s="364" t="s">
        <v>1068</v>
      </c>
      <c r="G750" s="365" t="s">
        <v>1073</v>
      </c>
      <c r="H750" s="382"/>
      <c r="I750" s="241"/>
    </row>
    <row r="751" spans="1:9" x14ac:dyDescent="0.25">
      <c r="A751" s="233"/>
      <c r="B751" s="209"/>
      <c r="C751" s="351" t="s">
        <v>5</v>
      </c>
      <c r="D751" s="240"/>
      <c r="E751" s="366">
        <v>45748</v>
      </c>
      <c r="F751" s="366">
        <v>45748</v>
      </c>
      <c r="G751" s="367">
        <v>45747</v>
      </c>
      <c r="H751" s="382"/>
      <c r="I751" s="241"/>
    </row>
    <row r="752" spans="1:9" x14ac:dyDescent="0.25">
      <c r="A752" s="234"/>
      <c r="B752" s="210"/>
      <c r="C752" s="351" t="s">
        <v>209</v>
      </c>
      <c r="D752" s="352"/>
      <c r="E752" s="368" t="s">
        <v>1343</v>
      </c>
      <c r="F752" s="368" t="s">
        <v>1344</v>
      </c>
      <c r="G752" s="368" t="s">
        <v>1345</v>
      </c>
      <c r="H752" s="382"/>
      <c r="I752" s="241"/>
    </row>
    <row r="753" spans="1:9" x14ac:dyDescent="0.25">
      <c r="A753" s="234"/>
      <c r="B753" s="211"/>
      <c r="C753" s="228"/>
      <c r="D753" s="354"/>
      <c r="E753" s="369"/>
      <c r="F753" s="370"/>
      <c r="G753" s="370"/>
      <c r="H753" s="382"/>
      <c r="I753" s="241"/>
    </row>
    <row r="754" spans="1:9" x14ac:dyDescent="0.25">
      <c r="A754" s="235" t="s">
        <v>1238</v>
      </c>
      <c r="B754" s="207" t="s">
        <v>1037</v>
      </c>
      <c r="C754" s="174">
        <v>35.369999999999997</v>
      </c>
      <c r="D754" s="350" t="s">
        <v>4</v>
      </c>
      <c r="E754" s="175" t="s">
        <v>1008</v>
      </c>
      <c r="F754" s="175" t="s">
        <v>1014</v>
      </c>
      <c r="G754" s="175" t="s">
        <v>1319</v>
      </c>
      <c r="H754" s="382"/>
      <c r="I754" s="241"/>
    </row>
    <row r="755" spans="1:9" x14ac:dyDescent="0.25">
      <c r="A755" s="236"/>
      <c r="B755" s="208"/>
      <c r="C755" s="351" t="s">
        <v>97</v>
      </c>
      <c r="D755" s="239"/>
      <c r="E755" s="360" t="s">
        <v>1009</v>
      </c>
      <c r="F755" s="360" t="s">
        <v>1016</v>
      </c>
      <c r="G755" s="361" t="s">
        <v>1320</v>
      </c>
      <c r="H755" s="382"/>
      <c r="I755" s="241"/>
    </row>
    <row r="756" spans="1:9" x14ac:dyDescent="0.25">
      <c r="A756" s="233"/>
      <c r="B756" s="209"/>
      <c r="C756" s="351" t="s">
        <v>8</v>
      </c>
      <c r="D756" s="240"/>
      <c r="E756" s="362">
        <v>41.59</v>
      </c>
      <c r="F756" s="362">
        <v>35.369999999999997</v>
      </c>
      <c r="G756" s="363">
        <v>56.1</v>
      </c>
      <c r="H756" s="382"/>
      <c r="I756" s="241"/>
    </row>
    <row r="757" spans="1:9" x14ac:dyDescent="0.25">
      <c r="A757" s="233"/>
      <c r="B757" s="209"/>
      <c r="C757" s="351" t="s">
        <v>7</v>
      </c>
      <c r="D757" s="240"/>
      <c r="E757" s="360" t="s">
        <v>1010</v>
      </c>
      <c r="F757" s="360" t="s">
        <v>1017</v>
      </c>
      <c r="G757" s="361" t="s">
        <v>1321</v>
      </c>
      <c r="H757" s="382"/>
      <c r="I757" s="241"/>
    </row>
    <row r="758" spans="1:9" x14ac:dyDescent="0.25">
      <c r="A758" s="233"/>
      <c r="B758" s="209"/>
      <c r="C758" s="351" t="s">
        <v>6</v>
      </c>
      <c r="D758" s="240"/>
      <c r="E758" s="364" t="s">
        <v>1011</v>
      </c>
      <c r="F758" s="364" t="s">
        <v>1019</v>
      </c>
      <c r="G758" s="365" t="s">
        <v>1322</v>
      </c>
      <c r="H758" s="382"/>
      <c r="I758" s="241"/>
    </row>
    <row r="759" spans="1:9" x14ac:dyDescent="0.25">
      <c r="A759" s="233"/>
      <c r="B759" s="209"/>
      <c r="C759" s="351" t="s">
        <v>5</v>
      </c>
      <c r="D759" s="240"/>
      <c r="E759" s="366">
        <v>45743</v>
      </c>
      <c r="F759" s="366">
        <v>45743</v>
      </c>
      <c r="G759" s="367">
        <v>45747</v>
      </c>
      <c r="H759" s="382"/>
      <c r="I759" s="241"/>
    </row>
    <row r="760" spans="1:9" x14ac:dyDescent="0.25">
      <c r="A760" s="234"/>
      <c r="B760" s="210"/>
      <c r="C760" s="351" t="s">
        <v>209</v>
      </c>
      <c r="D760" s="352"/>
      <c r="E760" s="368" t="s">
        <v>1012</v>
      </c>
      <c r="F760" s="366" t="s">
        <v>1021</v>
      </c>
      <c r="G760" s="366" t="s">
        <v>1323</v>
      </c>
      <c r="H760" s="382"/>
      <c r="I760" s="241"/>
    </row>
    <row r="761" spans="1:9" x14ac:dyDescent="0.25">
      <c r="A761" s="234"/>
      <c r="B761" s="211"/>
      <c r="C761" s="228"/>
      <c r="D761" s="354"/>
      <c r="E761" s="369"/>
      <c r="F761" s="370"/>
      <c r="G761" s="370"/>
      <c r="H761" s="382"/>
      <c r="I761" s="241"/>
    </row>
    <row r="762" spans="1:9" x14ac:dyDescent="0.25">
      <c r="A762" s="235" t="s">
        <v>1379</v>
      </c>
      <c r="B762" s="207" t="s">
        <v>295</v>
      </c>
      <c r="C762" s="174">
        <v>7442.69</v>
      </c>
      <c r="D762" s="350" t="s">
        <v>73</v>
      </c>
      <c r="E762" s="175" t="s">
        <v>1013</v>
      </c>
      <c r="F762" s="175" t="s">
        <v>1022</v>
      </c>
      <c r="G762" s="175" t="s">
        <v>969</v>
      </c>
      <c r="H762" s="382"/>
      <c r="I762" s="241"/>
    </row>
    <row r="763" spans="1:9" x14ac:dyDescent="0.25">
      <c r="A763" s="236"/>
      <c r="B763" s="208"/>
      <c r="C763" s="351" t="s">
        <v>97</v>
      </c>
      <c r="D763" s="239"/>
      <c r="E763" s="360" t="s">
        <v>1015</v>
      </c>
      <c r="F763" s="360" t="s">
        <v>1023</v>
      </c>
      <c r="G763" s="361" t="s">
        <v>1053</v>
      </c>
      <c r="H763" s="382"/>
      <c r="I763" s="241"/>
    </row>
    <row r="764" spans="1:9" x14ac:dyDescent="0.25">
      <c r="A764" s="233"/>
      <c r="B764" s="209"/>
      <c r="C764" s="351" t="s">
        <v>8</v>
      </c>
      <c r="D764" s="240"/>
      <c r="E764" s="362">
        <v>8124.35</v>
      </c>
      <c r="F764" s="362">
        <v>7442.69</v>
      </c>
      <c r="G764" s="363">
        <v>12005.07</v>
      </c>
      <c r="H764" s="382"/>
      <c r="I764" s="241"/>
    </row>
    <row r="765" spans="1:9" x14ac:dyDescent="0.25">
      <c r="A765" s="233"/>
      <c r="B765" s="209"/>
      <c r="C765" s="351" t="s">
        <v>7</v>
      </c>
      <c r="D765" s="240"/>
      <c r="E765" s="360" t="s">
        <v>906</v>
      </c>
      <c r="F765" s="360">
        <v>7442.69</v>
      </c>
      <c r="G765" s="361" t="s">
        <v>975</v>
      </c>
      <c r="H765" s="382"/>
      <c r="I765" s="241"/>
    </row>
    <row r="766" spans="1:9" x14ac:dyDescent="0.25">
      <c r="A766" s="233"/>
      <c r="B766" s="209"/>
      <c r="C766" s="351" t="s">
        <v>6</v>
      </c>
      <c r="D766" s="240"/>
      <c r="E766" s="364" t="s">
        <v>1018</v>
      </c>
      <c r="F766" s="364" t="s">
        <v>1025</v>
      </c>
      <c r="G766" s="365" t="s">
        <v>1054</v>
      </c>
      <c r="H766" s="382"/>
      <c r="I766" s="241"/>
    </row>
    <row r="767" spans="1:9" x14ac:dyDescent="0.25">
      <c r="A767" s="233"/>
      <c r="B767" s="209"/>
      <c r="C767" s="351" t="s">
        <v>5</v>
      </c>
      <c r="D767" s="240"/>
      <c r="E767" s="366">
        <v>45740</v>
      </c>
      <c r="F767" s="366">
        <v>45743</v>
      </c>
      <c r="G767" s="367">
        <v>45747</v>
      </c>
      <c r="H767" s="382"/>
      <c r="I767" s="241"/>
    </row>
    <row r="768" spans="1:9" x14ac:dyDescent="0.25">
      <c r="A768" s="234"/>
      <c r="B768" s="210"/>
      <c r="C768" s="351" t="s">
        <v>209</v>
      </c>
      <c r="D768" s="352"/>
      <c r="E768" s="368" t="s">
        <v>1020</v>
      </c>
      <c r="F768" s="366" t="s">
        <v>1026</v>
      </c>
      <c r="G768" s="366" t="s">
        <v>1055</v>
      </c>
      <c r="H768" s="382"/>
      <c r="I768" s="241"/>
    </row>
    <row r="769" spans="1:9" x14ac:dyDescent="0.25">
      <c r="A769" s="234"/>
      <c r="B769" s="211"/>
      <c r="C769" s="228"/>
      <c r="D769" s="354"/>
      <c r="E769" s="369"/>
      <c r="F769" s="370"/>
      <c r="G769" s="370"/>
      <c r="H769" s="382"/>
      <c r="I769" s="241"/>
    </row>
    <row r="770" spans="1:9" x14ac:dyDescent="0.25">
      <c r="A770" s="235" t="s">
        <v>1252</v>
      </c>
      <c r="B770" s="207" t="s">
        <v>267</v>
      </c>
      <c r="C770" s="174">
        <v>11.99</v>
      </c>
      <c r="D770" s="350" t="s">
        <v>4</v>
      </c>
      <c r="E770" s="175" t="s">
        <v>1352</v>
      </c>
      <c r="F770" s="175" t="s">
        <v>1358</v>
      </c>
      <c r="G770" s="175" t="s">
        <v>866</v>
      </c>
      <c r="H770" s="382"/>
      <c r="I770" s="241"/>
    </row>
    <row r="771" spans="1:9" x14ac:dyDescent="0.25">
      <c r="A771" s="236"/>
      <c r="B771" s="208"/>
      <c r="C771" s="351" t="s">
        <v>97</v>
      </c>
      <c r="D771" s="239"/>
      <c r="E771" s="360" t="s">
        <v>1356</v>
      </c>
      <c r="F771" s="360" t="s">
        <v>1357</v>
      </c>
      <c r="G771" s="360" t="s">
        <v>869</v>
      </c>
      <c r="H771" s="382"/>
      <c r="I771" s="241"/>
    </row>
    <row r="772" spans="1:9" x14ac:dyDescent="0.25">
      <c r="A772" s="233"/>
      <c r="B772" s="209"/>
      <c r="C772" s="351" t="s">
        <v>8</v>
      </c>
      <c r="D772" s="240"/>
      <c r="E772" s="362">
        <v>12.73</v>
      </c>
      <c r="F772" s="362">
        <v>13.49</v>
      </c>
      <c r="G772" s="362">
        <v>11.99</v>
      </c>
      <c r="H772" s="382"/>
      <c r="I772" s="241"/>
    </row>
    <row r="773" spans="1:9" x14ac:dyDescent="0.25">
      <c r="A773" s="233"/>
      <c r="B773" s="209"/>
      <c r="C773" s="351" t="s">
        <v>7</v>
      </c>
      <c r="D773" s="240"/>
      <c r="E773" s="360" t="s">
        <v>1353</v>
      </c>
      <c r="F773" s="360" t="s">
        <v>1359</v>
      </c>
      <c r="G773" s="360" t="s">
        <v>1361</v>
      </c>
      <c r="H773" s="382"/>
      <c r="I773" s="241"/>
    </row>
    <row r="774" spans="1:9" x14ac:dyDescent="0.25">
      <c r="A774" s="233"/>
      <c r="B774" s="209"/>
      <c r="C774" s="351" t="s">
        <v>6</v>
      </c>
      <c r="D774" s="240"/>
      <c r="E774" s="364" t="s">
        <v>1354</v>
      </c>
      <c r="F774" s="364" t="s">
        <v>1360</v>
      </c>
      <c r="G774" s="364" t="s">
        <v>875</v>
      </c>
      <c r="H774" s="382"/>
      <c r="I774" s="241"/>
    </row>
    <row r="775" spans="1:9" x14ac:dyDescent="0.25">
      <c r="A775" s="233"/>
      <c r="B775" s="209"/>
      <c r="C775" s="351" t="s">
        <v>5</v>
      </c>
      <c r="D775" s="240"/>
      <c r="E775" s="366">
        <v>45750</v>
      </c>
      <c r="F775" s="366">
        <v>45750</v>
      </c>
      <c r="G775" s="366">
        <v>45750</v>
      </c>
      <c r="H775" s="382"/>
      <c r="I775" s="241"/>
    </row>
    <row r="776" spans="1:9" x14ac:dyDescent="0.25">
      <c r="A776" s="234"/>
      <c r="B776" s="210"/>
      <c r="C776" s="351" t="s">
        <v>209</v>
      </c>
      <c r="D776" s="352"/>
      <c r="E776" s="368" t="s">
        <v>1355</v>
      </c>
      <c r="F776" s="368" t="s">
        <v>1355</v>
      </c>
      <c r="G776" s="368" t="s">
        <v>1355</v>
      </c>
      <c r="H776" s="382"/>
      <c r="I776" s="241"/>
    </row>
    <row r="777" spans="1:9" x14ac:dyDescent="0.25">
      <c r="A777" s="234"/>
      <c r="B777" s="211"/>
      <c r="C777" s="228"/>
      <c r="D777" s="354"/>
      <c r="E777" s="369"/>
      <c r="F777" s="370"/>
      <c r="G777" s="370"/>
      <c r="H777" s="382"/>
      <c r="I777" s="241"/>
    </row>
    <row r="778" spans="1:9" ht="22.5" x14ac:dyDescent="0.25">
      <c r="A778" s="235" t="s">
        <v>1253</v>
      </c>
      <c r="B778" s="207" t="s">
        <v>268</v>
      </c>
      <c r="C778" s="174">
        <v>2.9</v>
      </c>
      <c r="D778" s="350" t="s">
        <v>4</v>
      </c>
      <c r="E778" s="175" t="s">
        <v>1324</v>
      </c>
      <c r="F778" s="175" t="s">
        <v>858</v>
      </c>
      <c r="G778" s="175" t="s">
        <v>1325</v>
      </c>
      <c r="H778" s="382"/>
      <c r="I778" s="241"/>
    </row>
    <row r="779" spans="1:9" x14ac:dyDescent="0.25">
      <c r="A779" s="236"/>
      <c r="B779" s="208"/>
      <c r="C779" s="351" t="s">
        <v>97</v>
      </c>
      <c r="D779" s="239"/>
      <c r="E779" s="360" t="s">
        <v>859</v>
      </c>
      <c r="F779" s="360" t="s">
        <v>860</v>
      </c>
      <c r="G779" s="361" t="s">
        <v>1326</v>
      </c>
      <c r="H779" s="382"/>
      <c r="I779" s="241"/>
    </row>
    <row r="780" spans="1:9" x14ac:dyDescent="0.25">
      <c r="A780" s="233"/>
      <c r="B780" s="209"/>
      <c r="C780" s="351" t="s">
        <v>8</v>
      </c>
      <c r="D780" s="240"/>
      <c r="E780" s="362">
        <v>2.9</v>
      </c>
      <c r="F780" s="362">
        <v>4.28</v>
      </c>
      <c r="G780" s="363">
        <v>2.78</v>
      </c>
      <c r="H780" s="382"/>
      <c r="I780" s="241"/>
    </row>
    <row r="781" spans="1:9" x14ac:dyDescent="0.25">
      <c r="A781" s="233"/>
      <c r="B781" s="209"/>
      <c r="C781" s="351" t="s">
        <v>7</v>
      </c>
      <c r="D781" s="240"/>
      <c r="E781" s="360" t="s">
        <v>861</v>
      </c>
      <c r="F781" s="360" t="s">
        <v>862</v>
      </c>
      <c r="G781" s="361" t="s">
        <v>1327</v>
      </c>
      <c r="H781" s="382"/>
      <c r="I781" s="241"/>
    </row>
    <row r="782" spans="1:9" x14ac:dyDescent="0.25">
      <c r="A782" s="233"/>
      <c r="B782" s="209"/>
      <c r="C782" s="351" t="s">
        <v>6</v>
      </c>
      <c r="D782" s="240"/>
      <c r="E782" s="364" t="s">
        <v>863</v>
      </c>
      <c r="F782" s="364" t="s">
        <v>864</v>
      </c>
      <c r="G782" s="365" t="s">
        <v>1328</v>
      </c>
      <c r="H782" s="382"/>
      <c r="I782" s="241"/>
    </row>
    <row r="783" spans="1:9" x14ac:dyDescent="0.25">
      <c r="A783" s="233"/>
      <c r="B783" s="209"/>
      <c r="C783" s="351" t="s">
        <v>5</v>
      </c>
      <c r="D783" s="240"/>
      <c r="E783" s="366">
        <v>45735</v>
      </c>
      <c r="F783" s="366">
        <v>45735</v>
      </c>
      <c r="G783" s="367">
        <v>45749</v>
      </c>
      <c r="H783" s="382"/>
      <c r="I783" s="241"/>
    </row>
    <row r="784" spans="1:9" x14ac:dyDescent="0.25">
      <c r="A784" s="234"/>
      <c r="B784" s="210"/>
      <c r="C784" s="351" t="s">
        <v>209</v>
      </c>
      <c r="D784" s="352"/>
      <c r="E784" s="368" t="s">
        <v>865</v>
      </c>
      <c r="F784" s="366" t="s">
        <v>865</v>
      </c>
      <c r="G784" s="366" t="s">
        <v>865</v>
      </c>
      <c r="H784" s="382"/>
      <c r="I784" s="241"/>
    </row>
    <row r="785" spans="1:9" x14ac:dyDescent="0.25">
      <c r="A785" s="234"/>
      <c r="B785" s="211"/>
      <c r="C785" s="228"/>
      <c r="D785" s="354"/>
      <c r="E785" s="369"/>
      <c r="F785" s="370"/>
      <c r="G785" s="370"/>
      <c r="H785" s="382"/>
      <c r="I785" s="241"/>
    </row>
    <row r="786" spans="1:9" ht="22.5" x14ac:dyDescent="0.25">
      <c r="A786" s="235" t="s">
        <v>1254</v>
      </c>
      <c r="B786" s="207" t="s">
        <v>269</v>
      </c>
      <c r="C786" s="174">
        <v>36.1</v>
      </c>
      <c r="D786" s="350" t="s">
        <v>73</v>
      </c>
      <c r="E786" s="175" t="s">
        <v>866</v>
      </c>
      <c r="F786" s="175" t="s">
        <v>867</v>
      </c>
      <c r="G786" s="175" t="s">
        <v>868</v>
      </c>
      <c r="H786" s="382"/>
      <c r="I786" s="241"/>
    </row>
    <row r="787" spans="1:9" ht="22.5" x14ac:dyDescent="0.25">
      <c r="A787" s="236"/>
      <c r="B787" s="208"/>
      <c r="C787" s="351" t="s">
        <v>97</v>
      </c>
      <c r="D787" s="239"/>
      <c r="E787" s="360" t="s">
        <v>869</v>
      </c>
      <c r="F787" s="360" t="s">
        <v>870</v>
      </c>
      <c r="G787" s="361" t="s">
        <v>871</v>
      </c>
      <c r="H787" s="382"/>
      <c r="I787" s="241"/>
    </row>
    <row r="788" spans="1:9" x14ac:dyDescent="0.25">
      <c r="A788" s="233"/>
      <c r="B788" s="209"/>
      <c r="C788" s="351" t="s">
        <v>8</v>
      </c>
      <c r="D788" s="240"/>
      <c r="E788" s="362">
        <v>40.99</v>
      </c>
      <c r="F788" s="362">
        <v>36.1</v>
      </c>
      <c r="G788" s="363">
        <v>45.55</v>
      </c>
      <c r="H788" s="382"/>
      <c r="I788" s="241"/>
    </row>
    <row r="789" spans="1:9" x14ac:dyDescent="0.25">
      <c r="A789" s="233"/>
      <c r="B789" s="209"/>
      <c r="C789" s="351" t="s">
        <v>7</v>
      </c>
      <c r="D789" s="240"/>
      <c r="E789" s="360" t="s">
        <v>872</v>
      </c>
      <c r="F789" s="360" t="s">
        <v>873</v>
      </c>
      <c r="G789" s="361" t="s">
        <v>874</v>
      </c>
      <c r="H789" s="382"/>
      <c r="I789" s="241"/>
    </row>
    <row r="790" spans="1:9" x14ac:dyDescent="0.25">
      <c r="A790" s="233"/>
      <c r="B790" s="209"/>
      <c r="C790" s="351" t="s">
        <v>6</v>
      </c>
      <c r="D790" s="240"/>
      <c r="E790" s="364" t="s">
        <v>875</v>
      </c>
      <c r="F790" s="364" t="s">
        <v>876</v>
      </c>
      <c r="G790" s="365" t="s">
        <v>877</v>
      </c>
      <c r="H790" s="382"/>
      <c r="I790" s="241"/>
    </row>
    <row r="791" spans="1:9" x14ac:dyDescent="0.25">
      <c r="A791" s="233"/>
      <c r="B791" s="209"/>
      <c r="C791" s="351" t="s">
        <v>5</v>
      </c>
      <c r="D791" s="240"/>
      <c r="E791" s="366">
        <v>45736</v>
      </c>
      <c r="F791" s="366">
        <v>45736</v>
      </c>
      <c r="G791" s="367">
        <v>45736</v>
      </c>
      <c r="H791" s="382"/>
      <c r="I791" s="241"/>
    </row>
    <row r="792" spans="1:9" x14ac:dyDescent="0.25">
      <c r="A792" s="234"/>
      <c r="B792" s="210"/>
      <c r="C792" s="351" t="s">
        <v>209</v>
      </c>
      <c r="D792" s="352"/>
      <c r="E792" s="368" t="s">
        <v>878</v>
      </c>
      <c r="F792" s="366" t="s">
        <v>878</v>
      </c>
      <c r="G792" s="366" t="s">
        <v>878</v>
      </c>
      <c r="H792" s="382"/>
      <c r="I792" s="241"/>
    </row>
    <row r="793" spans="1:9" x14ac:dyDescent="0.25">
      <c r="A793" s="234"/>
      <c r="B793" s="211"/>
      <c r="C793" s="228"/>
      <c r="D793" s="354"/>
      <c r="E793" s="369"/>
      <c r="F793" s="370"/>
      <c r="G793" s="370"/>
      <c r="H793" s="382"/>
      <c r="I793" s="241"/>
    </row>
    <row r="794" spans="1:9" x14ac:dyDescent="0.25">
      <c r="A794" s="235" t="s">
        <v>1255</v>
      </c>
      <c r="B794" s="207" t="s">
        <v>270</v>
      </c>
      <c r="C794" s="174">
        <v>104.9</v>
      </c>
      <c r="D794" s="350" t="s">
        <v>73</v>
      </c>
      <c r="E794" s="175" t="s">
        <v>866</v>
      </c>
      <c r="F794" s="175" t="s">
        <v>879</v>
      </c>
      <c r="G794" s="175" t="s">
        <v>880</v>
      </c>
      <c r="H794" s="382"/>
      <c r="I794" s="241"/>
    </row>
    <row r="795" spans="1:9" ht="22.5" x14ac:dyDescent="0.25">
      <c r="A795" s="236"/>
      <c r="B795" s="208"/>
      <c r="C795" s="351" t="s">
        <v>97</v>
      </c>
      <c r="D795" s="239"/>
      <c r="E795" s="360" t="s">
        <v>869</v>
      </c>
      <c r="F795" s="360" t="s">
        <v>881</v>
      </c>
      <c r="G795" s="361" t="s">
        <v>882</v>
      </c>
      <c r="H795" s="382"/>
      <c r="I795" s="241"/>
    </row>
    <row r="796" spans="1:9" x14ac:dyDescent="0.25">
      <c r="A796" s="233"/>
      <c r="B796" s="209"/>
      <c r="C796" s="351" t="s">
        <v>8</v>
      </c>
      <c r="D796" s="240"/>
      <c r="E796" s="362">
        <v>115.19</v>
      </c>
      <c r="F796" s="362">
        <v>104.9</v>
      </c>
      <c r="G796" s="363">
        <v>139</v>
      </c>
      <c r="H796" s="382"/>
      <c r="I796" s="241"/>
    </row>
    <row r="797" spans="1:9" x14ac:dyDescent="0.25">
      <c r="A797" s="233"/>
      <c r="B797" s="209"/>
      <c r="C797" s="351" t="s">
        <v>7</v>
      </c>
      <c r="D797" s="240"/>
      <c r="E797" s="360" t="s">
        <v>872</v>
      </c>
      <c r="F797" s="360" t="s">
        <v>883</v>
      </c>
      <c r="G797" s="361" t="s">
        <v>884</v>
      </c>
      <c r="H797" s="382"/>
      <c r="I797" s="241"/>
    </row>
    <row r="798" spans="1:9" x14ac:dyDescent="0.25">
      <c r="A798" s="233"/>
      <c r="B798" s="209"/>
      <c r="C798" s="351" t="s">
        <v>6</v>
      </c>
      <c r="D798" s="240"/>
      <c r="E798" s="364" t="s">
        <v>875</v>
      </c>
      <c r="F798" s="364" t="s">
        <v>885</v>
      </c>
      <c r="G798" s="365" t="s">
        <v>886</v>
      </c>
      <c r="H798" s="382"/>
      <c r="I798" s="241"/>
    </row>
    <row r="799" spans="1:9" x14ac:dyDescent="0.25">
      <c r="A799" s="233"/>
      <c r="B799" s="209"/>
      <c r="C799" s="351" t="s">
        <v>5</v>
      </c>
      <c r="D799" s="240"/>
      <c r="E799" s="366">
        <v>45736</v>
      </c>
      <c r="F799" s="366">
        <v>45736</v>
      </c>
      <c r="G799" s="367">
        <v>45736</v>
      </c>
      <c r="H799" s="382"/>
      <c r="I799" s="241"/>
    </row>
    <row r="800" spans="1:9" x14ac:dyDescent="0.25">
      <c r="A800" s="234"/>
      <c r="B800" s="210"/>
      <c r="C800" s="351" t="s">
        <v>209</v>
      </c>
      <c r="D800" s="352"/>
      <c r="E800" s="368" t="s">
        <v>887</v>
      </c>
      <c r="F800" s="366" t="s">
        <v>887</v>
      </c>
      <c r="G800" s="366" t="s">
        <v>887</v>
      </c>
      <c r="H800" s="382"/>
      <c r="I800" s="241"/>
    </row>
    <row r="801" spans="1:9" x14ac:dyDescent="0.25">
      <c r="A801" s="234"/>
      <c r="B801" s="210"/>
      <c r="C801" s="351"/>
      <c r="D801" s="352"/>
      <c r="E801" s="369"/>
      <c r="F801" s="370"/>
      <c r="G801" s="370"/>
      <c r="H801" s="382"/>
      <c r="I801" s="241"/>
    </row>
    <row r="802" spans="1:9" ht="22.5" x14ac:dyDescent="0.25">
      <c r="A802" s="235" t="s">
        <v>1256</v>
      </c>
      <c r="B802" s="207" t="s">
        <v>272</v>
      </c>
      <c r="C802" s="174">
        <v>9.1999999999999993</v>
      </c>
      <c r="D802" s="350" t="s">
        <v>73</v>
      </c>
      <c r="E802" s="175" t="s">
        <v>888</v>
      </c>
      <c r="F802" s="175" t="s">
        <v>889</v>
      </c>
      <c r="G802" s="175" t="s">
        <v>890</v>
      </c>
      <c r="H802" s="382"/>
      <c r="I802" s="241"/>
    </row>
    <row r="803" spans="1:9" ht="22.5" x14ac:dyDescent="0.25">
      <c r="A803" s="236"/>
      <c r="B803" s="208"/>
      <c r="C803" s="351" t="s">
        <v>97</v>
      </c>
      <c r="D803" s="239"/>
      <c r="E803" s="360" t="s">
        <v>891</v>
      </c>
      <c r="F803" s="360" t="s">
        <v>892</v>
      </c>
      <c r="G803" s="361" t="s">
        <v>893</v>
      </c>
      <c r="H803" s="382"/>
      <c r="I803" s="241"/>
    </row>
    <row r="804" spans="1:9" x14ac:dyDescent="0.25">
      <c r="A804" s="233"/>
      <c r="B804" s="209"/>
      <c r="C804" s="351" t="s">
        <v>8</v>
      </c>
      <c r="D804" s="240"/>
      <c r="E804" s="362">
        <v>15.9</v>
      </c>
      <c r="F804" s="362">
        <v>14.56</v>
      </c>
      <c r="G804" s="363">
        <v>9.1999999999999993</v>
      </c>
      <c r="H804" s="382"/>
      <c r="I804" s="241"/>
    </row>
    <row r="805" spans="1:9" x14ac:dyDescent="0.25">
      <c r="A805" s="233"/>
      <c r="B805" s="209"/>
      <c r="C805" s="351" t="s">
        <v>7</v>
      </c>
      <c r="D805" s="240"/>
      <c r="E805" s="360" t="s">
        <v>894</v>
      </c>
      <c r="F805" s="360" t="s">
        <v>895</v>
      </c>
      <c r="G805" s="361" t="s">
        <v>896</v>
      </c>
      <c r="H805" s="382"/>
      <c r="I805" s="241"/>
    </row>
    <row r="806" spans="1:9" x14ac:dyDescent="0.25">
      <c r="A806" s="233"/>
      <c r="B806" s="209"/>
      <c r="C806" s="351" t="s">
        <v>6</v>
      </c>
      <c r="D806" s="240"/>
      <c r="E806" s="364" t="s">
        <v>897</v>
      </c>
      <c r="F806" s="364" t="s">
        <v>898</v>
      </c>
      <c r="G806" s="365" t="s">
        <v>899</v>
      </c>
      <c r="H806" s="382"/>
      <c r="I806" s="241"/>
    </row>
    <row r="807" spans="1:9" x14ac:dyDescent="0.25">
      <c r="A807" s="233"/>
      <c r="B807" s="209"/>
      <c r="C807" s="351" t="s">
        <v>5</v>
      </c>
      <c r="D807" s="240"/>
      <c r="E807" s="366">
        <v>45736</v>
      </c>
      <c r="F807" s="366">
        <v>45736</v>
      </c>
      <c r="G807" s="367">
        <v>45736</v>
      </c>
      <c r="H807" s="382"/>
      <c r="I807" s="241"/>
    </row>
    <row r="808" spans="1:9" x14ac:dyDescent="0.25">
      <c r="A808" s="234"/>
      <c r="B808" s="210"/>
      <c r="C808" s="351" t="s">
        <v>209</v>
      </c>
      <c r="D808" s="352"/>
      <c r="E808" s="368" t="s">
        <v>900</v>
      </c>
      <c r="F808" s="366" t="s">
        <v>900</v>
      </c>
      <c r="G808" s="366" t="s">
        <v>900</v>
      </c>
      <c r="H808" s="382"/>
      <c r="I808" s="241"/>
    </row>
    <row r="809" spans="1:9" x14ac:dyDescent="0.25">
      <c r="A809" s="234"/>
      <c r="B809" s="211"/>
      <c r="C809" s="228"/>
      <c r="D809" s="354"/>
      <c r="E809" s="369"/>
      <c r="F809" s="370"/>
      <c r="G809" s="370"/>
      <c r="H809" s="382"/>
      <c r="I809" s="241"/>
    </row>
    <row r="810" spans="1:9" ht="22.5" x14ac:dyDescent="0.25">
      <c r="A810" s="235" t="s">
        <v>1257</v>
      </c>
      <c r="B810" s="207" t="s">
        <v>303</v>
      </c>
      <c r="C810" s="174">
        <v>1176.72</v>
      </c>
      <c r="D810" s="350" t="s">
        <v>73</v>
      </c>
      <c r="E810" s="175" t="s">
        <v>1013</v>
      </c>
      <c r="F810" s="175" t="s">
        <v>969</v>
      </c>
      <c r="G810" s="175" t="s">
        <v>1329</v>
      </c>
      <c r="H810" s="382"/>
      <c r="I810" s="241"/>
    </row>
    <row r="811" spans="1:9" x14ac:dyDescent="0.25">
      <c r="A811" s="236"/>
      <c r="B811" s="208"/>
      <c r="C811" s="351" t="s">
        <v>97</v>
      </c>
      <c r="D811" s="239"/>
      <c r="E811" s="360" t="s">
        <v>1015</v>
      </c>
      <c r="F811" s="360" t="s">
        <v>1053</v>
      </c>
      <c r="G811" s="361" t="s">
        <v>848</v>
      </c>
      <c r="H811" s="382"/>
      <c r="I811" s="241"/>
    </row>
    <row r="812" spans="1:9" x14ac:dyDescent="0.25">
      <c r="A812" s="233"/>
      <c r="B812" s="209"/>
      <c r="C812" s="351" t="s">
        <v>8</v>
      </c>
      <c r="D812" s="240"/>
      <c r="E812" s="362">
        <v>1851.95</v>
      </c>
      <c r="F812" s="362">
        <v>2784.9</v>
      </c>
      <c r="G812" s="363">
        <v>1176.72</v>
      </c>
      <c r="H812" s="382"/>
      <c r="I812" s="241"/>
    </row>
    <row r="813" spans="1:9" x14ac:dyDescent="0.25">
      <c r="A813" s="233"/>
      <c r="B813" s="209"/>
      <c r="C813" s="351" t="s">
        <v>7</v>
      </c>
      <c r="D813" s="240"/>
      <c r="E813" s="360" t="s">
        <v>906</v>
      </c>
      <c r="F813" s="360" t="s">
        <v>975</v>
      </c>
      <c r="G813" s="361" t="s">
        <v>851</v>
      </c>
      <c r="H813" s="382"/>
      <c r="I813" s="241"/>
    </row>
    <row r="814" spans="1:9" x14ac:dyDescent="0.25">
      <c r="A814" s="233"/>
      <c r="B814" s="209"/>
      <c r="C814" s="351" t="s">
        <v>6</v>
      </c>
      <c r="D814" s="240"/>
      <c r="E814" s="364" t="s">
        <v>1018</v>
      </c>
      <c r="F814" s="364" t="s">
        <v>1054</v>
      </c>
      <c r="G814" s="365" t="s">
        <v>854</v>
      </c>
      <c r="H814" s="382"/>
      <c r="I814" s="241"/>
    </row>
    <row r="815" spans="1:9" x14ac:dyDescent="0.25">
      <c r="A815" s="233"/>
      <c r="B815" s="209"/>
      <c r="C815" s="351" t="s">
        <v>5</v>
      </c>
      <c r="D815" s="240"/>
      <c r="E815" s="366">
        <v>45740</v>
      </c>
      <c r="F815" s="366">
        <v>45747</v>
      </c>
      <c r="G815" s="367">
        <v>45735</v>
      </c>
      <c r="H815" s="382"/>
      <c r="I815" s="241"/>
    </row>
    <row r="816" spans="1:9" x14ac:dyDescent="0.25">
      <c r="A816" s="234"/>
      <c r="B816" s="210"/>
      <c r="C816" s="351" t="s">
        <v>209</v>
      </c>
      <c r="D816" s="352"/>
      <c r="E816" s="368" t="s">
        <v>1020</v>
      </c>
      <c r="F816" s="366" t="s">
        <v>1055</v>
      </c>
      <c r="G816" s="366" t="s">
        <v>1330</v>
      </c>
      <c r="H816" s="382"/>
      <c r="I816" s="241"/>
    </row>
    <row r="817" spans="1:9" x14ac:dyDescent="0.25">
      <c r="A817" s="234"/>
      <c r="B817" s="211"/>
      <c r="C817" s="228"/>
      <c r="D817" s="354"/>
      <c r="E817" s="369"/>
      <c r="F817" s="370"/>
      <c r="G817" s="370"/>
      <c r="H817" s="382"/>
      <c r="I817" s="241"/>
    </row>
    <row r="818" spans="1:9" x14ac:dyDescent="0.25">
      <c r="A818" s="235" t="s">
        <v>1258</v>
      </c>
      <c r="B818" s="207" t="s">
        <v>270</v>
      </c>
      <c r="C818" s="174">
        <v>25.63</v>
      </c>
      <c r="D818" s="350" t="s">
        <v>73</v>
      </c>
      <c r="E818" s="175" t="s">
        <v>1008</v>
      </c>
      <c r="F818" s="175" t="s">
        <v>866</v>
      </c>
      <c r="G818" s="175" t="s">
        <v>1331</v>
      </c>
      <c r="H818" s="382"/>
      <c r="I818" s="241"/>
    </row>
    <row r="819" spans="1:9" ht="22.5" x14ac:dyDescent="0.25">
      <c r="A819" s="236"/>
      <c r="B819" s="208"/>
      <c r="C819" s="351" t="s">
        <v>97</v>
      </c>
      <c r="D819" s="239"/>
      <c r="E819" s="360"/>
      <c r="F819" s="360" t="s">
        <v>869</v>
      </c>
      <c r="G819" s="361" t="s">
        <v>1332</v>
      </c>
      <c r="H819" s="382"/>
      <c r="I819" s="241"/>
    </row>
    <row r="820" spans="1:9" x14ac:dyDescent="0.25">
      <c r="A820" s="233"/>
      <c r="B820" s="209"/>
      <c r="C820" s="351" t="s">
        <v>8</v>
      </c>
      <c r="D820" s="240"/>
      <c r="E820" s="362">
        <v>45</v>
      </c>
      <c r="F820" s="362">
        <v>35.99</v>
      </c>
      <c r="G820" s="363">
        <v>25.63</v>
      </c>
      <c r="H820" s="382"/>
      <c r="I820" s="241"/>
    </row>
    <row r="821" spans="1:9" x14ac:dyDescent="0.25">
      <c r="A821" s="233"/>
      <c r="B821" s="209"/>
      <c r="C821" s="351" t="s">
        <v>7</v>
      </c>
      <c r="D821" s="240"/>
      <c r="E821" s="360" t="s">
        <v>1010</v>
      </c>
      <c r="F821" s="360" t="s">
        <v>872</v>
      </c>
      <c r="G821" s="361" t="s">
        <v>1333</v>
      </c>
      <c r="H821" s="382"/>
      <c r="I821" s="241"/>
    </row>
    <row r="822" spans="1:9" x14ac:dyDescent="0.25">
      <c r="A822" s="233"/>
      <c r="B822" s="209"/>
      <c r="C822" s="351" t="s">
        <v>6</v>
      </c>
      <c r="D822" s="240"/>
      <c r="E822" s="364" t="s">
        <v>1011</v>
      </c>
      <c r="F822" s="364" t="s">
        <v>875</v>
      </c>
      <c r="G822" s="365" t="s">
        <v>1334</v>
      </c>
      <c r="H822" s="382"/>
      <c r="I822" s="241"/>
    </row>
    <row r="823" spans="1:9" x14ac:dyDescent="0.25">
      <c r="A823" s="233"/>
      <c r="B823" s="209"/>
      <c r="C823" s="351" t="s">
        <v>5</v>
      </c>
      <c r="D823" s="240"/>
      <c r="E823" s="366">
        <v>45743</v>
      </c>
      <c r="F823" s="366">
        <v>45749</v>
      </c>
      <c r="G823" s="367">
        <v>45749</v>
      </c>
      <c r="H823" s="382"/>
      <c r="I823" s="241"/>
    </row>
    <row r="824" spans="1:9" x14ac:dyDescent="0.25">
      <c r="A824" s="234"/>
      <c r="B824" s="210"/>
      <c r="C824" s="351" t="s">
        <v>209</v>
      </c>
      <c r="D824" s="352"/>
      <c r="E824" s="368" t="s">
        <v>1012</v>
      </c>
      <c r="F824" s="366" t="s">
        <v>1335</v>
      </c>
      <c r="G824" s="366" t="s">
        <v>1335</v>
      </c>
      <c r="H824" s="382"/>
      <c r="I824" s="241"/>
    </row>
    <row r="825" spans="1:9" x14ac:dyDescent="0.25">
      <c r="A825" s="234"/>
      <c r="B825" s="211"/>
      <c r="C825" s="228"/>
      <c r="D825" s="354"/>
      <c r="E825" s="369"/>
      <c r="F825" s="370"/>
      <c r="G825" s="370"/>
      <c r="H825" s="382"/>
      <c r="I825" s="241"/>
    </row>
    <row r="826" spans="1:9" ht="22.5" x14ac:dyDescent="0.25">
      <c r="A826" s="235" t="s">
        <v>1259</v>
      </c>
      <c r="B826" s="207" t="s">
        <v>271</v>
      </c>
      <c r="C826" s="174">
        <v>4.5999999999999996</v>
      </c>
      <c r="D826" s="350" t="s">
        <v>73</v>
      </c>
      <c r="E826" s="175" t="s">
        <v>1008</v>
      </c>
      <c r="F826" s="175" t="s">
        <v>866</v>
      </c>
      <c r="G826" s="175" t="s">
        <v>1331</v>
      </c>
      <c r="H826" s="382"/>
      <c r="I826" s="241"/>
    </row>
    <row r="827" spans="1:9" ht="22.5" x14ac:dyDescent="0.25">
      <c r="A827" s="236"/>
      <c r="B827" s="208"/>
      <c r="C827" s="351" t="s">
        <v>97</v>
      </c>
      <c r="D827" s="239"/>
      <c r="E827" s="360" t="s">
        <v>1009</v>
      </c>
      <c r="F827" s="360" t="s">
        <v>869</v>
      </c>
      <c r="G827" s="361" t="s">
        <v>1332</v>
      </c>
      <c r="H827" s="382"/>
      <c r="I827" s="241"/>
    </row>
    <row r="828" spans="1:9" x14ac:dyDescent="0.25">
      <c r="A828" s="233"/>
      <c r="B828" s="209"/>
      <c r="C828" s="351" t="s">
        <v>8</v>
      </c>
      <c r="D828" s="240"/>
      <c r="E828" s="362">
        <v>4.5999999999999996</v>
      </c>
      <c r="F828" s="362">
        <v>5.93</v>
      </c>
      <c r="G828" s="363">
        <v>2.78</v>
      </c>
      <c r="H828" s="382"/>
      <c r="I828" s="241"/>
    </row>
    <row r="829" spans="1:9" x14ac:dyDescent="0.25">
      <c r="A829" s="233"/>
      <c r="B829" s="209"/>
      <c r="C829" s="351" t="s">
        <v>7</v>
      </c>
      <c r="D829" s="240"/>
      <c r="E829" s="360" t="s">
        <v>1010</v>
      </c>
      <c r="F829" s="360" t="s">
        <v>872</v>
      </c>
      <c r="G829" s="361" t="s">
        <v>1333</v>
      </c>
      <c r="H829" s="382"/>
      <c r="I829" s="241"/>
    </row>
    <row r="830" spans="1:9" x14ac:dyDescent="0.25">
      <c r="A830" s="233"/>
      <c r="B830" s="209"/>
      <c r="C830" s="351" t="s">
        <v>6</v>
      </c>
      <c r="D830" s="240"/>
      <c r="E830" s="364" t="s">
        <v>1011</v>
      </c>
      <c r="F830" s="364" t="s">
        <v>875</v>
      </c>
      <c r="G830" s="365" t="s">
        <v>1334</v>
      </c>
      <c r="H830" s="382"/>
      <c r="I830" s="241"/>
    </row>
    <row r="831" spans="1:9" x14ac:dyDescent="0.25">
      <c r="A831" s="233"/>
      <c r="B831" s="209"/>
      <c r="C831" s="351" t="s">
        <v>5</v>
      </c>
      <c r="D831" s="240"/>
      <c r="E831" s="366">
        <v>45743</v>
      </c>
      <c r="F831" s="366">
        <v>45749</v>
      </c>
      <c r="G831" s="367">
        <v>45749</v>
      </c>
      <c r="H831" s="382"/>
      <c r="I831" s="241"/>
    </row>
    <row r="832" spans="1:9" x14ac:dyDescent="0.25">
      <c r="A832" s="234"/>
      <c r="B832" s="210"/>
      <c r="C832" s="351" t="s">
        <v>209</v>
      </c>
      <c r="D832" s="352"/>
      <c r="E832" s="368" t="s">
        <v>1012</v>
      </c>
      <c r="F832" s="366" t="s">
        <v>1336</v>
      </c>
      <c r="G832" s="366" t="s">
        <v>1336</v>
      </c>
      <c r="H832" s="382"/>
      <c r="I832" s="241"/>
    </row>
    <row r="833" spans="1:10" x14ac:dyDescent="0.25">
      <c r="A833" s="234"/>
      <c r="B833" s="211"/>
      <c r="C833" s="228"/>
      <c r="D833" s="354"/>
      <c r="E833" s="369"/>
      <c r="F833" s="370"/>
      <c r="G833" s="370"/>
      <c r="H833" s="382"/>
      <c r="I833" s="241"/>
    </row>
    <row r="834" spans="1:10" x14ac:dyDescent="0.25">
      <c r="A834" s="235" t="s">
        <v>1260</v>
      </c>
      <c r="B834" s="207" t="s">
        <v>306</v>
      </c>
      <c r="C834" s="174">
        <v>0</v>
      </c>
      <c r="D834" s="350" t="s">
        <v>4</v>
      </c>
      <c r="E834" s="175" t="s">
        <v>984</v>
      </c>
      <c r="F834" s="175" t="s">
        <v>1337</v>
      </c>
      <c r="G834" s="175" t="s">
        <v>1331</v>
      </c>
      <c r="H834" s="382"/>
      <c r="I834" s="241"/>
    </row>
    <row r="835" spans="1:10" ht="22.5" x14ac:dyDescent="0.25">
      <c r="A835" s="236"/>
      <c r="B835" s="208"/>
      <c r="C835" s="351" t="s">
        <v>97</v>
      </c>
      <c r="D835" s="239"/>
      <c r="E835" s="360" t="s">
        <v>986</v>
      </c>
      <c r="F835" s="360" t="s">
        <v>1338</v>
      </c>
      <c r="G835" s="361" t="s">
        <v>1332</v>
      </c>
      <c r="H835" s="382"/>
      <c r="I835" s="241"/>
    </row>
    <row r="836" spans="1:10" x14ac:dyDescent="0.25">
      <c r="A836" s="233"/>
      <c r="B836" s="209"/>
      <c r="C836" s="351" t="s">
        <v>8</v>
      </c>
      <c r="D836" s="240"/>
      <c r="E836" s="362">
        <v>17.75</v>
      </c>
      <c r="F836" s="362">
        <v>13.44</v>
      </c>
      <c r="G836" s="363">
        <v>12.97</v>
      </c>
      <c r="H836" s="382"/>
      <c r="I836" s="241"/>
    </row>
    <row r="837" spans="1:10" x14ac:dyDescent="0.25">
      <c r="A837" s="233"/>
      <c r="B837" s="209"/>
      <c r="C837" s="351" t="s">
        <v>7</v>
      </c>
      <c r="D837" s="240"/>
      <c r="E837" s="360" t="s">
        <v>988</v>
      </c>
      <c r="F837" s="360" t="s">
        <v>1339</v>
      </c>
      <c r="G837" s="361" t="s">
        <v>1333</v>
      </c>
      <c r="H837" s="382"/>
      <c r="I837" s="241"/>
    </row>
    <row r="838" spans="1:10" x14ac:dyDescent="0.25">
      <c r="A838" s="233"/>
      <c r="B838" s="209"/>
      <c r="C838" s="351" t="s">
        <v>6</v>
      </c>
      <c r="D838" s="240"/>
      <c r="E838" s="364" t="s">
        <v>990</v>
      </c>
      <c r="F838" s="364" t="s">
        <v>1340</v>
      </c>
      <c r="G838" s="365" t="s">
        <v>1334</v>
      </c>
      <c r="H838" s="382"/>
      <c r="I838" s="241"/>
    </row>
    <row r="839" spans="1:10" x14ac:dyDescent="0.25">
      <c r="A839" s="233"/>
      <c r="B839" s="209"/>
      <c r="C839" s="351" t="s">
        <v>5</v>
      </c>
      <c r="D839" s="240"/>
      <c r="E839" s="366">
        <v>45749</v>
      </c>
      <c r="F839" s="366">
        <v>45749</v>
      </c>
      <c r="G839" s="367">
        <v>45749</v>
      </c>
      <c r="H839" s="382"/>
      <c r="I839" s="241"/>
    </row>
    <row r="840" spans="1:10" x14ac:dyDescent="0.25">
      <c r="A840" s="234"/>
      <c r="B840" s="210"/>
      <c r="C840" s="351" t="s">
        <v>209</v>
      </c>
      <c r="D840" s="352"/>
      <c r="E840" s="368" t="s">
        <v>1341</v>
      </c>
      <c r="F840" s="366" t="s">
        <v>1341</v>
      </c>
      <c r="G840" s="366" t="s">
        <v>1341</v>
      </c>
      <c r="H840" s="382"/>
      <c r="I840" s="241"/>
    </row>
    <row r="841" spans="1:10" x14ac:dyDescent="0.25">
      <c r="A841" s="234"/>
      <c r="B841" s="211"/>
      <c r="C841" s="228"/>
      <c r="D841" s="354"/>
      <c r="E841" s="369"/>
      <c r="F841" s="370"/>
      <c r="G841" s="370"/>
      <c r="H841" s="382"/>
      <c r="I841" s="241"/>
    </row>
    <row r="842" spans="1:10" x14ac:dyDescent="0.25">
      <c r="A842" s="235" t="s">
        <v>1261</v>
      </c>
      <c r="B842" s="207" t="s">
        <v>1027</v>
      </c>
      <c r="C842" s="174">
        <v>31.742259999999998</v>
      </c>
      <c r="D842" s="350" t="s">
        <v>4</v>
      </c>
      <c r="E842" s="175" t="s">
        <v>1013</v>
      </c>
      <c r="F842" s="175" t="s">
        <v>1022</v>
      </c>
      <c r="G842" s="175" t="s">
        <v>969</v>
      </c>
      <c r="H842" s="324"/>
      <c r="I842" s="241"/>
      <c r="J842" s="439"/>
    </row>
    <row r="843" spans="1:10" x14ac:dyDescent="0.25">
      <c r="A843" s="236"/>
      <c r="B843" s="208"/>
      <c r="C843" s="351" t="s">
        <v>97</v>
      </c>
      <c r="D843" s="239"/>
      <c r="E843" s="360" t="s">
        <v>1015</v>
      </c>
      <c r="F843" s="360" t="s">
        <v>1023</v>
      </c>
      <c r="G843" s="361" t="s">
        <v>1053</v>
      </c>
      <c r="H843" s="325"/>
      <c r="I843" s="241"/>
    </row>
    <row r="844" spans="1:10" x14ac:dyDescent="0.25">
      <c r="A844" s="233"/>
      <c r="B844" s="209"/>
      <c r="C844" s="351" t="s">
        <v>8</v>
      </c>
      <c r="D844" s="240"/>
      <c r="E844" s="362">
        <v>31.742259999999998</v>
      </c>
      <c r="F844" s="362">
        <v>35.420459999999999</v>
      </c>
      <c r="G844" s="363">
        <v>51.390920000000001</v>
      </c>
      <c r="H844" s="326"/>
      <c r="I844" s="241"/>
    </row>
    <row r="845" spans="1:10" x14ac:dyDescent="0.25">
      <c r="A845" s="233"/>
      <c r="B845" s="209"/>
      <c r="C845" s="351" t="s">
        <v>7</v>
      </c>
      <c r="D845" s="240"/>
      <c r="E845" s="360" t="s">
        <v>906</v>
      </c>
      <c r="F845" s="360" t="s">
        <v>1024</v>
      </c>
      <c r="G845" s="361" t="s">
        <v>975</v>
      </c>
      <c r="H845" s="325"/>
      <c r="I845" s="241"/>
    </row>
    <row r="846" spans="1:10" x14ac:dyDescent="0.25">
      <c r="A846" s="233"/>
      <c r="B846" s="209"/>
      <c r="C846" s="351" t="s">
        <v>6</v>
      </c>
      <c r="D846" s="240"/>
      <c r="E846" s="364" t="s">
        <v>1018</v>
      </c>
      <c r="F846" s="364" t="s">
        <v>1025</v>
      </c>
      <c r="G846" s="365" t="s">
        <v>1054</v>
      </c>
      <c r="H846" s="381"/>
      <c r="I846" s="241"/>
    </row>
    <row r="847" spans="1:10" x14ac:dyDescent="0.25">
      <c r="A847" s="233"/>
      <c r="B847" s="209"/>
      <c r="C847" s="351" t="s">
        <v>5</v>
      </c>
      <c r="D847" s="240"/>
      <c r="E847" s="366">
        <v>45740</v>
      </c>
      <c r="F847" s="366">
        <v>45743</v>
      </c>
      <c r="G847" s="367">
        <v>45747</v>
      </c>
      <c r="H847" s="382"/>
      <c r="I847" s="241"/>
    </row>
    <row r="848" spans="1:10" x14ac:dyDescent="0.25">
      <c r="A848" s="234"/>
      <c r="B848" s="210"/>
      <c r="C848" s="351" t="s">
        <v>209</v>
      </c>
      <c r="D848" s="352"/>
      <c r="E848" s="368" t="s">
        <v>1020</v>
      </c>
      <c r="F848" s="366" t="s">
        <v>1026</v>
      </c>
      <c r="G848" s="366" t="s">
        <v>1055</v>
      </c>
      <c r="H848" s="382"/>
      <c r="I848" s="241"/>
    </row>
    <row r="849" spans="1:9" x14ac:dyDescent="0.25">
      <c r="A849" s="234"/>
      <c r="B849" s="211"/>
      <c r="C849" s="228"/>
      <c r="D849" s="354"/>
      <c r="E849" s="369"/>
      <c r="F849" s="370"/>
      <c r="G849" s="370"/>
      <c r="H849" s="382"/>
      <c r="I849" s="241"/>
    </row>
    <row r="850" spans="1:9" x14ac:dyDescent="0.25">
      <c r="A850" s="235" t="s">
        <v>1262</v>
      </c>
      <c r="B850" s="207" t="s">
        <v>307</v>
      </c>
      <c r="C850" s="174">
        <v>20.92</v>
      </c>
      <c r="D850" s="350" t="s">
        <v>73</v>
      </c>
      <c r="E850" s="175" t="s">
        <v>1013</v>
      </c>
      <c r="F850" s="175" t="s">
        <v>1022</v>
      </c>
      <c r="G850" s="175" t="s">
        <v>969</v>
      </c>
      <c r="H850" s="324"/>
      <c r="I850" s="241"/>
    </row>
    <row r="851" spans="1:9" x14ac:dyDescent="0.25">
      <c r="A851" s="236"/>
      <c r="B851" s="208"/>
      <c r="C851" s="351" t="s">
        <v>97</v>
      </c>
      <c r="D851" s="239"/>
      <c r="E851" s="360" t="s">
        <v>1015</v>
      </c>
      <c r="F851" s="360" t="s">
        <v>1023</v>
      </c>
      <c r="G851" s="361" t="s">
        <v>1053</v>
      </c>
      <c r="H851" s="325"/>
      <c r="I851" s="241"/>
    </row>
    <row r="852" spans="1:9" x14ac:dyDescent="0.25">
      <c r="A852" s="233"/>
      <c r="B852" s="209"/>
      <c r="C852" s="351" t="s">
        <v>8</v>
      </c>
      <c r="D852" s="240"/>
      <c r="E852" s="362">
        <v>33.067</v>
      </c>
      <c r="F852" s="362">
        <v>31.977999999999998</v>
      </c>
      <c r="G852" s="363">
        <v>20.92</v>
      </c>
      <c r="H852" s="326"/>
      <c r="I852" s="241"/>
    </row>
    <row r="853" spans="1:9" x14ac:dyDescent="0.25">
      <c r="A853" s="233"/>
      <c r="B853" s="209"/>
      <c r="C853" s="351" t="s">
        <v>7</v>
      </c>
      <c r="D853" s="240"/>
      <c r="E853" s="360" t="s">
        <v>906</v>
      </c>
      <c r="F853" s="360" t="s">
        <v>1024</v>
      </c>
      <c r="G853" s="361" t="s">
        <v>975</v>
      </c>
      <c r="H853" s="325"/>
      <c r="I853" s="241"/>
    </row>
    <row r="854" spans="1:9" x14ac:dyDescent="0.25">
      <c r="A854" s="233"/>
      <c r="B854" s="209"/>
      <c r="C854" s="351" t="s">
        <v>6</v>
      </c>
      <c r="D854" s="240"/>
      <c r="E854" s="364" t="s">
        <v>1018</v>
      </c>
      <c r="F854" s="364" t="s">
        <v>1025</v>
      </c>
      <c r="G854" s="365" t="s">
        <v>1054</v>
      </c>
      <c r="H854" s="381"/>
      <c r="I854" s="241"/>
    </row>
    <row r="855" spans="1:9" x14ac:dyDescent="0.25">
      <c r="A855" s="233"/>
      <c r="B855" s="209"/>
      <c r="C855" s="351" t="s">
        <v>5</v>
      </c>
      <c r="D855" s="240"/>
      <c r="E855" s="366">
        <v>45740</v>
      </c>
      <c r="F855" s="366">
        <v>45743</v>
      </c>
      <c r="G855" s="367">
        <v>45747</v>
      </c>
      <c r="H855" s="382"/>
      <c r="I855" s="241"/>
    </row>
    <row r="856" spans="1:9" x14ac:dyDescent="0.25">
      <c r="A856" s="234"/>
      <c r="B856" s="210"/>
      <c r="C856" s="351" t="s">
        <v>209</v>
      </c>
      <c r="D856" s="352"/>
      <c r="E856" s="368" t="s">
        <v>1020</v>
      </c>
      <c r="F856" s="366" t="s">
        <v>1026</v>
      </c>
      <c r="G856" s="366" t="s">
        <v>1055</v>
      </c>
      <c r="H856" s="382"/>
      <c r="I856" s="241"/>
    </row>
    <row r="857" spans="1:9" x14ac:dyDescent="0.25">
      <c r="A857" s="234"/>
      <c r="B857" s="211"/>
      <c r="C857" s="228"/>
      <c r="D857" s="354"/>
      <c r="E857" s="369"/>
      <c r="F857" s="370"/>
      <c r="G857" s="370"/>
      <c r="H857" s="382"/>
      <c r="I857" s="241"/>
    </row>
    <row r="858" spans="1:9" x14ac:dyDescent="0.25">
      <c r="A858" s="235" t="s">
        <v>1120</v>
      </c>
      <c r="B858" s="207" t="s">
        <v>1121</v>
      </c>
      <c r="C858" s="174">
        <v>1140</v>
      </c>
      <c r="D858" s="350" t="s">
        <v>110</v>
      </c>
      <c r="E858" s="175" t="s">
        <v>1122</v>
      </c>
      <c r="F858" s="175" t="s">
        <v>1123</v>
      </c>
      <c r="G858" s="175" t="s">
        <v>1124</v>
      </c>
      <c r="H858" s="382"/>
      <c r="I858" s="241"/>
    </row>
    <row r="859" spans="1:9" x14ac:dyDescent="0.25">
      <c r="A859" s="236"/>
      <c r="B859" s="425" t="s">
        <v>1128</v>
      </c>
      <c r="C859" s="351" t="s">
        <v>97</v>
      </c>
      <c r="D859" s="239"/>
      <c r="E859" s="360"/>
      <c r="F859" s="360"/>
      <c r="G859" s="361"/>
      <c r="H859" s="382"/>
      <c r="I859" s="241"/>
    </row>
    <row r="860" spans="1:9" x14ac:dyDescent="0.25">
      <c r="A860" s="233"/>
      <c r="B860" s="426" t="s">
        <v>1129</v>
      </c>
      <c r="C860" s="351" t="s">
        <v>8</v>
      </c>
      <c r="D860" s="240"/>
      <c r="E860" s="362">
        <v>1140</v>
      </c>
      <c r="F860" s="362">
        <v>1200</v>
      </c>
      <c r="G860" s="363">
        <v>1140</v>
      </c>
      <c r="H860" s="382"/>
      <c r="I860" s="241"/>
    </row>
    <row r="861" spans="1:9" x14ac:dyDescent="0.25">
      <c r="A861" s="233"/>
      <c r="B861" s="426" t="s">
        <v>1130</v>
      </c>
      <c r="C861" s="351" t="s">
        <v>7</v>
      </c>
      <c r="D861" s="240"/>
      <c r="E861" s="360" t="s">
        <v>1125</v>
      </c>
      <c r="F861" s="360" t="s">
        <v>1126</v>
      </c>
      <c r="G861" s="361" t="s">
        <v>1127</v>
      </c>
      <c r="H861" s="382"/>
      <c r="I861" s="241"/>
    </row>
    <row r="862" spans="1:9" x14ac:dyDescent="0.25">
      <c r="A862" s="233"/>
      <c r="B862" s="209"/>
      <c r="C862" s="351" t="s">
        <v>6</v>
      </c>
      <c r="D862" s="240"/>
      <c r="E862" s="364"/>
      <c r="F862" s="364"/>
      <c r="G862" s="365"/>
      <c r="H862" s="382"/>
      <c r="I862" s="241"/>
    </row>
    <row r="863" spans="1:9" x14ac:dyDescent="0.25">
      <c r="A863" s="233"/>
      <c r="B863" s="209"/>
      <c r="C863" s="351" t="s">
        <v>5</v>
      </c>
      <c r="D863" s="240"/>
      <c r="E863" s="366">
        <v>45708</v>
      </c>
      <c r="F863" s="366">
        <v>45708</v>
      </c>
      <c r="G863" s="367">
        <v>45708</v>
      </c>
      <c r="H863" s="382"/>
      <c r="I863" s="241"/>
    </row>
    <row r="864" spans="1:9" x14ac:dyDescent="0.25">
      <c r="A864" s="234"/>
      <c r="B864" s="210"/>
      <c r="C864" s="351" t="s">
        <v>209</v>
      </c>
      <c r="D864" s="352"/>
      <c r="E864" s="368"/>
      <c r="F864" s="366"/>
      <c r="G864" s="366"/>
      <c r="H864" s="382"/>
      <c r="I864" s="241"/>
    </row>
    <row r="865" spans="1:9" x14ac:dyDescent="0.25">
      <c r="A865" s="234"/>
      <c r="B865" s="211"/>
      <c r="C865" s="228"/>
      <c r="D865" s="354"/>
      <c r="E865" s="369"/>
      <c r="F865" s="370"/>
      <c r="G865" s="370"/>
      <c r="H865" s="382"/>
      <c r="I865" s="241"/>
    </row>
    <row r="866" spans="1:9" x14ac:dyDescent="0.25">
      <c r="A866" s="235" t="s">
        <v>1153</v>
      </c>
      <c r="B866" s="207" t="s">
        <v>1167</v>
      </c>
      <c r="C866" s="174">
        <v>6.5</v>
      </c>
      <c r="D866" s="350" t="s">
        <v>73</v>
      </c>
      <c r="E866" s="175" t="s">
        <v>1154</v>
      </c>
      <c r="F866" s="175" t="s">
        <v>1155</v>
      </c>
      <c r="G866" s="175" t="s">
        <v>1156</v>
      </c>
      <c r="H866" s="382"/>
      <c r="I866" s="241"/>
    </row>
    <row r="867" spans="1:9" x14ac:dyDescent="0.25">
      <c r="A867" s="236"/>
      <c r="B867" s="425"/>
      <c r="C867" s="351" t="s">
        <v>97</v>
      </c>
      <c r="D867" s="239"/>
      <c r="E867" s="360" t="s">
        <v>1157</v>
      </c>
      <c r="F867" s="360" t="s">
        <v>1158</v>
      </c>
      <c r="G867" s="361" t="s">
        <v>1159</v>
      </c>
      <c r="H867" s="382"/>
      <c r="I867" s="241"/>
    </row>
    <row r="868" spans="1:9" x14ac:dyDescent="0.25">
      <c r="A868" s="233"/>
      <c r="B868" s="426"/>
      <c r="C868" s="351" t="s">
        <v>8</v>
      </c>
      <c r="D868" s="240"/>
      <c r="E868" s="362">
        <v>12</v>
      </c>
      <c r="F868" s="362">
        <v>6.5</v>
      </c>
      <c r="G868" s="363">
        <v>9</v>
      </c>
      <c r="H868" s="382"/>
      <c r="I868" s="241"/>
    </row>
    <row r="869" spans="1:9" x14ac:dyDescent="0.25">
      <c r="A869" s="233"/>
      <c r="B869" s="426"/>
      <c r="C869" s="351" t="s">
        <v>7</v>
      </c>
      <c r="D869" s="240"/>
      <c r="E869" s="360" t="s">
        <v>1160</v>
      </c>
      <c r="F869" s="360" t="s">
        <v>1161</v>
      </c>
      <c r="G869" s="361" t="s">
        <v>1162</v>
      </c>
      <c r="H869" s="382"/>
      <c r="I869" s="241"/>
    </row>
    <row r="870" spans="1:9" x14ac:dyDescent="0.25">
      <c r="A870" s="233"/>
      <c r="B870" s="209"/>
      <c r="C870" s="351" t="s">
        <v>6</v>
      </c>
      <c r="D870" s="240"/>
      <c r="E870" s="364" t="s">
        <v>1163</v>
      </c>
      <c r="F870" s="364" t="s">
        <v>1164</v>
      </c>
      <c r="G870" s="365" t="s">
        <v>1165</v>
      </c>
      <c r="H870" s="382"/>
      <c r="I870" s="241"/>
    </row>
    <row r="871" spans="1:9" x14ac:dyDescent="0.25">
      <c r="A871" s="233"/>
      <c r="B871" s="209"/>
      <c r="C871" s="351" t="s">
        <v>5</v>
      </c>
      <c r="D871" s="240"/>
      <c r="E871" s="366">
        <v>45341</v>
      </c>
      <c r="F871" s="366">
        <v>45341</v>
      </c>
      <c r="G871" s="367">
        <v>45341</v>
      </c>
      <c r="H871" s="382"/>
      <c r="I871" s="241"/>
    </row>
    <row r="872" spans="1:9" x14ac:dyDescent="0.25">
      <c r="A872" s="234"/>
      <c r="B872" s="210"/>
      <c r="C872" s="351" t="s">
        <v>209</v>
      </c>
      <c r="D872" s="352"/>
      <c r="E872" s="368" t="s">
        <v>1166</v>
      </c>
      <c r="F872" s="366" t="s">
        <v>1166</v>
      </c>
      <c r="G872" s="366" t="s">
        <v>1166</v>
      </c>
      <c r="H872" s="382"/>
      <c r="I872" s="241"/>
    </row>
    <row r="873" spans="1:9" x14ac:dyDescent="0.25">
      <c r="A873" s="234"/>
      <c r="B873" s="211"/>
      <c r="C873" s="228"/>
      <c r="D873" s="354"/>
      <c r="E873" s="355"/>
      <c r="F873" s="355"/>
      <c r="G873" s="355"/>
      <c r="H873" s="241"/>
      <c r="I873" s="241"/>
    </row>
    <row r="874" spans="1:9" ht="75" customHeight="1" x14ac:dyDescent="0.25">
      <c r="A874" s="541" t="s">
        <v>1396</v>
      </c>
      <c r="B874" s="541"/>
      <c r="C874" s="541"/>
      <c r="D874" s="541"/>
      <c r="E874" s="541"/>
      <c r="F874" s="541"/>
      <c r="G874" s="541"/>
      <c r="H874" s="383"/>
      <c r="I874" s="330"/>
    </row>
    <row r="875" spans="1:9" ht="15.75" x14ac:dyDescent="0.25">
      <c r="A875" s="67"/>
      <c r="B875" s="68"/>
      <c r="C875" s="68"/>
      <c r="D875" s="43"/>
      <c r="E875" s="171"/>
      <c r="F875" s="171"/>
      <c r="G875" s="171"/>
      <c r="H875" s="171"/>
      <c r="I875" s="171"/>
    </row>
  </sheetData>
  <autoFilter ref="A8:G873" xr:uid="{00000000-0001-0000-0C00-000000000000}"/>
  <mergeCells count="7">
    <mergeCell ref="A874:G874"/>
    <mergeCell ref="A2:G2"/>
    <mergeCell ref="A3:G3"/>
    <mergeCell ref="A4:G4"/>
    <mergeCell ref="A5:G5"/>
    <mergeCell ref="B6:E6"/>
    <mergeCell ref="B7:E7"/>
  </mergeCells>
  <hyperlinks>
    <hyperlink ref="E27" r:id="rId1" display="http://www.zanagro.com.br/" xr:uid="{78B4FECE-3C35-48A1-A8D1-EBE8AA974F4E}"/>
    <hyperlink ref="F27" r:id="rId2" display="http://www.floralar.com.br/" xr:uid="{D2FD15D6-27BB-461B-8284-73EF5016CF3A}"/>
    <hyperlink ref="G27" r:id="rId3" display="http://www.biosementes.com.br/" xr:uid="{F7844B0C-8983-4F00-AC34-804171B6A614}"/>
    <hyperlink ref="E35" r:id="rId4" display="http://www.rotadoposto.com.br/" xr:uid="{B19D2872-6F23-41CA-9EB7-A10A6F6EFE77}"/>
    <hyperlink ref="F35" r:id="rId5" display="http://www.eagrocon.com.br/" xr:uid="{84F9A18A-3980-4934-82BE-00BDBBDD9F90}"/>
    <hyperlink ref="G35" r:id="rId6" display="http://www.casasdaagua.com.br/" xr:uid="{94CF3FB8-1772-47E2-AC02-554C21D41B3B}"/>
    <hyperlink ref="F38" r:id="rId7" display="https://www.google.com/search?q=agrocon&amp;rlz=1C1GCEA_enBR1113BR1114&amp;oq=ACGROCO&amp;gs_lcrp=EgZjaHJvbWUqCQgDEAAYDRiABDIGCAAQRRg5MgkIARAAGA0YgAQyDwgCEC4YDRivARjHARiABDIJCAMQABgNGIAEMgkIBBAAGA0YgAQyCwgFEAAYChgNGIAEMgkIBhAAGA0YgAQyDwgHEC4YDRivARjHARiABDIJCAgQABgNGIAEMgsICRAAGAoYDRiABNIBCTc0NDZqMGoxNagCCLACAfEF5uL-f25gjjbxBebi_n9uYI42&amp;sourceid=chrome&amp;ie=UTF-8" xr:uid="{25CAD308-18F3-435F-B227-5DF4BD92088C}"/>
    <hyperlink ref="E43" r:id="rId8" display="http://www.comerciallanel.com.br/" xr:uid="{642E4128-C031-40EA-A1E4-C71C0382EF68}"/>
    <hyperlink ref="F43" r:id="rId9" display="http://www.lojaqualitytubos.com.br/" xr:uid="{166931BA-79A4-4CAC-AFF6-CA9EE6C608F0}"/>
    <hyperlink ref="E51" r:id="rId10" display="http://irricenter.com.br/" xr:uid="{A7DBC9FD-C1F0-44B2-BD1C-D73ECB1CE29D}"/>
    <hyperlink ref="F51" r:id="rId11" display="http://www.topopcoes.com.br/" xr:uid="{8B8A59A4-B37C-424A-85EB-B677B5670189}"/>
    <hyperlink ref="G51" r:id="rId12" display="http://www.akvometer.com.br/" xr:uid="{D4AE99A0-7342-48E8-A768-CA92FDC05C3F}"/>
    <hyperlink ref="E59" r:id="rId13" xr:uid="{92DA8FCF-B877-46B0-90FD-6E740712C2A2}"/>
    <hyperlink ref="F59" r:id="rId14" xr:uid="{DF4F176F-A4AC-4137-A023-5CD195ACD174}"/>
    <hyperlink ref="G59" r:id="rId15" xr:uid="{A60B18EE-FFB3-46C5-AD46-88F6F0718426}"/>
    <hyperlink ref="E67" r:id="rId16" xr:uid="{B53B0442-73BC-484B-9E34-F6701DC52B90}"/>
    <hyperlink ref="F67" r:id="rId17" xr:uid="{9DFEE47F-2140-4150-9AF4-7474A072C171}"/>
    <hyperlink ref="G67" r:id="rId18" xr:uid="{EA6698A3-CF0B-4F31-8427-8A652001C55C}"/>
    <hyperlink ref="E75" r:id="rId19" xr:uid="{C79BB901-D75D-443A-AEF6-B32CA95F506F}"/>
    <hyperlink ref="F75" r:id="rId20" xr:uid="{24748C77-451F-48CB-A884-04E0FC6BC598}"/>
    <hyperlink ref="F83" r:id="rId21" xr:uid="{6D4B2C38-344F-440E-A8E5-C6FB9BE5037F}"/>
    <hyperlink ref="E91" r:id="rId22" xr:uid="{C693D894-0E20-4830-8893-F495795387D6}"/>
    <hyperlink ref="F91" r:id="rId23" xr:uid="{8D381193-7172-42CD-B049-6A8510569739}"/>
    <hyperlink ref="G91" r:id="rId24" xr:uid="{06E1B144-38BA-4532-BBEC-E4893EB2345B}"/>
    <hyperlink ref="F99" r:id="rId25" xr:uid="{EB6BDE0B-E3FF-455C-9C46-54118E5CEA2E}"/>
    <hyperlink ref="G99" r:id="rId26" xr:uid="{31D44DC8-8BC8-4367-BFC0-3D7934B02EED}"/>
    <hyperlink ref="E107" r:id="rId27" xr:uid="{946E48AD-C635-4EF9-98C6-3825FA459EFC}"/>
    <hyperlink ref="F107" r:id="rId28" xr:uid="{C0451F6F-4CFE-4D32-A3B1-6053D49C6073}"/>
    <hyperlink ref="G107" r:id="rId29" xr:uid="{A2F21704-A143-43D3-AB25-1E2A095A77F7}"/>
    <hyperlink ref="F110" r:id="rId30" xr:uid="{36AB7091-7AB0-4DFD-89C1-468D796C3D77}"/>
    <hyperlink ref="E115" r:id="rId31" xr:uid="{6B049F5A-B8C8-421D-9F7F-DA4F34E4DB98}"/>
    <hyperlink ref="F115" r:id="rId32" xr:uid="{FBA17D6B-EA50-43F9-9B5E-6401EDBAF683}"/>
    <hyperlink ref="G115" r:id="rId33" xr:uid="{6BEC78BA-FFDB-4A7E-AD5B-BC5D3F493CFA}"/>
    <hyperlink ref="E123" r:id="rId34" xr:uid="{C89AC0AD-988A-494C-96A0-DAEAC7391822}"/>
    <hyperlink ref="E131" r:id="rId35" xr:uid="{2FAB7CB9-9151-4F55-8889-1BC4A7CA4B01}"/>
    <hyperlink ref="F131" r:id="rId36" xr:uid="{624E0C93-D27D-4EE6-8A3F-078C41433B82}"/>
    <hyperlink ref="G131" r:id="rId37" xr:uid="{E8145425-8D65-4BFA-A76F-5ED4F9E69F0C}"/>
    <hyperlink ref="E139" r:id="rId38" xr:uid="{E75006CA-EC3B-44B5-A4E9-E20653C6481F}"/>
    <hyperlink ref="F139" r:id="rId39" xr:uid="{3DC52041-22C8-41E6-95B5-E1BF05AE5B26}"/>
    <hyperlink ref="E11" r:id="rId40" xr:uid="{6E9B4453-46E8-4BE2-9F1D-FBBB91C2F458}"/>
    <hyperlink ref="E19" r:id="rId41" xr:uid="{99595268-0D86-49C1-B305-D567AF362DAD}"/>
    <hyperlink ref="E787" r:id="rId42" xr:uid="{C13CB612-8914-4D7A-A782-F7A4A45C53C5}"/>
    <hyperlink ref="F787" r:id="rId43" xr:uid="{D5911CE1-9C1F-449A-9344-34A6F4C95A6B}"/>
    <hyperlink ref="G787" r:id="rId44" xr:uid="{2F3B33F2-1044-4566-B7BC-45D2013C6D6A}"/>
    <hyperlink ref="E795" r:id="rId45" xr:uid="{6AE5C1A9-AC5F-42CE-AF9C-6803D89E1631}"/>
    <hyperlink ref="F795" r:id="rId46" xr:uid="{E26E9F19-450D-48D3-B200-9395B05E54A9}"/>
    <hyperlink ref="G795" r:id="rId47" xr:uid="{DCC0AC3A-336D-4A4F-BA4C-08782CB46939}"/>
    <hyperlink ref="E803" r:id="rId48" xr:uid="{ABDA3F7D-FD92-4613-8AD1-5ACA4430F036}"/>
    <hyperlink ref="F803" r:id="rId49" xr:uid="{5960EC2C-9CE6-4ED7-BFC0-F8E8CA31443F}"/>
    <hyperlink ref="G187" r:id="rId50" xr:uid="{EF3D9B92-2073-4C95-8790-FC5E98760500}"/>
    <hyperlink ref="G283" r:id="rId51" xr:uid="{296F0061-DD8C-4224-B185-425879E6666C}"/>
    <hyperlink ref="G331" r:id="rId52" xr:uid="{2774A3D2-C95E-4298-B20F-B52545F729BB}"/>
    <hyperlink ref="G347" r:id="rId53" xr:uid="{B3E7D9BA-E14B-4485-AB00-034B644CE464}"/>
    <hyperlink ref="G355" r:id="rId54" xr:uid="{5D8199EF-1526-4E30-AC2E-6C99AD73A160}"/>
    <hyperlink ref="G387" r:id="rId55" xr:uid="{1FC4588A-BC41-4008-9A7A-D6754647A28D}"/>
    <hyperlink ref="G395" r:id="rId56" xr:uid="{079E562D-EA52-449B-9572-4169B538E37F}"/>
    <hyperlink ref="F403" r:id="rId57" xr:uid="{04CE9F37-D1E5-49D3-A595-9BB0CD5C7B06}"/>
    <hyperlink ref="G403" r:id="rId58" xr:uid="{0BA8ABE5-8FBB-4BF8-9336-C8DD5FEB30B5}"/>
    <hyperlink ref="G427" r:id="rId59" xr:uid="{57A1FDE9-1C46-4866-B8E5-1F744FDA85D8}"/>
    <hyperlink ref="G435" r:id="rId60" xr:uid="{26A9CEA7-BC95-4736-ACAE-230C4734A5D0}"/>
    <hyperlink ref="G443" r:id="rId61" xr:uid="{758CDB7A-921F-4A7F-8FF3-9843163787A6}"/>
    <hyperlink ref="G467" r:id="rId62" xr:uid="{C4A05854-5CCB-4957-8EF3-521B73BC3E3C}"/>
    <hyperlink ref="G579" r:id="rId63" xr:uid="{C57FEE18-A1D0-4547-AB90-5848AE4842C5}"/>
    <hyperlink ref="E779" r:id="rId64" xr:uid="{FE550989-BB14-46EE-A901-BE357ED8B804}"/>
    <hyperlink ref="F779" r:id="rId65" xr:uid="{001DEA1C-46EE-49BB-ABD2-742791FD57A2}"/>
    <hyperlink ref="G811" r:id="rId66" xr:uid="{5ADDDB70-69AE-4562-ACDF-353B35FD1BF6}"/>
    <hyperlink ref="F819" r:id="rId67" xr:uid="{22875B30-8B47-4114-ADF9-10064EDD5F80}"/>
    <hyperlink ref="G819" r:id="rId68" xr:uid="{53CAD25D-C8C1-4093-84CD-85DA58F82DE1}"/>
    <hyperlink ref="F827" r:id="rId69" xr:uid="{28965721-C505-4268-B1E9-51E9EFC648A3}"/>
    <hyperlink ref="G827" r:id="rId70" xr:uid="{51FD2B0F-35F7-49F5-B5DF-585E93C4AD66}"/>
    <hyperlink ref="E835" r:id="rId71" xr:uid="{CCFF6DC6-9A62-42CA-9326-992793E8EDB5}"/>
    <hyperlink ref="F835" r:id="rId72" xr:uid="{2A3CB355-7D6F-44ED-9A96-A1790072C919}"/>
    <hyperlink ref="G835" r:id="rId73" xr:uid="{AF33076A-F9ED-4879-96DE-10EFACC8669A}"/>
    <hyperlink ref="E483" r:id="rId74" xr:uid="{E101CFE2-EE30-4C80-946B-BE02257E41D4}"/>
    <hyperlink ref="E771" r:id="rId75" xr:uid="{A5B23A73-0AC6-4D9A-B00A-C9B286D4A5E8}"/>
    <hyperlink ref="G771" r:id="rId76" xr:uid="{7BC4F517-16EE-459E-A65A-F0E01AF87C0E}"/>
  </hyperlinks>
  <pageMargins left="0.7" right="0.7" top="0.75" bottom="0.75" header="0.3" footer="0.3"/>
  <pageSetup paperSize="9" scale="63" orientation="portrait" r:id="rId77"/>
  <drawing r:id="rId7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IS505"/>
  <sheetViews>
    <sheetView showGridLines="0" view="pageBreakPreview" zoomScaleNormal="100" zoomScaleSheetLayoutView="100" workbookViewId="0">
      <selection activeCell="P8" sqref="P8"/>
    </sheetView>
  </sheetViews>
  <sheetFormatPr defaultRowHeight="11.25" x14ac:dyDescent="0.25"/>
  <cols>
    <col min="1" max="1" width="16.7109375" style="301" customWidth="1"/>
    <col min="2" max="2" width="62.140625" style="301" customWidth="1"/>
    <col min="3" max="3" width="20.28515625" style="301" customWidth="1"/>
    <col min="4" max="15" width="12.7109375" style="303" customWidth="1"/>
    <col min="16" max="16" width="14" style="303" customWidth="1"/>
    <col min="17" max="18" width="12.7109375" style="303" customWidth="1"/>
    <col min="19" max="19" width="14.28515625" style="51" customWidth="1"/>
    <col min="20" max="20" width="15.140625" style="51" customWidth="1"/>
    <col min="21" max="21" width="16.28515625" style="51" customWidth="1"/>
    <col min="22" max="255" width="9.140625" style="51"/>
    <col min="256" max="256" width="8.85546875" style="51" customWidth="1"/>
    <col min="257" max="257" width="34.140625" style="51" customWidth="1"/>
    <col min="258" max="258" width="17.7109375" style="51" bestFit="1" customWidth="1"/>
    <col min="259" max="259" width="12.28515625" style="51" customWidth="1"/>
    <col min="260" max="261" width="13" style="51" customWidth="1"/>
    <col min="262" max="262" width="12.28515625" style="51" customWidth="1"/>
    <col min="263" max="263" width="13.28515625" style="51" customWidth="1"/>
    <col min="264" max="264" width="12.28515625" style="51" customWidth="1"/>
    <col min="265" max="265" width="13.28515625" style="51" customWidth="1"/>
    <col min="266" max="266" width="12.28515625" style="51" customWidth="1"/>
    <col min="267" max="267" width="13.28515625" style="51" customWidth="1"/>
    <col min="268" max="268" width="12.28515625" style="51" customWidth="1"/>
    <col min="269" max="269" width="13.28515625" style="51" customWidth="1"/>
    <col min="270" max="270" width="12.28515625" style="51" customWidth="1"/>
    <col min="271" max="271" width="13.28515625" style="51" customWidth="1"/>
    <col min="272" max="272" width="12.28515625" style="51" customWidth="1"/>
    <col min="273" max="273" width="13.28515625" style="51" customWidth="1"/>
    <col min="274" max="274" width="12.28515625" style="51" customWidth="1"/>
    <col min="275" max="275" width="14.28515625" style="51" customWidth="1"/>
    <col min="276" max="276" width="15.140625" style="51" customWidth="1"/>
    <col min="277" max="511" width="9.140625" style="51"/>
    <col min="512" max="512" width="8.85546875" style="51" customWidth="1"/>
    <col min="513" max="513" width="34.140625" style="51" customWidth="1"/>
    <col min="514" max="514" width="17.7109375" style="51" bestFit="1" customWidth="1"/>
    <col min="515" max="515" width="12.28515625" style="51" customWidth="1"/>
    <col min="516" max="517" width="13" style="51" customWidth="1"/>
    <col min="518" max="518" width="12.28515625" style="51" customWidth="1"/>
    <col min="519" max="519" width="13.28515625" style="51" customWidth="1"/>
    <col min="520" max="520" width="12.28515625" style="51" customWidth="1"/>
    <col min="521" max="521" width="13.28515625" style="51" customWidth="1"/>
    <col min="522" max="522" width="12.28515625" style="51" customWidth="1"/>
    <col min="523" max="523" width="13.28515625" style="51" customWidth="1"/>
    <col min="524" max="524" width="12.28515625" style="51" customWidth="1"/>
    <col min="525" max="525" width="13.28515625" style="51" customWidth="1"/>
    <col min="526" max="526" width="12.28515625" style="51" customWidth="1"/>
    <col min="527" max="527" width="13.28515625" style="51" customWidth="1"/>
    <col min="528" max="528" width="12.28515625" style="51" customWidth="1"/>
    <col min="529" max="529" width="13.28515625" style="51" customWidth="1"/>
    <col min="530" max="530" width="12.28515625" style="51" customWidth="1"/>
    <col min="531" max="531" width="14.28515625" style="51" customWidth="1"/>
    <col min="532" max="532" width="15.140625" style="51" customWidth="1"/>
    <col min="533" max="767" width="9.140625" style="51"/>
    <col min="768" max="768" width="8.85546875" style="51" customWidth="1"/>
    <col min="769" max="769" width="34.140625" style="51" customWidth="1"/>
    <col min="770" max="770" width="17.7109375" style="51" bestFit="1" customWidth="1"/>
    <col min="771" max="771" width="12.28515625" style="51" customWidth="1"/>
    <col min="772" max="773" width="13" style="51" customWidth="1"/>
    <col min="774" max="774" width="12.28515625" style="51" customWidth="1"/>
    <col min="775" max="775" width="13.28515625" style="51" customWidth="1"/>
    <col min="776" max="776" width="12.28515625" style="51" customWidth="1"/>
    <col min="777" max="777" width="13.28515625" style="51" customWidth="1"/>
    <col min="778" max="778" width="12.28515625" style="51" customWidth="1"/>
    <col min="779" max="779" width="13.28515625" style="51" customWidth="1"/>
    <col min="780" max="780" width="12.28515625" style="51" customWidth="1"/>
    <col min="781" max="781" width="13.28515625" style="51" customWidth="1"/>
    <col min="782" max="782" width="12.28515625" style="51" customWidth="1"/>
    <col min="783" max="783" width="13.28515625" style="51" customWidth="1"/>
    <col min="784" max="784" width="12.28515625" style="51" customWidth="1"/>
    <col min="785" max="785" width="13.28515625" style="51" customWidth="1"/>
    <col min="786" max="786" width="12.28515625" style="51" customWidth="1"/>
    <col min="787" max="787" width="14.28515625" style="51" customWidth="1"/>
    <col min="788" max="788" width="15.140625" style="51" customWidth="1"/>
    <col min="789" max="1023" width="9.140625" style="51"/>
    <col min="1024" max="1024" width="8.85546875" style="51" customWidth="1"/>
    <col min="1025" max="1025" width="34.140625" style="51" customWidth="1"/>
    <col min="1026" max="1026" width="17.7109375" style="51" bestFit="1" customWidth="1"/>
    <col min="1027" max="1027" width="12.28515625" style="51" customWidth="1"/>
    <col min="1028" max="1029" width="13" style="51" customWidth="1"/>
    <col min="1030" max="1030" width="12.28515625" style="51" customWidth="1"/>
    <col min="1031" max="1031" width="13.28515625" style="51" customWidth="1"/>
    <col min="1032" max="1032" width="12.28515625" style="51" customWidth="1"/>
    <col min="1033" max="1033" width="13.28515625" style="51" customWidth="1"/>
    <col min="1034" max="1034" width="12.28515625" style="51" customWidth="1"/>
    <col min="1035" max="1035" width="13.28515625" style="51" customWidth="1"/>
    <col min="1036" max="1036" width="12.28515625" style="51" customWidth="1"/>
    <col min="1037" max="1037" width="13.28515625" style="51" customWidth="1"/>
    <col min="1038" max="1038" width="12.28515625" style="51" customWidth="1"/>
    <col min="1039" max="1039" width="13.28515625" style="51" customWidth="1"/>
    <col min="1040" max="1040" width="12.28515625" style="51" customWidth="1"/>
    <col min="1041" max="1041" width="13.28515625" style="51" customWidth="1"/>
    <col min="1042" max="1042" width="12.28515625" style="51" customWidth="1"/>
    <col min="1043" max="1043" width="14.28515625" style="51" customWidth="1"/>
    <col min="1044" max="1044" width="15.140625" style="51" customWidth="1"/>
    <col min="1045" max="1279" width="9.140625" style="51"/>
    <col min="1280" max="1280" width="8.85546875" style="51" customWidth="1"/>
    <col min="1281" max="1281" width="34.140625" style="51" customWidth="1"/>
    <col min="1282" max="1282" width="17.7109375" style="51" bestFit="1" customWidth="1"/>
    <col min="1283" max="1283" width="12.28515625" style="51" customWidth="1"/>
    <col min="1284" max="1285" width="13" style="51" customWidth="1"/>
    <col min="1286" max="1286" width="12.28515625" style="51" customWidth="1"/>
    <col min="1287" max="1287" width="13.28515625" style="51" customWidth="1"/>
    <col min="1288" max="1288" width="12.28515625" style="51" customWidth="1"/>
    <col min="1289" max="1289" width="13.28515625" style="51" customWidth="1"/>
    <col min="1290" max="1290" width="12.28515625" style="51" customWidth="1"/>
    <col min="1291" max="1291" width="13.28515625" style="51" customWidth="1"/>
    <col min="1292" max="1292" width="12.28515625" style="51" customWidth="1"/>
    <col min="1293" max="1293" width="13.28515625" style="51" customWidth="1"/>
    <col min="1294" max="1294" width="12.28515625" style="51" customWidth="1"/>
    <col min="1295" max="1295" width="13.28515625" style="51" customWidth="1"/>
    <col min="1296" max="1296" width="12.28515625" style="51" customWidth="1"/>
    <col min="1297" max="1297" width="13.28515625" style="51" customWidth="1"/>
    <col min="1298" max="1298" width="12.28515625" style="51" customWidth="1"/>
    <col min="1299" max="1299" width="14.28515625" style="51" customWidth="1"/>
    <col min="1300" max="1300" width="15.140625" style="51" customWidth="1"/>
    <col min="1301" max="1535" width="9.140625" style="51"/>
    <col min="1536" max="1536" width="8.85546875" style="51" customWidth="1"/>
    <col min="1537" max="1537" width="34.140625" style="51" customWidth="1"/>
    <col min="1538" max="1538" width="17.7109375" style="51" bestFit="1" customWidth="1"/>
    <col min="1539" max="1539" width="12.28515625" style="51" customWidth="1"/>
    <col min="1540" max="1541" width="13" style="51" customWidth="1"/>
    <col min="1542" max="1542" width="12.28515625" style="51" customWidth="1"/>
    <col min="1543" max="1543" width="13.28515625" style="51" customWidth="1"/>
    <col min="1544" max="1544" width="12.28515625" style="51" customWidth="1"/>
    <col min="1545" max="1545" width="13.28515625" style="51" customWidth="1"/>
    <col min="1546" max="1546" width="12.28515625" style="51" customWidth="1"/>
    <col min="1547" max="1547" width="13.28515625" style="51" customWidth="1"/>
    <col min="1548" max="1548" width="12.28515625" style="51" customWidth="1"/>
    <col min="1549" max="1549" width="13.28515625" style="51" customWidth="1"/>
    <col min="1550" max="1550" width="12.28515625" style="51" customWidth="1"/>
    <col min="1551" max="1551" width="13.28515625" style="51" customWidth="1"/>
    <col min="1552" max="1552" width="12.28515625" style="51" customWidth="1"/>
    <col min="1553" max="1553" width="13.28515625" style="51" customWidth="1"/>
    <col min="1554" max="1554" width="12.28515625" style="51" customWidth="1"/>
    <col min="1555" max="1555" width="14.28515625" style="51" customWidth="1"/>
    <col min="1556" max="1556" width="15.140625" style="51" customWidth="1"/>
    <col min="1557" max="1791" width="9.140625" style="51"/>
    <col min="1792" max="1792" width="8.85546875" style="51" customWidth="1"/>
    <col min="1793" max="1793" width="34.140625" style="51" customWidth="1"/>
    <col min="1794" max="1794" width="17.7109375" style="51" bestFit="1" customWidth="1"/>
    <col min="1795" max="1795" width="12.28515625" style="51" customWidth="1"/>
    <col min="1796" max="1797" width="13" style="51" customWidth="1"/>
    <col min="1798" max="1798" width="12.28515625" style="51" customWidth="1"/>
    <col min="1799" max="1799" width="13.28515625" style="51" customWidth="1"/>
    <col min="1800" max="1800" width="12.28515625" style="51" customWidth="1"/>
    <col min="1801" max="1801" width="13.28515625" style="51" customWidth="1"/>
    <col min="1802" max="1802" width="12.28515625" style="51" customWidth="1"/>
    <col min="1803" max="1803" width="13.28515625" style="51" customWidth="1"/>
    <col min="1804" max="1804" width="12.28515625" style="51" customWidth="1"/>
    <col min="1805" max="1805" width="13.28515625" style="51" customWidth="1"/>
    <col min="1806" max="1806" width="12.28515625" style="51" customWidth="1"/>
    <col min="1807" max="1807" width="13.28515625" style="51" customWidth="1"/>
    <col min="1808" max="1808" width="12.28515625" style="51" customWidth="1"/>
    <col min="1809" max="1809" width="13.28515625" style="51" customWidth="1"/>
    <col min="1810" max="1810" width="12.28515625" style="51" customWidth="1"/>
    <col min="1811" max="1811" width="14.28515625" style="51" customWidth="1"/>
    <col min="1812" max="1812" width="15.140625" style="51" customWidth="1"/>
    <col min="1813" max="2047" width="9.140625" style="51"/>
    <col min="2048" max="2048" width="8.85546875" style="51" customWidth="1"/>
    <col min="2049" max="2049" width="34.140625" style="51" customWidth="1"/>
    <col min="2050" max="2050" width="17.7109375" style="51" bestFit="1" customWidth="1"/>
    <col min="2051" max="2051" width="12.28515625" style="51" customWidth="1"/>
    <col min="2052" max="2053" width="13" style="51" customWidth="1"/>
    <col min="2054" max="2054" width="12.28515625" style="51" customWidth="1"/>
    <col min="2055" max="2055" width="13.28515625" style="51" customWidth="1"/>
    <col min="2056" max="2056" width="12.28515625" style="51" customWidth="1"/>
    <col min="2057" max="2057" width="13.28515625" style="51" customWidth="1"/>
    <col min="2058" max="2058" width="12.28515625" style="51" customWidth="1"/>
    <col min="2059" max="2059" width="13.28515625" style="51" customWidth="1"/>
    <col min="2060" max="2060" width="12.28515625" style="51" customWidth="1"/>
    <col min="2061" max="2061" width="13.28515625" style="51" customWidth="1"/>
    <col min="2062" max="2062" width="12.28515625" style="51" customWidth="1"/>
    <col min="2063" max="2063" width="13.28515625" style="51" customWidth="1"/>
    <col min="2064" max="2064" width="12.28515625" style="51" customWidth="1"/>
    <col min="2065" max="2065" width="13.28515625" style="51" customWidth="1"/>
    <col min="2066" max="2066" width="12.28515625" style="51" customWidth="1"/>
    <col min="2067" max="2067" width="14.28515625" style="51" customWidth="1"/>
    <col min="2068" max="2068" width="15.140625" style="51" customWidth="1"/>
    <col min="2069" max="2303" width="9.140625" style="51"/>
    <col min="2304" max="2304" width="8.85546875" style="51" customWidth="1"/>
    <col min="2305" max="2305" width="34.140625" style="51" customWidth="1"/>
    <col min="2306" max="2306" width="17.7109375" style="51" bestFit="1" customWidth="1"/>
    <col min="2307" max="2307" width="12.28515625" style="51" customWidth="1"/>
    <col min="2308" max="2309" width="13" style="51" customWidth="1"/>
    <col min="2310" max="2310" width="12.28515625" style="51" customWidth="1"/>
    <col min="2311" max="2311" width="13.28515625" style="51" customWidth="1"/>
    <col min="2312" max="2312" width="12.28515625" style="51" customWidth="1"/>
    <col min="2313" max="2313" width="13.28515625" style="51" customWidth="1"/>
    <col min="2314" max="2314" width="12.28515625" style="51" customWidth="1"/>
    <col min="2315" max="2315" width="13.28515625" style="51" customWidth="1"/>
    <col min="2316" max="2316" width="12.28515625" style="51" customWidth="1"/>
    <col min="2317" max="2317" width="13.28515625" style="51" customWidth="1"/>
    <col min="2318" max="2318" width="12.28515625" style="51" customWidth="1"/>
    <col min="2319" max="2319" width="13.28515625" style="51" customWidth="1"/>
    <col min="2320" max="2320" width="12.28515625" style="51" customWidth="1"/>
    <col min="2321" max="2321" width="13.28515625" style="51" customWidth="1"/>
    <col min="2322" max="2322" width="12.28515625" style="51" customWidth="1"/>
    <col min="2323" max="2323" width="14.28515625" style="51" customWidth="1"/>
    <col min="2324" max="2324" width="15.140625" style="51" customWidth="1"/>
    <col min="2325" max="2559" width="9.140625" style="51"/>
    <col min="2560" max="2560" width="8.85546875" style="51" customWidth="1"/>
    <col min="2561" max="2561" width="34.140625" style="51" customWidth="1"/>
    <col min="2562" max="2562" width="17.7109375" style="51" bestFit="1" customWidth="1"/>
    <col min="2563" max="2563" width="12.28515625" style="51" customWidth="1"/>
    <col min="2564" max="2565" width="13" style="51" customWidth="1"/>
    <col min="2566" max="2566" width="12.28515625" style="51" customWidth="1"/>
    <col min="2567" max="2567" width="13.28515625" style="51" customWidth="1"/>
    <col min="2568" max="2568" width="12.28515625" style="51" customWidth="1"/>
    <col min="2569" max="2569" width="13.28515625" style="51" customWidth="1"/>
    <col min="2570" max="2570" width="12.28515625" style="51" customWidth="1"/>
    <col min="2571" max="2571" width="13.28515625" style="51" customWidth="1"/>
    <col min="2572" max="2572" width="12.28515625" style="51" customWidth="1"/>
    <col min="2573" max="2573" width="13.28515625" style="51" customWidth="1"/>
    <col min="2574" max="2574" width="12.28515625" style="51" customWidth="1"/>
    <col min="2575" max="2575" width="13.28515625" style="51" customWidth="1"/>
    <col min="2576" max="2576" width="12.28515625" style="51" customWidth="1"/>
    <col min="2577" max="2577" width="13.28515625" style="51" customWidth="1"/>
    <col min="2578" max="2578" width="12.28515625" style="51" customWidth="1"/>
    <col min="2579" max="2579" width="14.28515625" style="51" customWidth="1"/>
    <col min="2580" max="2580" width="15.140625" style="51" customWidth="1"/>
    <col min="2581" max="2815" width="9.140625" style="51"/>
    <col min="2816" max="2816" width="8.85546875" style="51" customWidth="1"/>
    <col min="2817" max="2817" width="34.140625" style="51" customWidth="1"/>
    <col min="2818" max="2818" width="17.7109375" style="51" bestFit="1" customWidth="1"/>
    <col min="2819" max="2819" width="12.28515625" style="51" customWidth="1"/>
    <col min="2820" max="2821" width="13" style="51" customWidth="1"/>
    <col min="2822" max="2822" width="12.28515625" style="51" customWidth="1"/>
    <col min="2823" max="2823" width="13.28515625" style="51" customWidth="1"/>
    <col min="2824" max="2824" width="12.28515625" style="51" customWidth="1"/>
    <col min="2825" max="2825" width="13.28515625" style="51" customWidth="1"/>
    <col min="2826" max="2826" width="12.28515625" style="51" customWidth="1"/>
    <col min="2827" max="2827" width="13.28515625" style="51" customWidth="1"/>
    <col min="2828" max="2828" width="12.28515625" style="51" customWidth="1"/>
    <col min="2829" max="2829" width="13.28515625" style="51" customWidth="1"/>
    <col min="2830" max="2830" width="12.28515625" style="51" customWidth="1"/>
    <col min="2831" max="2831" width="13.28515625" style="51" customWidth="1"/>
    <col min="2832" max="2832" width="12.28515625" style="51" customWidth="1"/>
    <col min="2833" max="2833" width="13.28515625" style="51" customWidth="1"/>
    <col min="2834" max="2834" width="12.28515625" style="51" customWidth="1"/>
    <col min="2835" max="2835" width="14.28515625" style="51" customWidth="1"/>
    <col min="2836" max="2836" width="15.140625" style="51" customWidth="1"/>
    <col min="2837" max="3071" width="9.140625" style="51"/>
    <col min="3072" max="3072" width="8.85546875" style="51" customWidth="1"/>
    <col min="3073" max="3073" width="34.140625" style="51" customWidth="1"/>
    <col min="3074" max="3074" width="17.7109375" style="51" bestFit="1" customWidth="1"/>
    <col min="3075" max="3075" width="12.28515625" style="51" customWidth="1"/>
    <col min="3076" max="3077" width="13" style="51" customWidth="1"/>
    <col min="3078" max="3078" width="12.28515625" style="51" customWidth="1"/>
    <col min="3079" max="3079" width="13.28515625" style="51" customWidth="1"/>
    <col min="3080" max="3080" width="12.28515625" style="51" customWidth="1"/>
    <col min="3081" max="3081" width="13.28515625" style="51" customWidth="1"/>
    <col min="3082" max="3082" width="12.28515625" style="51" customWidth="1"/>
    <col min="3083" max="3083" width="13.28515625" style="51" customWidth="1"/>
    <col min="3084" max="3084" width="12.28515625" style="51" customWidth="1"/>
    <col min="3085" max="3085" width="13.28515625" style="51" customWidth="1"/>
    <col min="3086" max="3086" width="12.28515625" style="51" customWidth="1"/>
    <col min="3087" max="3087" width="13.28515625" style="51" customWidth="1"/>
    <col min="3088" max="3088" width="12.28515625" style="51" customWidth="1"/>
    <col min="3089" max="3089" width="13.28515625" style="51" customWidth="1"/>
    <col min="3090" max="3090" width="12.28515625" style="51" customWidth="1"/>
    <col min="3091" max="3091" width="14.28515625" style="51" customWidth="1"/>
    <col min="3092" max="3092" width="15.140625" style="51" customWidth="1"/>
    <col min="3093" max="3327" width="9.140625" style="51"/>
    <col min="3328" max="3328" width="8.85546875" style="51" customWidth="1"/>
    <col min="3329" max="3329" width="34.140625" style="51" customWidth="1"/>
    <col min="3330" max="3330" width="17.7109375" style="51" bestFit="1" customWidth="1"/>
    <col min="3331" max="3331" width="12.28515625" style="51" customWidth="1"/>
    <col min="3332" max="3333" width="13" style="51" customWidth="1"/>
    <col min="3334" max="3334" width="12.28515625" style="51" customWidth="1"/>
    <col min="3335" max="3335" width="13.28515625" style="51" customWidth="1"/>
    <col min="3336" max="3336" width="12.28515625" style="51" customWidth="1"/>
    <col min="3337" max="3337" width="13.28515625" style="51" customWidth="1"/>
    <col min="3338" max="3338" width="12.28515625" style="51" customWidth="1"/>
    <col min="3339" max="3339" width="13.28515625" style="51" customWidth="1"/>
    <col min="3340" max="3340" width="12.28515625" style="51" customWidth="1"/>
    <col min="3341" max="3341" width="13.28515625" style="51" customWidth="1"/>
    <col min="3342" max="3342" width="12.28515625" style="51" customWidth="1"/>
    <col min="3343" max="3343" width="13.28515625" style="51" customWidth="1"/>
    <col min="3344" max="3344" width="12.28515625" style="51" customWidth="1"/>
    <col min="3345" max="3345" width="13.28515625" style="51" customWidth="1"/>
    <col min="3346" max="3346" width="12.28515625" style="51" customWidth="1"/>
    <col min="3347" max="3347" width="14.28515625" style="51" customWidth="1"/>
    <col min="3348" max="3348" width="15.140625" style="51" customWidth="1"/>
    <col min="3349" max="3583" width="9.140625" style="51"/>
    <col min="3584" max="3584" width="8.85546875" style="51" customWidth="1"/>
    <col min="3585" max="3585" width="34.140625" style="51" customWidth="1"/>
    <col min="3586" max="3586" width="17.7109375" style="51" bestFit="1" customWidth="1"/>
    <col min="3587" max="3587" width="12.28515625" style="51" customWidth="1"/>
    <col min="3588" max="3589" width="13" style="51" customWidth="1"/>
    <col min="3590" max="3590" width="12.28515625" style="51" customWidth="1"/>
    <col min="3591" max="3591" width="13.28515625" style="51" customWidth="1"/>
    <col min="3592" max="3592" width="12.28515625" style="51" customWidth="1"/>
    <col min="3593" max="3593" width="13.28515625" style="51" customWidth="1"/>
    <col min="3594" max="3594" width="12.28515625" style="51" customWidth="1"/>
    <col min="3595" max="3595" width="13.28515625" style="51" customWidth="1"/>
    <col min="3596" max="3596" width="12.28515625" style="51" customWidth="1"/>
    <col min="3597" max="3597" width="13.28515625" style="51" customWidth="1"/>
    <col min="3598" max="3598" width="12.28515625" style="51" customWidth="1"/>
    <col min="3599" max="3599" width="13.28515625" style="51" customWidth="1"/>
    <col min="3600" max="3600" width="12.28515625" style="51" customWidth="1"/>
    <col min="3601" max="3601" width="13.28515625" style="51" customWidth="1"/>
    <col min="3602" max="3602" width="12.28515625" style="51" customWidth="1"/>
    <col min="3603" max="3603" width="14.28515625" style="51" customWidth="1"/>
    <col min="3604" max="3604" width="15.140625" style="51" customWidth="1"/>
    <col min="3605" max="3839" width="9.140625" style="51"/>
    <col min="3840" max="3840" width="8.85546875" style="51" customWidth="1"/>
    <col min="3841" max="3841" width="34.140625" style="51" customWidth="1"/>
    <col min="3842" max="3842" width="17.7109375" style="51" bestFit="1" customWidth="1"/>
    <col min="3843" max="3843" width="12.28515625" style="51" customWidth="1"/>
    <col min="3844" max="3845" width="13" style="51" customWidth="1"/>
    <col min="3846" max="3846" width="12.28515625" style="51" customWidth="1"/>
    <col min="3847" max="3847" width="13.28515625" style="51" customWidth="1"/>
    <col min="3848" max="3848" width="12.28515625" style="51" customWidth="1"/>
    <col min="3849" max="3849" width="13.28515625" style="51" customWidth="1"/>
    <col min="3850" max="3850" width="12.28515625" style="51" customWidth="1"/>
    <col min="3851" max="3851" width="13.28515625" style="51" customWidth="1"/>
    <col min="3852" max="3852" width="12.28515625" style="51" customWidth="1"/>
    <col min="3853" max="3853" width="13.28515625" style="51" customWidth="1"/>
    <col min="3854" max="3854" width="12.28515625" style="51" customWidth="1"/>
    <col min="3855" max="3855" width="13.28515625" style="51" customWidth="1"/>
    <col min="3856" max="3856" width="12.28515625" style="51" customWidth="1"/>
    <col min="3857" max="3857" width="13.28515625" style="51" customWidth="1"/>
    <col min="3858" max="3858" width="12.28515625" style="51" customWidth="1"/>
    <col min="3859" max="3859" width="14.28515625" style="51" customWidth="1"/>
    <col min="3860" max="3860" width="15.140625" style="51" customWidth="1"/>
    <col min="3861" max="4095" width="9.140625" style="51"/>
    <col min="4096" max="4096" width="8.85546875" style="51" customWidth="1"/>
    <col min="4097" max="4097" width="34.140625" style="51" customWidth="1"/>
    <col min="4098" max="4098" width="17.7109375" style="51" bestFit="1" customWidth="1"/>
    <col min="4099" max="4099" width="12.28515625" style="51" customWidth="1"/>
    <col min="4100" max="4101" width="13" style="51" customWidth="1"/>
    <col min="4102" max="4102" width="12.28515625" style="51" customWidth="1"/>
    <col min="4103" max="4103" width="13.28515625" style="51" customWidth="1"/>
    <col min="4104" max="4104" width="12.28515625" style="51" customWidth="1"/>
    <col min="4105" max="4105" width="13.28515625" style="51" customWidth="1"/>
    <col min="4106" max="4106" width="12.28515625" style="51" customWidth="1"/>
    <col min="4107" max="4107" width="13.28515625" style="51" customWidth="1"/>
    <col min="4108" max="4108" width="12.28515625" style="51" customWidth="1"/>
    <col min="4109" max="4109" width="13.28515625" style="51" customWidth="1"/>
    <col min="4110" max="4110" width="12.28515625" style="51" customWidth="1"/>
    <col min="4111" max="4111" width="13.28515625" style="51" customWidth="1"/>
    <col min="4112" max="4112" width="12.28515625" style="51" customWidth="1"/>
    <col min="4113" max="4113" width="13.28515625" style="51" customWidth="1"/>
    <col min="4114" max="4114" width="12.28515625" style="51" customWidth="1"/>
    <col min="4115" max="4115" width="14.28515625" style="51" customWidth="1"/>
    <col min="4116" max="4116" width="15.140625" style="51" customWidth="1"/>
    <col min="4117" max="4351" width="9.140625" style="51"/>
    <col min="4352" max="4352" width="8.85546875" style="51" customWidth="1"/>
    <col min="4353" max="4353" width="34.140625" style="51" customWidth="1"/>
    <col min="4354" max="4354" width="17.7109375" style="51" bestFit="1" customWidth="1"/>
    <col min="4355" max="4355" width="12.28515625" style="51" customWidth="1"/>
    <col min="4356" max="4357" width="13" style="51" customWidth="1"/>
    <col min="4358" max="4358" width="12.28515625" style="51" customWidth="1"/>
    <col min="4359" max="4359" width="13.28515625" style="51" customWidth="1"/>
    <col min="4360" max="4360" width="12.28515625" style="51" customWidth="1"/>
    <col min="4361" max="4361" width="13.28515625" style="51" customWidth="1"/>
    <col min="4362" max="4362" width="12.28515625" style="51" customWidth="1"/>
    <col min="4363" max="4363" width="13.28515625" style="51" customWidth="1"/>
    <col min="4364" max="4364" width="12.28515625" style="51" customWidth="1"/>
    <col min="4365" max="4365" width="13.28515625" style="51" customWidth="1"/>
    <col min="4366" max="4366" width="12.28515625" style="51" customWidth="1"/>
    <col min="4367" max="4367" width="13.28515625" style="51" customWidth="1"/>
    <col min="4368" max="4368" width="12.28515625" style="51" customWidth="1"/>
    <col min="4369" max="4369" width="13.28515625" style="51" customWidth="1"/>
    <col min="4370" max="4370" width="12.28515625" style="51" customWidth="1"/>
    <col min="4371" max="4371" width="14.28515625" style="51" customWidth="1"/>
    <col min="4372" max="4372" width="15.140625" style="51" customWidth="1"/>
    <col min="4373" max="4607" width="9.140625" style="51"/>
    <col min="4608" max="4608" width="8.85546875" style="51" customWidth="1"/>
    <col min="4609" max="4609" width="34.140625" style="51" customWidth="1"/>
    <col min="4610" max="4610" width="17.7109375" style="51" bestFit="1" customWidth="1"/>
    <col min="4611" max="4611" width="12.28515625" style="51" customWidth="1"/>
    <col min="4612" max="4613" width="13" style="51" customWidth="1"/>
    <col min="4614" max="4614" width="12.28515625" style="51" customWidth="1"/>
    <col min="4615" max="4615" width="13.28515625" style="51" customWidth="1"/>
    <col min="4616" max="4616" width="12.28515625" style="51" customWidth="1"/>
    <col min="4617" max="4617" width="13.28515625" style="51" customWidth="1"/>
    <col min="4618" max="4618" width="12.28515625" style="51" customWidth="1"/>
    <col min="4619" max="4619" width="13.28515625" style="51" customWidth="1"/>
    <col min="4620" max="4620" width="12.28515625" style="51" customWidth="1"/>
    <col min="4621" max="4621" width="13.28515625" style="51" customWidth="1"/>
    <col min="4622" max="4622" width="12.28515625" style="51" customWidth="1"/>
    <col min="4623" max="4623" width="13.28515625" style="51" customWidth="1"/>
    <col min="4624" max="4624" width="12.28515625" style="51" customWidth="1"/>
    <col min="4625" max="4625" width="13.28515625" style="51" customWidth="1"/>
    <col min="4626" max="4626" width="12.28515625" style="51" customWidth="1"/>
    <col min="4627" max="4627" width="14.28515625" style="51" customWidth="1"/>
    <col min="4628" max="4628" width="15.140625" style="51" customWidth="1"/>
    <col min="4629" max="4863" width="9.140625" style="51"/>
    <col min="4864" max="4864" width="8.85546875" style="51" customWidth="1"/>
    <col min="4865" max="4865" width="34.140625" style="51" customWidth="1"/>
    <col min="4866" max="4866" width="17.7109375" style="51" bestFit="1" customWidth="1"/>
    <col min="4867" max="4867" width="12.28515625" style="51" customWidth="1"/>
    <col min="4868" max="4869" width="13" style="51" customWidth="1"/>
    <col min="4870" max="4870" width="12.28515625" style="51" customWidth="1"/>
    <col min="4871" max="4871" width="13.28515625" style="51" customWidth="1"/>
    <col min="4872" max="4872" width="12.28515625" style="51" customWidth="1"/>
    <col min="4873" max="4873" width="13.28515625" style="51" customWidth="1"/>
    <col min="4874" max="4874" width="12.28515625" style="51" customWidth="1"/>
    <col min="4875" max="4875" width="13.28515625" style="51" customWidth="1"/>
    <col min="4876" max="4876" width="12.28515625" style="51" customWidth="1"/>
    <col min="4877" max="4877" width="13.28515625" style="51" customWidth="1"/>
    <col min="4878" max="4878" width="12.28515625" style="51" customWidth="1"/>
    <col min="4879" max="4879" width="13.28515625" style="51" customWidth="1"/>
    <col min="4880" max="4880" width="12.28515625" style="51" customWidth="1"/>
    <col min="4881" max="4881" width="13.28515625" style="51" customWidth="1"/>
    <col min="4882" max="4882" width="12.28515625" style="51" customWidth="1"/>
    <col min="4883" max="4883" width="14.28515625" style="51" customWidth="1"/>
    <col min="4884" max="4884" width="15.140625" style="51" customWidth="1"/>
    <col min="4885" max="5119" width="9.140625" style="51"/>
    <col min="5120" max="5120" width="8.85546875" style="51" customWidth="1"/>
    <col min="5121" max="5121" width="34.140625" style="51" customWidth="1"/>
    <col min="5122" max="5122" width="17.7109375" style="51" bestFit="1" customWidth="1"/>
    <col min="5123" max="5123" width="12.28515625" style="51" customWidth="1"/>
    <col min="5124" max="5125" width="13" style="51" customWidth="1"/>
    <col min="5126" max="5126" width="12.28515625" style="51" customWidth="1"/>
    <col min="5127" max="5127" width="13.28515625" style="51" customWidth="1"/>
    <col min="5128" max="5128" width="12.28515625" style="51" customWidth="1"/>
    <col min="5129" max="5129" width="13.28515625" style="51" customWidth="1"/>
    <col min="5130" max="5130" width="12.28515625" style="51" customWidth="1"/>
    <col min="5131" max="5131" width="13.28515625" style="51" customWidth="1"/>
    <col min="5132" max="5132" width="12.28515625" style="51" customWidth="1"/>
    <col min="5133" max="5133" width="13.28515625" style="51" customWidth="1"/>
    <col min="5134" max="5134" width="12.28515625" style="51" customWidth="1"/>
    <col min="5135" max="5135" width="13.28515625" style="51" customWidth="1"/>
    <col min="5136" max="5136" width="12.28515625" style="51" customWidth="1"/>
    <col min="5137" max="5137" width="13.28515625" style="51" customWidth="1"/>
    <col min="5138" max="5138" width="12.28515625" style="51" customWidth="1"/>
    <col min="5139" max="5139" width="14.28515625" style="51" customWidth="1"/>
    <col min="5140" max="5140" width="15.140625" style="51" customWidth="1"/>
    <col min="5141" max="5375" width="9.140625" style="51"/>
    <col min="5376" max="5376" width="8.85546875" style="51" customWidth="1"/>
    <col min="5377" max="5377" width="34.140625" style="51" customWidth="1"/>
    <col min="5378" max="5378" width="17.7109375" style="51" bestFit="1" customWidth="1"/>
    <col min="5379" max="5379" width="12.28515625" style="51" customWidth="1"/>
    <col min="5380" max="5381" width="13" style="51" customWidth="1"/>
    <col min="5382" max="5382" width="12.28515625" style="51" customWidth="1"/>
    <col min="5383" max="5383" width="13.28515625" style="51" customWidth="1"/>
    <col min="5384" max="5384" width="12.28515625" style="51" customWidth="1"/>
    <col min="5385" max="5385" width="13.28515625" style="51" customWidth="1"/>
    <col min="5386" max="5386" width="12.28515625" style="51" customWidth="1"/>
    <col min="5387" max="5387" width="13.28515625" style="51" customWidth="1"/>
    <col min="5388" max="5388" width="12.28515625" style="51" customWidth="1"/>
    <col min="5389" max="5389" width="13.28515625" style="51" customWidth="1"/>
    <col min="5390" max="5390" width="12.28515625" style="51" customWidth="1"/>
    <col min="5391" max="5391" width="13.28515625" style="51" customWidth="1"/>
    <col min="5392" max="5392" width="12.28515625" style="51" customWidth="1"/>
    <col min="5393" max="5393" width="13.28515625" style="51" customWidth="1"/>
    <col min="5394" max="5394" width="12.28515625" style="51" customWidth="1"/>
    <col min="5395" max="5395" width="14.28515625" style="51" customWidth="1"/>
    <col min="5396" max="5396" width="15.140625" style="51" customWidth="1"/>
    <col min="5397" max="5631" width="9.140625" style="51"/>
    <col min="5632" max="5632" width="8.85546875" style="51" customWidth="1"/>
    <col min="5633" max="5633" width="34.140625" style="51" customWidth="1"/>
    <col min="5634" max="5634" width="17.7109375" style="51" bestFit="1" customWidth="1"/>
    <col min="5635" max="5635" width="12.28515625" style="51" customWidth="1"/>
    <col min="5636" max="5637" width="13" style="51" customWidth="1"/>
    <col min="5638" max="5638" width="12.28515625" style="51" customWidth="1"/>
    <col min="5639" max="5639" width="13.28515625" style="51" customWidth="1"/>
    <col min="5640" max="5640" width="12.28515625" style="51" customWidth="1"/>
    <col min="5641" max="5641" width="13.28515625" style="51" customWidth="1"/>
    <col min="5642" max="5642" width="12.28515625" style="51" customWidth="1"/>
    <col min="5643" max="5643" width="13.28515625" style="51" customWidth="1"/>
    <col min="5644" max="5644" width="12.28515625" style="51" customWidth="1"/>
    <col min="5645" max="5645" width="13.28515625" style="51" customWidth="1"/>
    <col min="5646" max="5646" width="12.28515625" style="51" customWidth="1"/>
    <col min="5647" max="5647" width="13.28515625" style="51" customWidth="1"/>
    <col min="5648" max="5648" width="12.28515625" style="51" customWidth="1"/>
    <col min="5649" max="5649" width="13.28515625" style="51" customWidth="1"/>
    <col min="5650" max="5650" width="12.28515625" style="51" customWidth="1"/>
    <col min="5651" max="5651" width="14.28515625" style="51" customWidth="1"/>
    <col min="5652" max="5652" width="15.140625" style="51" customWidth="1"/>
    <col min="5653" max="5887" width="9.140625" style="51"/>
    <col min="5888" max="5888" width="8.85546875" style="51" customWidth="1"/>
    <col min="5889" max="5889" width="34.140625" style="51" customWidth="1"/>
    <col min="5890" max="5890" width="17.7109375" style="51" bestFit="1" customWidth="1"/>
    <col min="5891" max="5891" width="12.28515625" style="51" customWidth="1"/>
    <col min="5892" max="5893" width="13" style="51" customWidth="1"/>
    <col min="5894" max="5894" width="12.28515625" style="51" customWidth="1"/>
    <col min="5895" max="5895" width="13.28515625" style="51" customWidth="1"/>
    <col min="5896" max="5896" width="12.28515625" style="51" customWidth="1"/>
    <col min="5897" max="5897" width="13.28515625" style="51" customWidth="1"/>
    <col min="5898" max="5898" width="12.28515625" style="51" customWidth="1"/>
    <col min="5899" max="5899" width="13.28515625" style="51" customWidth="1"/>
    <col min="5900" max="5900" width="12.28515625" style="51" customWidth="1"/>
    <col min="5901" max="5901" width="13.28515625" style="51" customWidth="1"/>
    <col min="5902" max="5902" width="12.28515625" style="51" customWidth="1"/>
    <col min="5903" max="5903" width="13.28515625" style="51" customWidth="1"/>
    <col min="5904" max="5904" width="12.28515625" style="51" customWidth="1"/>
    <col min="5905" max="5905" width="13.28515625" style="51" customWidth="1"/>
    <col min="5906" max="5906" width="12.28515625" style="51" customWidth="1"/>
    <col min="5907" max="5907" width="14.28515625" style="51" customWidth="1"/>
    <col min="5908" max="5908" width="15.140625" style="51" customWidth="1"/>
    <col min="5909" max="6143" width="9.140625" style="51"/>
    <col min="6144" max="6144" width="8.85546875" style="51" customWidth="1"/>
    <col min="6145" max="6145" width="34.140625" style="51" customWidth="1"/>
    <col min="6146" max="6146" width="17.7109375" style="51" bestFit="1" customWidth="1"/>
    <col min="6147" max="6147" width="12.28515625" style="51" customWidth="1"/>
    <col min="6148" max="6149" width="13" style="51" customWidth="1"/>
    <col min="6150" max="6150" width="12.28515625" style="51" customWidth="1"/>
    <col min="6151" max="6151" width="13.28515625" style="51" customWidth="1"/>
    <col min="6152" max="6152" width="12.28515625" style="51" customWidth="1"/>
    <col min="6153" max="6153" width="13.28515625" style="51" customWidth="1"/>
    <col min="6154" max="6154" width="12.28515625" style="51" customWidth="1"/>
    <col min="6155" max="6155" width="13.28515625" style="51" customWidth="1"/>
    <col min="6156" max="6156" width="12.28515625" style="51" customWidth="1"/>
    <col min="6157" max="6157" width="13.28515625" style="51" customWidth="1"/>
    <col min="6158" max="6158" width="12.28515625" style="51" customWidth="1"/>
    <col min="6159" max="6159" width="13.28515625" style="51" customWidth="1"/>
    <col min="6160" max="6160" width="12.28515625" style="51" customWidth="1"/>
    <col min="6161" max="6161" width="13.28515625" style="51" customWidth="1"/>
    <col min="6162" max="6162" width="12.28515625" style="51" customWidth="1"/>
    <col min="6163" max="6163" width="14.28515625" style="51" customWidth="1"/>
    <col min="6164" max="6164" width="15.140625" style="51" customWidth="1"/>
    <col min="6165" max="6399" width="9.140625" style="51"/>
    <col min="6400" max="6400" width="8.85546875" style="51" customWidth="1"/>
    <col min="6401" max="6401" width="34.140625" style="51" customWidth="1"/>
    <col min="6402" max="6402" width="17.7109375" style="51" bestFit="1" customWidth="1"/>
    <col min="6403" max="6403" width="12.28515625" style="51" customWidth="1"/>
    <col min="6404" max="6405" width="13" style="51" customWidth="1"/>
    <col min="6406" max="6406" width="12.28515625" style="51" customWidth="1"/>
    <col min="6407" max="6407" width="13.28515625" style="51" customWidth="1"/>
    <col min="6408" max="6408" width="12.28515625" style="51" customWidth="1"/>
    <col min="6409" max="6409" width="13.28515625" style="51" customWidth="1"/>
    <col min="6410" max="6410" width="12.28515625" style="51" customWidth="1"/>
    <col min="6411" max="6411" width="13.28515625" style="51" customWidth="1"/>
    <col min="6412" max="6412" width="12.28515625" style="51" customWidth="1"/>
    <col min="6413" max="6413" width="13.28515625" style="51" customWidth="1"/>
    <col min="6414" max="6414" width="12.28515625" style="51" customWidth="1"/>
    <col min="6415" max="6415" width="13.28515625" style="51" customWidth="1"/>
    <col min="6416" max="6416" width="12.28515625" style="51" customWidth="1"/>
    <col min="6417" max="6417" width="13.28515625" style="51" customWidth="1"/>
    <col min="6418" max="6418" width="12.28515625" style="51" customWidth="1"/>
    <col min="6419" max="6419" width="14.28515625" style="51" customWidth="1"/>
    <col min="6420" max="6420" width="15.140625" style="51" customWidth="1"/>
    <col min="6421" max="6655" width="9.140625" style="51"/>
    <col min="6656" max="6656" width="8.85546875" style="51" customWidth="1"/>
    <col min="6657" max="6657" width="34.140625" style="51" customWidth="1"/>
    <col min="6658" max="6658" width="17.7109375" style="51" bestFit="1" customWidth="1"/>
    <col min="6659" max="6659" width="12.28515625" style="51" customWidth="1"/>
    <col min="6660" max="6661" width="13" style="51" customWidth="1"/>
    <col min="6662" max="6662" width="12.28515625" style="51" customWidth="1"/>
    <col min="6663" max="6663" width="13.28515625" style="51" customWidth="1"/>
    <col min="6664" max="6664" width="12.28515625" style="51" customWidth="1"/>
    <col min="6665" max="6665" width="13.28515625" style="51" customWidth="1"/>
    <col min="6666" max="6666" width="12.28515625" style="51" customWidth="1"/>
    <col min="6667" max="6667" width="13.28515625" style="51" customWidth="1"/>
    <col min="6668" max="6668" width="12.28515625" style="51" customWidth="1"/>
    <col min="6669" max="6669" width="13.28515625" style="51" customWidth="1"/>
    <col min="6670" max="6670" width="12.28515625" style="51" customWidth="1"/>
    <col min="6671" max="6671" width="13.28515625" style="51" customWidth="1"/>
    <col min="6672" max="6672" width="12.28515625" style="51" customWidth="1"/>
    <col min="6673" max="6673" width="13.28515625" style="51" customWidth="1"/>
    <col min="6674" max="6674" width="12.28515625" style="51" customWidth="1"/>
    <col min="6675" max="6675" width="14.28515625" style="51" customWidth="1"/>
    <col min="6676" max="6676" width="15.140625" style="51" customWidth="1"/>
    <col min="6677" max="6911" width="9.140625" style="51"/>
    <col min="6912" max="6912" width="8.85546875" style="51" customWidth="1"/>
    <col min="6913" max="6913" width="34.140625" style="51" customWidth="1"/>
    <col min="6914" max="6914" width="17.7109375" style="51" bestFit="1" customWidth="1"/>
    <col min="6915" max="6915" width="12.28515625" style="51" customWidth="1"/>
    <col min="6916" max="6917" width="13" style="51" customWidth="1"/>
    <col min="6918" max="6918" width="12.28515625" style="51" customWidth="1"/>
    <col min="6919" max="6919" width="13.28515625" style="51" customWidth="1"/>
    <col min="6920" max="6920" width="12.28515625" style="51" customWidth="1"/>
    <col min="6921" max="6921" width="13.28515625" style="51" customWidth="1"/>
    <col min="6922" max="6922" width="12.28515625" style="51" customWidth="1"/>
    <col min="6923" max="6923" width="13.28515625" style="51" customWidth="1"/>
    <col min="6924" max="6924" width="12.28515625" style="51" customWidth="1"/>
    <col min="6925" max="6925" width="13.28515625" style="51" customWidth="1"/>
    <col min="6926" max="6926" width="12.28515625" style="51" customWidth="1"/>
    <col min="6927" max="6927" width="13.28515625" style="51" customWidth="1"/>
    <col min="6928" max="6928" width="12.28515625" style="51" customWidth="1"/>
    <col min="6929" max="6929" width="13.28515625" style="51" customWidth="1"/>
    <col min="6930" max="6930" width="12.28515625" style="51" customWidth="1"/>
    <col min="6931" max="6931" width="14.28515625" style="51" customWidth="1"/>
    <col min="6932" max="6932" width="15.140625" style="51" customWidth="1"/>
    <col min="6933" max="7167" width="9.140625" style="51"/>
    <col min="7168" max="7168" width="8.85546875" style="51" customWidth="1"/>
    <col min="7169" max="7169" width="34.140625" style="51" customWidth="1"/>
    <col min="7170" max="7170" width="17.7109375" style="51" bestFit="1" customWidth="1"/>
    <col min="7171" max="7171" width="12.28515625" style="51" customWidth="1"/>
    <col min="7172" max="7173" width="13" style="51" customWidth="1"/>
    <col min="7174" max="7174" width="12.28515625" style="51" customWidth="1"/>
    <col min="7175" max="7175" width="13.28515625" style="51" customWidth="1"/>
    <col min="7176" max="7176" width="12.28515625" style="51" customWidth="1"/>
    <col min="7177" max="7177" width="13.28515625" style="51" customWidth="1"/>
    <col min="7178" max="7178" width="12.28515625" style="51" customWidth="1"/>
    <col min="7179" max="7179" width="13.28515625" style="51" customWidth="1"/>
    <col min="7180" max="7180" width="12.28515625" style="51" customWidth="1"/>
    <col min="7181" max="7181" width="13.28515625" style="51" customWidth="1"/>
    <col min="7182" max="7182" width="12.28515625" style="51" customWidth="1"/>
    <col min="7183" max="7183" width="13.28515625" style="51" customWidth="1"/>
    <col min="7184" max="7184" width="12.28515625" style="51" customWidth="1"/>
    <col min="7185" max="7185" width="13.28515625" style="51" customWidth="1"/>
    <col min="7186" max="7186" width="12.28515625" style="51" customWidth="1"/>
    <col min="7187" max="7187" width="14.28515625" style="51" customWidth="1"/>
    <col min="7188" max="7188" width="15.140625" style="51" customWidth="1"/>
    <col min="7189" max="7423" width="9.140625" style="51"/>
    <col min="7424" max="7424" width="8.85546875" style="51" customWidth="1"/>
    <col min="7425" max="7425" width="34.140625" style="51" customWidth="1"/>
    <col min="7426" max="7426" width="17.7109375" style="51" bestFit="1" customWidth="1"/>
    <col min="7427" max="7427" width="12.28515625" style="51" customWidth="1"/>
    <col min="7428" max="7429" width="13" style="51" customWidth="1"/>
    <col min="7430" max="7430" width="12.28515625" style="51" customWidth="1"/>
    <col min="7431" max="7431" width="13.28515625" style="51" customWidth="1"/>
    <col min="7432" max="7432" width="12.28515625" style="51" customWidth="1"/>
    <col min="7433" max="7433" width="13.28515625" style="51" customWidth="1"/>
    <col min="7434" max="7434" width="12.28515625" style="51" customWidth="1"/>
    <col min="7435" max="7435" width="13.28515625" style="51" customWidth="1"/>
    <col min="7436" max="7436" width="12.28515625" style="51" customWidth="1"/>
    <col min="7437" max="7437" width="13.28515625" style="51" customWidth="1"/>
    <col min="7438" max="7438" width="12.28515625" style="51" customWidth="1"/>
    <col min="7439" max="7439" width="13.28515625" style="51" customWidth="1"/>
    <col min="7440" max="7440" width="12.28515625" style="51" customWidth="1"/>
    <col min="7441" max="7441" width="13.28515625" style="51" customWidth="1"/>
    <col min="7442" max="7442" width="12.28515625" style="51" customWidth="1"/>
    <col min="7443" max="7443" width="14.28515625" style="51" customWidth="1"/>
    <col min="7444" max="7444" width="15.140625" style="51" customWidth="1"/>
    <col min="7445" max="7679" width="9.140625" style="51"/>
    <col min="7680" max="7680" width="8.85546875" style="51" customWidth="1"/>
    <col min="7681" max="7681" width="34.140625" style="51" customWidth="1"/>
    <col min="7682" max="7682" width="17.7109375" style="51" bestFit="1" customWidth="1"/>
    <col min="7683" max="7683" width="12.28515625" style="51" customWidth="1"/>
    <col min="7684" max="7685" width="13" style="51" customWidth="1"/>
    <col min="7686" max="7686" width="12.28515625" style="51" customWidth="1"/>
    <col min="7687" max="7687" width="13.28515625" style="51" customWidth="1"/>
    <col min="7688" max="7688" width="12.28515625" style="51" customWidth="1"/>
    <col min="7689" max="7689" width="13.28515625" style="51" customWidth="1"/>
    <col min="7690" max="7690" width="12.28515625" style="51" customWidth="1"/>
    <col min="7691" max="7691" width="13.28515625" style="51" customWidth="1"/>
    <col min="7692" max="7692" width="12.28515625" style="51" customWidth="1"/>
    <col min="7693" max="7693" width="13.28515625" style="51" customWidth="1"/>
    <col min="7694" max="7694" width="12.28515625" style="51" customWidth="1"/>
    <col min="7695" max="7695" width="13.28515625" style="51" customWidth="1"/>
    <col min="7696" max="7696" width="12.28515625" style="51" customWidth="1"/>
    <col min="7697" max="7697" width="13.28515625" style="51" customWidth="1"/>
    <col min="7698" max="7698" width="12.28515625" style="51" customWidth="1"/>
    <col min="7699" max="7699" width="14.28515625" style="51" customWidth="1"/>
    <col min="7700" max="7700" width="15.140625" style="51" customWidth="1"/>
    <col min="7701" max="7935" width="9.140625" style="51"/>
    <col min="7936" max="7936" width="8.85546875" style="51" customWidth="1"/>
    <col min="7937" max="7937" width="34.140625" style="51" customWidth="1"/>
    <col min="7938" max="7938" width="17.7109375" style="51" bestFit="1" customWidth="1"/>
    <col min="7939" max="7939" width="12.28515625" style="51" customWidth="1"/>
    <col min="7940" max="7941" width="13" style="51" customWidth="1"/>
    <col min="7942" max="7942" width="12.28515625" style="51" customWidth="1"/>
    <col min="7943" max="7943" width="13.28515625" style="51" customWidth="1"/>
    <col min="7944" max="7944" width="12.28515625" style="51" customWidth="1"/>
    <col min="7945" max="7945" width="13.28515625" style="51" customWidth="1"/>
    <col min="7946" max="7946" width="12.28515625" style="51" customWidth="1"/>
    <col min="7947" max="7947" width="13.28515625" style="51" customWidth="1"/>
    <col min="7948" max="7948" width="12.28515625" style="51" customWidth="1"/>
    <col min="7949" max="7949" width="13.28515625" style="51" customWidth="1"/>
    <col min="7950" max="7950" width="12.28515625" style="51" customWidth="1"/>
    <col min="7951" max="7951" width="13.28515625" style="51" customWidth="1"/>
    <col min="7952" max="7952" width="12.28515625" style="51" customWidth="1"/>
    <col min="7953" max="7953" width="13.28515625" style="51" customWidth="1"/>
    <col min="7954" max="7954" width="12.28515625" style="51" customWidth="1"/>
    <col min="7955" max="7955" width="14.28515625" style="51" customWidth="1"/>
    <col min="7956" max="7956" width="15.140625" style="51" customWidth="1"/>
    <col min="7957" max="8191" width="9.140625" style="51"/>
    <col min="8192" max="8192" width="8.85546875" style="51" customWidth="1"/>
    <col min="8193" max="8193" width="34.140625" style="51" customWidth="1"/>
    <col min="8194" max="8194" width="17.7109375" style="51" bestFit="1" customWidth="1"/>
    <col min="8195" max="8195" width="12.28515625" style="51" customWidth="1"/>
    <col min="8196" max="8197" width="13" style="51" customWidth="1"/>
    <col min="8198" max="8198" width="12.28515625" style="51" customWidth="1"/>
    <col min="8199" max="8199" width="13.28515625" style="51" customWidth="1"/>
    <col min="8200" max="8200" width="12.28515625" style="51" customWidth="1"/>
    <col min="8201" max="8201" width="13.28515625" style="51" customWidth="1"/>
    <col min="8202" max="8202" width="12.28515625" style="51" customWidth="1"/>
    <col min="8203" max="8203" width="13.28515625" style="51" customWidth="1"/>
    <col min="8204" max="8204" width="12.28515625" style="51" customWidth="1"/>
    <col min="8205" max="8205" width="13.28515625" style="51" customWidth="1"/>
    <col min="8206" max="8206" width="12.28515625" style="51" customWidth="1"/>
    <col min="8207" max="8207" width="13.28515625" style="51" customWidth="1"/>
    <col min="8208" max="8208" width="12.28515625" style="51" customWidth="1"/>
    <col min="8209" max="8209" width="13.28515625" style="51" customWidth="1"/>
    <col min="8210" max="8210" width="12.28515625" style="51" customWidth="1"/>
    <col min="8211" max="8211" width="14.28515625" style="51" customWidth="1"/>
    <col min="8212" max="8212" width="15.140625" style="51" customWidth="1"/>
    <col min="8213" max="8447" width="9.140625" style="51"/>
    <col min="8448" max="8448" width="8.85546875" style="51" customWidth="1"/>
    <col min="8449" max="8449" width="34.140625" style="51" customWidth="1"/>
    <col min="8450" max="8450" width="17.7109375" style="51" bestFit="1" customWidth="1"/>
    <col min="8451" max="8451" width="12.28515625" style="51" customWidth="1"/>
    <col min="8452" max="8453" width="13" style="51" customWidth="1"/>
    <col min="8454" max="8454" width="12.28515625" style="51" customWidth="1"/>
    <col min="8455" max="8455" width="13.28515625" style="51" customWidth="1"/>
    <col min="8456" max="8456" width="12.28515625" style="51" customWidth="1"/>
    <col min="8457" max="8457" width="13.28515625" style="51" customWidth="1"/>
    <col min="8458" max="8458" width="12.28515625" style="51" customWidth="1"/>
    <col min="8459" max="8459" width="13.28515625" style="51" customWidth="1"/>
    <col min="8460" max="8460" width="12.28515625" style="51" customWidth="1"/>
    <col min="8461" max="8461" width="13.28515625" style="51" customWidth="1"/>
    <col min="8462" max="8462" width="12.28515625" style="51" customWidth="1"/>
    <col min="8463" max="8463" width="13.28515625" style="51" customWidth="1"/>
    <col min="8464" max="8464" width="12.28515625" style="51" customWidth="1"/>
    <col min="8465" max="8465" width="13.28515625" style="51" customWidth="1"/>
    <col min="8466" max="8466" width="12.28515625" style="51" customWidth="1"/>
    <col min="8467" max="8467" width="14.28515625" style="51" customWidth="1"/>
    <col min="8468" max="8468" width="15.140625" style="51" customWidth="1"/>
    <col min="8469" max="8703" width="9.140625" style="51"/>
    <col min="8704" max="8704" width="8.85546875" style="51" customWidth="1"/>
    <col min="8705" max="8705" width="34.140625" style="51" customWidth="1"/>
    <col min="8706" max="8706" width="17.7109375" style="51" bestFit="1" customWidth="1"/>
    <col min="8707" max="8707" width="12.28515625" style="51" customWidth="1"/>
    <col min="8708" max="8709" width="13" style="51" customWidth="1"/>
    <col min="8710" max="8710" width="12.28515625" style="51" customWidth="1"/>
    <col min="8711" max="8711" width="13.28515625" style="51" customWidth="1"/>
    <col min="8712" max="8712" width="12.28515625" style="51" customWidth="1"/>
    <col min="8713" max="8713" width="13.28515625" style="51" customWidth="1"/>
    <col min="8714" max="8714" width="12.28515625" style="51" customWidth="1"/>
    <col min="8715" max="8715" width="13.28515625" style="51" customWidth="1"/>
    <col min="8716" max="8716" width="12.28515625" style="51" customWidth="1"/>
    <col min="8717" max="8717" width="13.28515625" style="51" customWidth="1"/>
    <col min="8718" max="8718" width="12.28515625" style="51" customWidth="1"/>
    <col min="8719" max="8719" width="13.28515625" style="51" customWidth="1"/>
    <col min="8720" max="8720" width="12.28515625" style="51" customWidth="1"/>
    <col min="8721" max="8721" width="13.28515625" style="51" customWidth="1"/>
    <col min="8722" max="8722" width="12.28515625" style="51" customWidth="1"/>
    <col min="8723" max="8723" width="14.28515625" style="51" customWidth="1"/>
    <col min="8724" max="8724" width="15.140625" style="51" customWidth="1"/>
    <col min="8725" max="8959" width="9.140625" style="51"/>
    <col min="8960" max="8960" width="8.85546875" style="51" customWidth="1"/>
    <col min="8961" max="8961" width="34.140625" style="51" customWidth="1"/>
    <col min="8962" max="8962" width="17.7109375" style="51" bestFit="1" customWidth="1"/>
    <col min="8963" max="8963" width="12.28515625" style="51" customWidth="1"/>
    <col min="8964" max="8965" width="13" style="51" customWidth="1"/>
    <col min="8966" max="8966" width="12.28515625" style="51" customWidth="1"/>
    <col min="8967" max="8967" width="13.28515625" style="51" customWidth="1"/>
    <col min="8968" max="8968" width="12.28515625" style="51" customWidth="1"/>
    <col min="8969" max="8969" width="13.28515625" style="51" customWidth="1"/>
    <col min="8970" max="8970" width="12.28515625" style="51" customWidth="1"/>
    <col min="8971" max="8971" width="13.28515625" style="51" customWidth="1"/>
    <col min="8972" max="8972" width="12.28515625" style="51" customWidth="1"/>
    <col min="8973" max="8973" width="13.28515625" style="51" customWidth="1"/>
    <col min="8974" max="8974" width="12.28515625" style="51" customWidth="1"/>
    <col min="8975" max="8975" width="13.28515625" style="51" customWidth="1"/>
    <col min="8976" max="8976" width="12.28515625" style="51" customWidth="1"/>
    <col min="8977" max="8977" width="13.28515625" style="51" customWidth="1"/>
    <col min="8978" max="8978" width="12.28515625" style="51" customWidth="1"/>
    <col min="8979" max="8979" width="14.28515625" style="51" customWidth="1"/>
    <col min="8980" max="8980" width="15.140625" style="51" customWidth="1"/>
    <col min="8981" max="9215" width="9.140625" style="51"/>
    <col min="9216" max="9216" width="8.85546875" style="51" customWidth="1"/>
    <col min="9217" max="9217" width="34.140625" style="51" customWidth="1"/>
    <col min="9218" max="9218" width="17.7109375" style="51" bestFit="1" customWidth="1"/>
    <col min="9219" max="9219" width="12.28515625" style="51" customWidth="1"/>
    <col min="9220" max="9221" width="13" style="51" customWidth="1"/>
    <col min="9222" max="9222" width="12.28515625" style="51" customWidth="1"/>
    <col min="9223" max="9223" width="13.28515625" style="51" customWidth="1"/>
    <col min="9224" max="9224" width="12.28515625" style="51" customWidth="1"/>
    <col min="9225" max="9225" width="13.28515625" style="51" customWidth="1"/>
    <col min="9226" max="9226" width="12.28515625" style="51" customWidth="1"/>
    <col min="9227" max="9227" width="13.28515625" style="51" customWidth="1"/>
    <col min="9228" max="9228" width="12.28515625" style="51" customWidth="1"/>
    <col min="9229" max="9229" width="13.28515625" style="51" customWidth="1"/>
    <col min="9230" max="9230" width="12.28515625" style="51" customWidth="1"/>
    <col min="9231" max="9231" width="13.28515625" style="51" customWidth="1"/>
    <col min="9232" max="9232" width="12.28515625" style="51" customWidth="1"/>
    <col min="9233" max="9233" width="13.28515625" style="51" customWidth="1"/>
    <col min="9234" max="9234" width="12.28515625" style="51" customWidth="1"/>
    <col min="9235" max="9235" width="14.28515625" style="51" customWidth="1"/>
    <col min="9236" max="9236" width="15.140625" style="51" customWidth="1"/>
    <col min="9237" max="9471" width="9.140625" style="51"/>
    <col min="9472" max="9472" width="8.85546875" style="51" customWidth="1"/>
    <col min="9473" max="9473" width="34.140625" style="51" customWidth="1"/>
    <col min="9474" max="9474" width="17.7109375" style="51" bestFit="1" customWidth="1"/>
    <col min="9475" max="9475" width="12.28515625" style="51" customWidth="1"/>
    <col min="9476" max="9477" width="13" style="51" customWidth="1"/>
    <col min="9478" max="9478" width="12.28515625" style="51" customWidth="1"/>
    <col min="9479" max="9479" width="13.28515625" style="51" customWidth="1"/>
    <col min="9480" max="9480" width="12.28515625" style="51" customWidth="1"/>
    <col min="9481" max="9481" width="13.28515625" style="51" customWidth="1"/>
    <col min="9482" max="9482" width="12.28515625" style="51" customWidth="1"/>
    <col min="9483" max="9483" width="13.28515625" style="51" customWidth="1"/>
    <col min="9484" max="9484" width="12.28515625" style="51" customWidth="1"/>
    <col min="9485" max="9485" width="13.28515625" style="51" customWidth="1"/>
    <col min="9486" max="9486" width="12.28515625" style="51" customWidth="1"/>
    <col min="9487" max="9487" width="13.28515625" style="51" customWidth="1"/>
    <col min="9488" max="9488" width="12.28515625" style="51" customWidth="1"/>
    <col min="9489" max="9489" width="13.28515625" style="51" customWidth="1"/>
    <col min="9490" max="9490" width="12.28515625" style="51" customWidth="1"/>
    <col min="9491" max="9491" width="14.28515625" style="51" customWidth="1"/>
    <col min="9492" max="9492" width="15.140625" style="51" customWidth="1"/>
    <col min="9493" max="9727" width="9.140625" style="51"/>
    <col min="9728" max="9728" width="8.85546875" style="51" customWidth="1"/>
    <col min="9729" max="9729" width="34.140625" style="51" customWidth="1"/>
    <col min="9730" max="9730" width="17.7109375" style="51" bestFit="1" customWidth="1"/>
    <col min="9731" max="9731" width="12.28515625" style="51" customWidth="1"/>
    <col min="9732" max="9733" width="13" style="51" customWidth="1"/>
    <col min="9734" max="9734" width="12.28515625" style="51" customWidth="1"/>
    <col min="9735" max="9735" width="13.28515625" style="51" customWidth="1"/>
    <col min="9736" max="9736" width="12.28515625" style="51" customWidth="1"/>
    <col min="9737" max="9737" width="13.28515625" style="51" customWidth="1"/>
    <col min="9738" max="9738" width="12.28515625" style="51" customWidth="1"/>
    <col min="9739" max="9739" width="13.28515625" style="51" customWidth="1"/>
    <col min="9740" max="9740" width="12.28515625" style="51" customWidth="1"/>
    <col min="9741" max="9741" width="13.28515625" style="51" customWidth="1"/>
    <col min="9742" max="9742" width="12.28515625" style="51" customWidth="1"/>
    <col min="9743" max="9743" width="13.28515625" style="51" customWidth="1"/>
    <col min="9744" max="9744" width="12.28515625" style="51" customWidth="1"/>
    <col min="9745" max="9745" width="13.28515625" style="51" customWidth="1"/>
    <col min="9746" max="9746" width="12.28515625" style="51" customWidth="1"/>
    <col min="9747" max="9747" width="14.28515625" style="51" customWidth="1"/>
    <col min="9748" max="9748" width="15.140625" style="51" customWidth="1"/>
    <col min="9749" max="9983" width="9.140625" style="51"/>
    <col min="9984" max="9984" width="8.85546875" style="51" customWidth="1"/>
    <col min="9985" max="9985" width="34.140625" style="51" customWidth="1"/>
    <col min="9986" max="9986" width="17.7109375" style="51" bestFit="1" customWidth="1"/>
    <col min="9987" max="9987" width="12.28515625" style="51" customWidth="1"/>
    <col min="9988" max="9989" width="13" style="51" customWidth="1"/>
    <col min="9990" max="9990" width="12.28515625" style="51" customWidth="1"/>
    <col min="9991" max="9991" width="13.28515625" style="51" customWidth="1"/>
    <col min="9992" max="9992" width="12.28515625" style="51" customWidth="1"/>
    <col min="9993" max="9993" width="13.28515625" style="51" customWidth="1"/>
    <col min="9994" max="9994" width="12.28515625" style="51" customWidth="1"/>
    <col min="9995" max="9995" width="13.28515625" style="51" customWidth="1"/>
    <col min="9996" max="9996" width="12.28515625" style="51" customWidth="1"/>
    <col min="9997" max="9997" width="13.28515625" style="51" customWidth="1"/>
    <col min="9998" max="9998" width="12.28515625" style="51" customWidth="1"/>
    <col min="9999" max="9999" width="13.28515625" style="51" customWidth="1"/>
    <col min="10000" max="10000" width="12.28515625" style="51" customWidth="1"/>
    <col min="10001" max="10001" width="13.28515625" style="51" customWidth="1"/>
    <col min="10002" max="10002" width="12.28515625" style="51" customWidth="1"/>
    <col min="10003" max="10003" width="14.28515625" style="51" customWidth="1"/>
    <col min="10004" max="10004" width="15.140625" style="51" customWidth="1"/>
    <col min="10005" max="10239" width="9.140625" style="51"/>
    <col min="10240" max="10240" width="8.85546875" style="51" customWidth="1"/>
    <col min="10241" max="10241" width="34.140625" style="51" customWidth="1"/>
    <col min="10242" max="10242" width="17.7109375" style="51" bestFit="1" customWidth="1"/>
    <col min="10243" max="10243" width="12.28515625" style="51" customWidth="1"/>
    <col min="10244" max="10245" width="13" style="51" customWidth="1"/>
    <col min="10246" max="10246" width="12.28515625" style="51" customWidth="1"/>
    <col min="10247" max="10247" width="13.28515625" style="51" customWidth="1"/>
    <col min="10248" max="10248" width="12.28515625" style="51" customWidth="1"/>
    <col min="10249" max="10249" width="13.28515625" style="51" customWidth="1"/>
    <col min="10250" max="10250" width="12.28515625" style="51" customWidth="1"/>
    <col min="10251" max="10251" width="13.28515625" style="51" customWidth="1"/>
    <col min="10252" max="10252" width="12.28515625" style="51" customWidth="1"/>
    <col min="10253" max="10253" width="13.28515625" style="51" customWidth="1"/>
    <col min="10254" max="10254" width="12.28515625" style="51" customWidth="1"/>
    <col min="10255" max="10255" width="13.28515625" style="51" customWidth="1"/>
    <col min="10256" max="10256" width="12.28515625" style="51" customWidth="1"/>
    <col min="10257" max="10257" width="13.28515625" style="51" customWidth="1"/>
    <col min="10258" max="10258" width="12.28515625" style="51" customWidth="1"/>
    <col min="10259" max="10259" width="14.28515625" style="51" customWidth="1"/>
    <col min="10260" max="10260" width="15.140625" style="51" customWidth="1"/>
    <col min="10261" max="10495" width="9.140625" style="51"/>
    <col min="10496" max="10496" width="8.85546875" style="51" customWidth="1"/>
    <col min="10497" max="10497" width="34.140625" style="51" customWidth="1"/>
    <col min="10498" max="10498" width="17.7109375" style="51" bestFit="1" customWidth="1"/>
    <col min="10499" max="10499" width="12.28515625" style="51" customWidth="1"/>
    <col min="10500" max="10501" width="13" style="51" customWidth="1"/>
    <col min="10502" max="10502" width="12.28515625" style="51" customWidth="1"/>
    <col min="10503" max="10503" width="13.28515625" style="51" customWidth="1"/>
    <col min="10504" max="10504" width="12.28515625" style="51" customWidth="1"/>
    <col min="10505" max="10505" width="13.28515625" style="51" customWidth="1"/>
    <col min="10506" max="10506" width="12.28515625" style="51" customWidth="1"/>
    <col min="10507" max="10507" width="13.28515625" style="51" customWidth="1"/>
    <col min="10508" max="10508" width="12.28515625" style="51" customWidth="1"/>
    <col min="10509" max="10509" width="13.28515625" style="51" customWidth="1"/>
    <col min="10510" max="10510" width="12.28515625" style="51" customWidth="1"/>
    <col min="10511" max="10511" width="13.28515625" style="51" customWidth="1"/>
    <col min="10512" max="10512" width="12.28515625" style="51" customWidth="1"/>
    <col min="10513" max="10513" width="13.28515625" style="51" customWidth="1"/>
    <col min="10514" max="10514" width="12.28515625" style="51" customWidth="1"/>
    <col min="10515" max="10515" width="14.28515625" style="51" customWidth="1"/>
    <col min="10516" max="10516" width="15.140625" style="51" customWidth="1"/>
    <col min="10517" max="10751" width="9.140625" style="51"/>
    <col min="10752" max="10752" width="8.85546875" style="51" customWidth="1"/>
    <col min="10753" max="10753" width="34.140625" style="51" customWidth="1"/>
    <col min="10754" max="10754" width="17.7109375" style="51" bestFit="1" customWidth="1"/>
    <col min="10755" max="10755" width="12.28515625" style="51" customWidth="1"/>
    <col min="10756" max="10757" width="13" style="51" customWidth="1"/>
    <col min="10758" max="10758" width="12.28515625" style="51" customWidth="1"/>
    <col min="10759" max="10759" width="13.28515625" style="51" customWidth="1"/>
    <col min="10760" max="10760" width="12.28515625" style="51" customWidth="1"/>
    <col min="10761" max="10761" width="13.28515625" style="51" customWidth="1"/>
    <col min="10762" max="10762" width="12.28515625" style="51" customWidth="1"/>
    <col min="10763" max="10763" width="13.28515625" style="51" customWidth="1"/>
    <col min="10764" max="10764" width="12.28515625" style="51" customWidth="1"/>
    <col min="10765" max="10765" width="13.28515625" style="51" customWidth="1"/>
    <col min="10766" max="10766" width="12.28515625" style="51" customWidth="1"/>
    <col min="10767" max="10767" width="13.28515625" style="51" customWidth="1"/>
    <col min="10768" max="10768" width="12.28515625" style="51" customWidth="1"/>
    <col min="10769" max="10769" width="13.28515625" style="51" customWidth="1"/>
    <col min="10770" max="10770" width="12.28515625" style="51" customWidth="1"/>
    <col min="10771" max="10771" width="14.28515625" style="51" customWidth="1"/>
    <col min="10772" max="10772" width="15.140625" style="51" customWidth="1"/>
    <col min="10773" max="11007" width="9.140625" style="51"/>
    <col min="11008" max="11008" width="8.85546875" style="51" customWidth="1"/>
    <col min="11009" max="11009" width="34.140625" style="51" customWidth="1"/>
    <col min="11010" max="11010" width="17.7109375" style="51" bestFit="1" customWidth="1"/>
    <col min="11011" max="11011" width="12.28515625" style="51" customWidth="1"/>
    <col min="11012" max="11013" width="13" style="51" customWidth="1"/>
    <col min="11014" max="11014" width="12.28515625" style="51" customWidth="1"/>
    <col min="11015" max="11015" width="13.28515625" style="51" customWidth="1"/>
    <col min="11016" max="11016" width="12.28515625" style="51" customWidth="1"/>
    <col min="11017" max="11017" width="13.28515625" style="51" customWidth="1"/>
    <col min="11018" max="11018" width="12.28515625" style="51" customWidth="1"/>
    <col min="11019" max="11019" width="13.28515625" style="51" customWidth="1"/>
    <col min="11020" max="11020" width="12.28515625" style="51" customWidth="1"/>
    <col min="11021" max="11021" width="13.28515625" style="51" customWidth="1"/>
    <col min="11022" max="11022" width="12.28515625" style="51" customWidth="1"/>
    <col min="11023" max="11023" width="13.28515625" style="51" customWidth="1"/>
    <col min="11024" max="11024" width="12.28515625" style="51" customWidth="1"/>
    <col min="11025" max="11025" width="13.28515625" style="51" customWidth="1"/>
    <col min="11026" max="11026" width="12.28515625" style="51" customWidth="1"/>
    <col min="11027" max="11027" width="14.28515625" style="51" customWidth="1"/>
    <col min="11028" max="11028" width="15.140625" style="51" customWidth="1"/>
    <col min="11029" max="11263" width="9.140625" style="51"/>
    <col min="11264" max="11264" width="8.85546875" style="51" customWidth="1"/>
    <col min="11265" max="11265" width="34.140625" style="51" customWidth="1"/>
    <col min="11266" max="11266" width="17.7109375" style="51" bestFit="1" customWidth="1"/>
    <col min="11267" max="11267" width="12.28515625" style="51" customWidth="1"/>
    <col min="11268" max="11269" width="13" style="51" customWidth="1"/>
    <col min="11270" max="11270" width="12.28515625" style="51" customWidth="1"/>
    <col min="11271" max="11271" width="13.28515625" style="51" customWidth="1"/>
    <col min="11272" max="11272" width="12.28515625" style="51" customWidth="1"/>
    <col min="11273" max="11273" width="13.28515625" style="51" customWidth="1"/>
    <col min="11274" max="11274" width="12.28515625" style="51" customWidth="1"/>
    <col min="11275" max="11275" width="13.28515625" style="51" customWidth="1"/>
    <col min="11276" max="11276" width="12.28515625" style="51" customWidth="1"/>
    <col min="11277" max="11277" width="13.28515625" style="51" customWidth="1"/>
    <col min="11278" max="11278" width="12.28515625" style="51" customWidth="1"/>
    <col min="11279" max="11279" width="13.28515625" style="51" customWidth="1"/>
    <col min="11280" max="11280" width="12.28515625" style="51" customWidth="1"/>
    <col min="11281" max="11281" width="13.28515625" style="51" customWidth="1"/>
    <col min="11282" max="11282" width="12.28515625" style="51" customWidth="1"/>
    <col min="11283" max="11283" width="14.28515625" style="51" customWidth="1"/>
    <col min="11284" max="11284" width="15.140625" style="51" customWidth="1"/>
    <col min="11285" max="11519" width="9.140625" style="51"/>
    <col min="11520" max="11520" width="8.85546875" style="51" customWidth="1"/>
    <col min="11521" max="11521" width="34.140625" style="51" customWidth="1"/>
    <col min="11522" max="11522" width="17.7109375" style="51" bestFit="1" customWidth="1"/>
    <col min="11523" max="11523" width="12.28515625" style="51" customWidth="1"/>
    <col min="11524" max="11525" width="13" style="51" customWidth="1"/>
    <col min="11526" max="11526" width="12.28515625" style="51" customWidth="1"/>
    <col min="11527" max="11527" width="13.28515625" style="51" customWidth="1"/>
    <col min="11528" max="11528" width="12.28515625" style="51" customWidth="1"/>
    <col min="11529" max="11529" width="13.28515625" style="51" customWidth="1"/>
    <col min="11530" max="11530" width="12.28515625" style="51" customWidth="1"/>
    <col min="11531" max="11531" width="13.28515625" style="51" customWidth="1"/>
    <col min="11532" max="11532" width="12.28515625" style="51" customWidth="1"/>
    <col min="11533" max="11533" width="13.28515625" style="51" customWidth="1"/>
    <col min="11534" max="11534" width="12.28515625" style="51" customWidth="1"/>
    <col min="11535" max="11535" width="13.28515625" style="51" customWidth="1"/>
    <col min="11536" max="11536" width="12.28515625" style="51" customWidth="1"/>
    <col min="11537" max="11537" width="13.28515625" style="51" customWidth="1"/>
    <col min="11538" max="11538" width="12.28515625" style="51" customWidth="1"/>
    <col min="11539" max="11539" width="14.28515625" style="51" customWidth="1"/>
    <col min="11540" max="11540" width="15.140625" style="51" customWidth="1"/>
    <col min="11541" max="11775" width="9.140625" style="51"/>
    <col min="11776" max="11776" width="8.85546875" style="51" customWidth="1"/>
    <col min="11777" max="11777" width="34.140625" style="51" customWidth="1"/>
    <col min="11778" max="11778" width="17.7109375" style="51" bestFit="1" customWidth="1"/>
    <col min="11779" max="11779" width="12.28515625" style="51" customWidth="1"/>
    <col min="11780" max="11781" width="13" style="51" customWidth="1"/>
    <col min="11782" max="11782" width="12.28515625" style="51" customWidth="1"/>
    <col min="11783" max="11783" width="13.28515625" style="51" customWidth="1"/>
    <col min="11784" max="11784" width="12.28515625" style="51" customWidth="1"/>
    <col min="11785" max="11785" width="13.28515625" style="51" customWidth="1"/>
    <col min="11786" max="11786" width="12.28515625" style="51" customWidth="1"/>
    <col min="11787" max="11787" width="13.28515625" style="51" customWidth="1"/>
    <col min="11788" max="11788" width="12.28515625" style="51" customWidth="1"/>
    <col min="11789" max="11789" width="13.28515625" style="51" customWidth="1"/>
    <col min="11790" max="11790" width="12.28515625" style="51" customWidth="1"/>
    <col min="11791" max="11791" width="13.28515625" style="51" customWidth="1"/>
    <col min="11792" max="11792" width="12.28515625" style="51" customWidth="1"/>
    <col min="11793" max="11793" width="13.28515625" style="51" customWidth="1"/>
    <col min="11794" max="11794" width="12.28515625" style="51" customWidth="1"/>
    <col min="11795" max="11795" width="14.28515625" style="51" customWidth="1"/>
    <col min="11796" max="11796" width="15.140625" style="51" customWidth="1"/>
    <col min="11797" max="12031" width="9.140625" style="51"/>
    <col min="12032" max="12032" width="8.85546875" style="51" customWidth="1"/>
    <col min="12033" max="12033" width="34.140625" style="51" customWidth="1"/>
    <col min="12034" max="12034" width="17.7109375" style="51" bestFit="1" customWidth="1"/>
    <col min="12035" max="12035" width="12.28515625" style="51" customWidth="1"/>
    <col min="12036" max="12037" width="13" style="51" customWidth="1"/>
    <col min="12038" max="12038" width="12.28515625" style="51" customWidth="1"/>
    <col min="12039" max="12039" width="13.28515625" style="51" customWidth="1"/>
    <col min="12040" max="12040" width="12.28515625" style="51" customWidth="1"/>
    <col min="12041" max="12041" width="13.28515625" style="51" customWidth="1"/>
    <col min="12042" max="12042" width="12.28515625" style="51" customWidth="1"/>
    <col min="12043" max="12043" width="13.28515625" style="51" customWidth="1"/>
    <col min="12044" max="12044" width="12.28515625" style="51" customWidth="1"/>
    <col min="12045" max="12045" width="13.28515625" style="51" customWidth="1"/>
    <col min="12046" max="12046" width="12.28515625" style="51" customWidth="1"/>
    <col min="12047" max="12047" width="13.28515625" style="51" customWidth="1"/>
    <col min="12048" max="12048" width="12.28515625" style="51" customWidth="1"/>
    <col min="12049" max="12049" width="13.28515625" style="51" customWidth="1"/>
    <col min="12050" max="12050" width="12.28515625" style="51" customWidth="1"/>
    <col min="12051" max="12051" width="14.28515625" style="51" customWidth="1"/>
    <col min="12052" max="12052" width="15.140625" style="51" customWidth="1"/>
    <col min="12053" max="12287" width="9.140625" style="51"/>
    <col min="12288" max="12288" width="8.85546875" style="51" customWidth="1"/>
    <col min="12289" max="12289" width="34.140625" style="51" customWidth="1"/>
    <col min="12290" max="12290" width="17.7109375" style="51" bestFit="1" customWidth="1"/>
    <col min="12291" max="12291" width="12.28515625" style="51" customWidth="1"/>
    <col min="12292" max="12293" width="13" style="51" customWidth="1"/>
    <col min="12294" max="12294" width="12.28515625" style="51" customWidth="1"/>
    <col min="12295" max="12295" width="13.28515625" style="51" customWidth="1"/>
    <col min="12296" max="12296" width="12.28515625" style="51" customWidth="1"/>
    <col min="12297" max="12297" width="13.28515625" style="51" customWidth="1"/>
    <col min="12298" max="12298" width="12.28515625" style="51" customWidth="1"/>
    <col min="12299" max="12299" width="13.28515625" style="51" customWidth="1"/>
    <col min="12300" max="12300" width="12.28515625" style="51" customWidth="1"/>
    <col min="12301" max="12301" width="13.28515625" style="51" customWidth="1"/>
    <col min="12302" max="12302" width="12.28515625" style="51" customWidth="1"/>
    <col min="12303" max="12303" width="13.28515625" style="51" customWidth="1"/>
    <col min="12304" max="12304" width="12.28515625" style="51" customWidth="1"/>
    <col min="12305" max="12305" width="13.28515625" style="51" customWidth="1"/>
    <col min="12306" max="12306" width="12.28515625" style="51" customWidth="1"/>
    <col min="12307" max="12307" width="14.28515625" style="51" customWidth="1"/>
    <col min="12308" max="12308" width="15.140625" style="51" customWidth="1"/>
    <col min="12309" max="12543" width="9.140625" style="51"/>
    <col min="12544" max="12544" width="8.85546875" style="51" customWidth="1"/>
    <col min="12545" max="12545" width="34.140625" style="51" customWidth="1"/>
    <col min="12546" max="12546" width="17.7109375" style="51" bestFit="1" customWidth="1"/>
    <col min="12547" max="12547" width="12.28515625" style="51" customWidth="1"/>
    <col min="12548" max="12549" width="13" style="51" customWidth="1"/>
    <col min="12550" max="12550" width="12.28515625" style="51" customWidth="1"/>
    <col min="12551" max="12551" width="13.28515625" style="51" customWidth="1"/>
    <col min="12552" max="12552" width="12.28515625" style="51" customWidth="1"/>
    <col min="12553" max="12553" width="13.28515625" style="51" customWidth="1"/>
    <col min="12554" max="12554" width="12.28515625" style="51" customWidth="1"/>
    <col min="12555" max="12555" width="13.28515625" style="51" customWidth="1"/>
    <col min="12556" max="12556" width="12.28515625" style="51" customWidth="1"/>
    <col min="12557" max="12557" width="13.28515625" style="51" customWidth="1"/>
    <col min="12558" max="12558" width="12.28515625" style="51" customWidth="1"/>
    <col min="12559" max="12559" width="13.28515625" style="51" customWidth="1"/>
    <col min="12560" max="12560" width="12.28515625" style="51" customWidth="1"/>
    <col min="12561" max="12561" width="13.28515625" style="51" customWidth="1"/>
    <col min="12562" max="12562" width="12.28515625" style="51" customWidth="1"/>
    <col min="12563" max="12563" width="14.28515625" style="51" customWidth="1"/>
    <col min="12564" max="12564" width="15.140625" style="51" customWidth="1"/>
    <col min="12565" max="12799" width="9.140625" style="51"/>
    <col min="12800" max="12800" width="8.85546875" style="51" customWidth="1"/>
    <col min="12801" max="12801" width="34.140625" style="51" customWidth="1"/>
    <col min="12802" max="12802" width="17.7109375" style="51" bestFit="1" customWidth="1"/>
    <col min="12803" max="12803" width="12.28515625" style="51" customWidth="1"/>
    <col min="12804" max="12805" width="13" style="51" customWidth="1"/>
    <col min="12806" max="12806" width="12.28515625" style="51" customWidth="1"/>
    <col min="12807" max="12807" width="13.28515625" style="51" customWidth="1"/>
    <col min="12808" max="12808" width="12.28515625" style="51" customWidth="1"/>
    <col min="12809" max="12809" width="13.28515625" style="51" customWidth="1"/>
    <col min="12810" max="12810" width="12.28515625" style="51" customWidth="1"/>
    <col min="12811" max="12811" width="13.28515625" style="51" customWidth="1"/>
    <col min="12812" max="12812" width="12.28515625" style="51" customWidth="1"/>
    <col min="12813" max="12813" width="13.28515625" style="51" customWidth="1"/>
    <col min="12814" max="12814" width="12.28515625" style="51" customWidth="1"/>
    <col min="12815" max="12815" width="13.28515625" style="51" customWidth="1"/>
    <col min="12816" max="12816" width="12.28515625" style="51" customWidth="1"/>
    <col min="12817" max="12817" width="13.28515625" style="51" customWidth="1"/>
    <col min="12818" max="12818" width="12.28515625" style="51" customWidth="1"/>
    <col min="12819" max="12819" width="14.28515625" style="51" customWidth="1"/>
    <col min="12820" max="12820" width="15.140625" style="51" customWidth="1"/>
    <col min="12821" max="13055" width="9.140625" style="51"/>
    <col min="13056" max="13056" width="8.85546875" style="51" customWidth="1"/>
    <col min="13057" max="13057" width="34.140625" style="51" customWidth="1"/>
    <col min="13058" max="13058" width="17.7109375" style="51" bestFit="1" customWidth="1"/>
    <col min="13059" max="13059" width="12.28515625" style="51" customWidth="1"/>
    <col min="13060" max="13061" width="13" style="51" customWidth="1"/>
    <col min="13062" max="13062" width="12.28515625" style="51" customWidth="1"/>
    <col min="13063" max="13063" width="13.28515625" style="51" customWidth="1"/>
    <col min="13064" max="13064" width="12.28515625" style="51" customWidth="1"/>
    <col min="13065" max="13065" width="13.28515625" style="51" customWidth="1"/>
    <col min="13066" max="13066" width="12.28515625" style="51" customWidth="1"/>
    <col min="13067" max="13067" width="13.28515625" style="51" customWidth="1"/>
    <col min="13068" max="13068" width="12.28515625" style="51" customWidth="1"/>
    <col min="13069" max="13069" width="13.28515625" style="51" customWidth="1"/>
    <col min="13070" max="13070" width="12.28515625" style="51" customWidth="1"/>
    <col min="13071" max="13071" width="13.28515625" style="51" customWidth="1"/>
    <col min="13072" max="13072" width="12.28515625" style="51" customWidth="1"/>
    <col min="13073" max="13073" width="13.28515625" style="51" customWidth="1"/>
    <col min="13074" max="13074" width="12.28515625" style="51" customWidth="1"/>
    <col min="13075" max="13075" width="14.28515625" style="51" customWidth="1"/>
    <col min="13076" max="13076" width="15.140625" style="51" customWidth="1"/>
    <col min="13077" max="13311" width="9.140625" style="51"/>
    <col min="13312" max="13312" width="8.85546875" style="51" customWidth="1"/>
    <col min="13313" max="13313" width="34.140625" style="51" customWidth="1"/>
    <col min="13314" max="13314" width="17.7109375" style="51" bestFit="1" customWidth="1"/>
    <col min="13315" max="13315" width="12.28515625" style="51" customWidth="1"/>
    <col min="13316" max="13317" width="13" style="51" customWidth="1"/>
    <col min="13318" max="13318" width="12.28515625" style="51" customWidth="1"/>
    <col min="13319" max="13319" width="13.28515625" style="51" customWidth="1"/>
    <col min="13320" max="13320" width="12.28515625" style="51" customWidth="1"/>
    <col min="13321" max="13321" width="13.28515625" style="51" customWidth="1"/>
    <col min="13322" max="13322" width="12.28515625" style="51" customWidth="1"/>
    <col min="13323" max="13323" width="13.28515625" style="51" customWidth="1"/>
    <col min="13324" max="13324" width="12.28515625" style="51" customWidth="1"/>
    <col min="13325" max="13325" width="13.28515625" style="51" customWidth="1"/>
    <col min="13326" max="13326" width="12.28515625" style="51" customWidth="1"/>
    <col min="13327" max="13327" width="13.28515625" style="51" customWidth="1"/>
    <col min="13328" max="13328" width="12.28515625" style="51" customWidth="1"/>
    <col min="13329" max="13329" width="13.28515625" style="51" customWidth="1"/>
    <col min="13330" max="13330" width="12.28515625" style="51" customWidth="1"/>
    <col min="13331" max="13331" width="14.28515625" style="51" customWidth="1"/>
    <col min="13332" max="13332" width="15.140625" style="51" customWidth="1"/>
    <col min="13333" max="13567" width="9.140625" style="51"/>
    <col min="13568" max="13568" width="8.85546875" style="51" customWidth="1"/>
    <col min="13569" max="13569" width="34.140625" style="51" customWidth="1"/>
    <col min="13570" max="13570" width="17.7109375" style="51" bestFit="1" customWidth="1"/>
    <col min="13571" max="13571" width="12.28515625" style="51" customWidth="1"/>
    <col min="13572" max="13573" width="13" style="51" customWidth="1"/>
    <col min="13574" max="13574" width="12.28515625" style="51" customWidth="1"/>
    <col min="13575" max="13575" width="13.28515625" style="51" customWidth="1"/>
    <col min="13576" max="13576" width="12.28515625" style="51" customWidth="1"/>
    <col min="13577" max="13577" width="13.28515625" style="51" customWidth="1"/>
    <col min="13578" max="13578" width="12.28515625" style="51" customWidth="1"/>
    <col min="13579" max="13579" width="13.28515625" style="51" customWidth="1"/>
    <col min="13580" max="13580" width="12.28515625" style="51" customWidth="1"/>
    <col min="13581" max="13581" width="13.28515625" style="51" customWidth="1"/>
    <col min="13582" max="13582" width="12.28515625" style="51" customWidth="1"/>
    <col min="13583" max="13583" width="13.28515625" style="51" customWidth="1"/>
    <col min="13584" max="13584" width="12.28515625" style="51" customWidth="1"/>
    <col min="13585" max="13585" width="13.28515625" style="51" customWidth="1"/>
    <col min="13586" max="13586" width="12.28515625" style="51" customWidth="1"/>
    <col min="13587" max="13587" width="14.28515625" style="51" customWidth="1"/>
    <col min="13588" max="13588" width="15.140625" style="51" customWidth="1"/>
    <col min="13589" max="13823" width="9.140625" style="51"/>
    <col min="13824" max="13824" width="8.85546875" style="51" customWidth="1"/>
    <col min="13825" max="13825" width="34.140625" style="51" customWidth="1"/>
    <col min="13826" max="13826" width="17.7109375" style="51" bestFit="1" customWidth="1"/>
    <col min="13827" max="13827" width="12.28515625" style="51" customWidth="1"/>
    <col min="13828" max="13829" width="13" style="51" customWidth="1"/>
    <col min="13830" max="13830" width="12.28515625" style="51" customWidth="1"/>
    <col min="13831" max="13831" width="13.28515625" style="51" customWidth="1"/>
    <col min="13832" max="13832" width="12.28515625" style="51" customWidth="1"/>
    <col min="13833" max="13833" width="13.28515625" style="51" customWidth="1"/>
    <col min="13834" max="13834" width="12.28515625" style="51" customWidth="1"/>
    <col min="13835" max="13835" width="13.28515625" style="51" customWidth="1"/>
    <col min="13836" max="13836" width="12.28515625" style="51" customWidth="1"/>
    <col min="13837" max="13837" width="13.28515625" style="51" customWidth="1"/>
    <col min="13838" max="13838" width="12.28515625" style="51" customWidth="1"/>
    <col min="13839" max="13839" width="13.28515625" style="51" customWidth="1"/>
    <col min="13840" max="13840" width="12.28515625" style="51" customWidth="1"/>
    <col min="13841" max="13841" width="13.28515625" style="51" customWidth="1"/>
    <col min="13842" max="13842" width="12.28515625" style="51" customWidth="1"/>
    <col min="13843" max="13843" width="14.28515625" style="51" customWidth="1"/>
    <col min="13844" max="13844" width="15.140625" style="51" customWidth="1"/>
    <col min="13845" max="14079" width="9.140625" style="51"/>
    <col min="14080" max="14080" width="8.85546875" style="51" customWidth="1"/>
    <col min="14081" max="14081" width="34.140625" style="51" customWidth="1"/>
    <col min="14082" max="14082" width="17.7109375" style="51" bestFit="1" customWidth="1"/>
    <col min="14083" max="14083" width="12.28515625" style="51" customWidth="1"/>
    <col min="14084" max="14085" width="13" style="51" customWidth="1"/>
    <col min="14086" max="14086" width="12.28515625" style="51" customWidth="1"/>
    <col min="14087" max="14087" width="13.28515625" style="51" customWidth="1"/>
    <col min="14088" max="14088" width="12.28515625" style="51" customWidth="1"/>
    <col min="14089" max="14089" width="13.28515625" style="51" customWidth="1"/>
    <col min="14090" max="14090" width="12.28515625" style="51" customWidth="1"/>
    <col min="14091" max="14091" width="13.28515625" style="51" customWidth="1"/>
    <col min="14092" max="14092" width="12.28515625" style="51" customWidth="1"/>
    <col min="14093" max="14093" width="13.28515625" style="51" customWidth="1"/>
    <col min="14094" max="14094" width="12.28515625" style="51" customWidth="1"/>
    <col min="14095" max="14095" width="13.28515625" style="51" customWidth="1"/>
    <col min="14096" max="14096" width="12.28515625" style="51" customWidth="1"/>
    <col min="14097" max="14097" width="13.28515625" style="51" customWidth="1"/>
    <col min="14098" max="14098" width="12.28515625" style="51" customWidth="1"/>
    <col min="14099" max="14099" width="14.28515625" style="51" customWidth="1"/>
    <col min="14100" max="14100" width="15.140625" style="51" customWidth="1"/>
    <col min="14101" max="14335" width="9.140625" style="51"/>
    <col min="14336" max="14336" width="8.85546875" style="51" customWidth="1"/>
    <col min="14337" max="14337" width="34.140625" style="51" customWidth="1"/>
    <col min="14338" max="14338" width="17.7109375" style="51" bestFit="1" customWidth="1"/>
    <col min="14339" max="14339" width="12.28515625" style="51" customWidth="1"/>
    <col min="14340" max="14341" width="13" style="51" customWidth="1"/>
    <col min="14342" max="14342" width="12.28515625" style="51" customWidth="1"/>
    <col min="14343" max="14343" width="13.28515625" style="51" customWidth="1"/>
    <col min="14344" max="14344" width="12.28515625" style="51" customWidth="1"/>
    <col min="14345" max="14345" width="13.28515625" style="51" customWidth="1"/>
    <col min="14346" max="14346" width="12.28515625" style="51" customWidth="1"/>
    <col min="14347" max="14347" width="13.28515625" style="51" customWidth="1"/>
    <col min="14348" max="14348" width="12.28515625" style="51" customWidth="1"/>
    <col min="14349" max="14349" width="13.28515625" style="51" customWidth="1"/>
    <col min="14350" max="14350" width="12.28515625" style="51" customWidth="1"/>
    <col min="14351" max="14351" width="13.28515625" style="51" customWidth="1"/>
    <col min="14352" max="14352" width="12.28515625" style="51" customWidth="1"/>
    <col min="14353" max="14353" width="13.28515625" style="51" customWidth="1"/>
    <col min="14354" max="14354" width="12.28515625" style="51" customWidth="1"/>
    <col min="14355" max="14355" width="14.28515625" style="51" customWidth="1"/>
    <col min="14356" max="14356" width="15.140625" style="51" customWidth="1"/>
    <col min="14357" max="14591" width="9.140625" style="51"/>
    <col min="14592" max="14592" width="8.85546875" style="51" customWidth="1"/>
    <col min="14593" max="14593" width="34.140625" style="51" customWidth="1"/>
    <col min="14594" max="14594" width="17.7109375" style="51" bestFit="1" customWidth="1"/>
    <col min="14595" max="14595" width="12.28515625" style="51" customWidth="1"/>
    <col min="14596" max="14597" width="13" style="51" customWidth="1"/>
    <col min="14598" max="14598" width="12.28515625" style="51" customWidth="1"/>
    <col min="14599" max="14599" width="13.28515625" style="51" customWidth="1"/>
    <col min="14600" max="14600" width="12.28515625" style="51" customWidth="1"/>
    <col min="14601" max="14601" width="13.28515625" style="51" customWidth="1"/>
    <col min="14602" max="14602" width="12.28515625" style="51" customWidth="1"/>
    <col min="14603" max="14603" width="13.28515625" style="51" customWidth="1"/>
    <col min="14604" max="14604" width="12.28515625" style="51" customWidth="1"/>
    <col min="14605" max="14605" width="13.28515625" style="51" customWidth="1"/>
    <col min="14606" max="14606" width="12.28515625" style="51" customWidth="1"/>
    <col min="14607" max="14607" width="13.28515625" style="51" customWidth="1"/>
    <col min="14608" max="14608" width="12.28515625" style="51" customWidth="1"/>
    <col min="14609" max="14609" width="13.28515625" style="51" customWidth="1"/>
    <col min="14610" max="14610" width="12.28515625" style="51" customWidth="1"/>
    <col min="14611" max="14611" width="14.28515625" style="51" customWidth="1"/>
    <col min="14612" max="14612" width="15.140625" style="51" customWidth="1"/>
    <col min="14613" max="14847" width="9.140625" style="51"/>
    <col min="14848" max="14848" width="8.85546875" style="51" customWidth="1"/>
    <col min="14849" max="14849" width="34.140625" style="51" customWidth="1"/>
    <col min="14850" max="14850" width="17.7109375" style="51" bestFit="1" customWidth="1"/>
    <col min="14851" max="14851" width="12.28515625" style="51" customWidth="1"/>
    <col min="14852" max="14853" width="13" style="51" customWidth="1"/>
    <col min="14854" max="14854" width="12.28515625" style="51" customWidth="1"/>
    <col min="14855" max="14855" width="13.28515625" style="51" customWidth="1"/>
    <col min="14856" max="14856" width="12.28515625" style="51" customWidth="1"/>
    <col min="14857" max="14857" width="13.28515625" style="51" customWidth="1"/>
    <col min="14858" max="14858" width="12.28515625" style="51" customWidth="1"/>
    <col min="14859" max="14859" width="13.28515625" style="51" customWidth="1"/>
    <col min="14860" max="14860" width="12.28515625" style="51" customWidth="1"/>
    <col min="14861" max="14861" width="13.28515625" style="51" customWidth="1"/>
    <col min="14862" max="14862" width="12.28515625" style="51" customWidth="1"/>
    <col min="14863" max="14863" width="13.28515625" style="51" customWidth="1"/>
    <col min="14864" max="14864" width="12.28515625" style="51" customWidth="1"/>
    <col min="14865" max="14865" width="13.28515625" style="51" customWidth="1"/>
    <col min="14866" max="14866" width="12.28515625" style="51" customWidth="1"/>
    <col min="14867" max="14867" width="14.28515625" style="51" customWidth="1"/>
    <col min="14868" max="14868" width="15.140625" style="51" customWidth="1"/>
    <col min="14869" max="15103" width="9.140625" style="51"/>
    <col min="15104" max="15104" width="8.85546875" style="51" customWidth="1"/>
    <col min="15105" max="15105" width="34.140625" style="51" customWidth="1"/>
    <col min="15106" max="15106" width="17.7109375" style="51" bestFit="1" customWidth="1"/>
    <col min="15107" max="15107" width="12.28515625" style="51" customWidth="1"/>
    <col min="15108" max="15109" width="13" style="51" customWidth="1"/>
    <col min="15110" max="15110" width="12.28515625" style="51" customWidth="1"/>
    <col min="15111" max="15111" width="13.28515625" style="51" customWidth="1"/>
    <col min="15112" max="15112" width="12.28515625" style="51" customWidth="1"/>
    <col min="15113" max="15113" width="13.28515625" style="51" customWidth="1"/>
    <col min="15114" max="15114" width="12.28515625" style="51" customWidth="1"/>
    <col min="15115" max="15115" width="13.28515625" style="51" customWidth="1"/>
    <col min="15116" max="15116" width="12.28515625" style="51" customWidth="1"/>
    <col min="15117" max="15117" width="13.28515625" style="51" customWidth="1"/>
    <col min="15118" max="15118" width="12.28515625" style="51" customWidth="1"/>
    <col min="15119" max="15119" width="13.28515625" style="51" customWidth="1"/>
    <col min="15120" max="15120" width="12.28515625" style="51" customWidth="1"/>
    <col min="15121" max="15121" width="13.28515625" style="51" customWidth="1"/>
    <col min="15122" max="15122" width="12.28515625" style="51" customWidth="1"/>
    <col min="15123" max="15123" width="14.28515625" style="51" customWidth="1"/>
    <col min="15124" max="15124" width="15.140625" style="51" customWidth="1"/>
    <col min="15125" max="15359" width="9.140625" style="51"/>
    <col min="15360" max="15360" width="8.85546875" style="51" customWidth="1"/>
    <col min="15361" max="15361" width="34.140625" style="51" customWidth="1"/>
    <col min="15362" max="15362" width="17.7109375" style="51" bestFit="1" customWidth="1"/>
    <col min="15363" max="15363" width="12.28515625" style="51" customWidth="1"/>
    <col min="15364" max="15365" width="13" style="51" customWidth="1"/>
    <col min="15366" max="15366" width="12.28515625" style="51" customWidth="1"/>
    <col min="15367" max="15367" width="13.28515625" style="51" customWidth="1"/>
    <col min="15368" max="15368" width="12.28515625" style="51" customWidth="1"/>
    <col min="15369" max="15369" width="13.28515625" style="51" customWidth="1"/>
    <col min="15370" max="15370" width="12.28515625" style="51" customWidth="1"/>
    <col min="15371" max="15371" width="13.28515625" style="51" customWidth="1"/>
    <col min="15372" max="15372" width="12.28515625" style="51" customWidth="1"/>
    <col min="15373" max="15373" width="13.28515625" style="51" customWidth="1"/>
    <col min="15374" max="15374" width="12.28515625" style="51" customWidth="1"/>
    <col min="15375" max="15375" width="13.28515625" style="51" customWidth="1"/>
    <col min="15376" max="15376" width="12.28515625" style="51" customWidth="1"/>
    <col min="15377" max="15377" width="13.28515625" style="51" customWidth="1"/>
    <col min="15378" max="15378" width="12.28515625" style="51" customWidth="1"/>
    <col min="15379" max="15379" width="14.28515625" style="51" customWidth="1"/>
    <col min="15380" max="15380" width="15.140625" style="51" customWidth="1"/>
    <col min="15381" max="15615" width="9.140625" style="51"/>
    <col min="15616" max="15616" width="8.85546875" style="51" customWidth="1"/>
    <col min="15617" max="15617" width="34.140625" style="51" customWidth="1"/>
    <col min="15618" max="15618" width="17.7109375" style="51" bestFit="1" customWidth="1"/>
    <col min="15619" max="15619" width="12.28515625" style="51" customWidth="1"/>
    <col min="15620" max="15621" width="13" style="51" customWidth="1"/>
    <col min="15622" max="15622" width="12.28515625" style="51" customWidth="1"/>
    <col min="15623" max="15623" width="13.28515625" style="51" customWidth="1"/>
    <col min="15624" max="15624" width="12.28515625" style="51" customWidth="1"/>
    <col min="15625" max="15625" width="13.28515625" style="51" customWidth="1"/>
    <col min="15626" max="15626" width="12.28515625" style="51" customWidth="1"/>
    <col min="15627" max="15627" width="13.28515625" style="51" customWidth="1"/>
    <col min="15628" max="15628" width="12.28515625" style="51" customWidth="1"/>
    <col min="15629" max="15629" width="13.28515625" style="51" customWidth="1"/>
    <col min="15630" max="15630" width="12.28515625" style="51" customWidth="1"/>
    <col min="15631" max="15631" width="13.28515625" style="51" customWidth="1"/>
    <col min="15632" max="15632" width="12.28515625" style="51" customWidth="1"/>
    <col min="15633" max="15633" width="13.28515625" style="51" customWidth="1"/>
    <col min="15634" max="15634" width="12.28515625" style="51" customWidth="1"/>
    <col min="15635" max="15635" width="14.28515625" style="51" customWidth="1"/>
    <col min="15636" max="15636" width="15.140625" style="51" customWidth="1"/>
    <col min="15637" max="15871" width="9.140625" style="51"/>
    <col min="15872" max="15872" width="8.85546875" style="51" customWidth="1"/>
    <col min="15873" max="15873" width="34.140625" style="51" customWidth="1"/>
    <col min="15874" max="15874" width="17.7109375" style="51" bestFit="1" customWidth="1"/>
    <col min="15875" max="15875" width="12.28515625" style="51" customWidth="1"/>
    <col min="15876" max="15877" width="13" style="51" customWidth="1"/>
    <col min="15878" max="15878" width="12.28515625" style="51" customWidth="1"/>
    <col min="15879" max="15879" width="13.28515625" style="51" customWidth="1"/>
    <col min="15880" max="15880" width="12.28515625" style="51" customWidth="1"/>
    <col min="15881" max="15881" width="13.28515625" style="51" customWidth="1"/>
    <col min="15882" max="15882" width="12.28515625" style="51" customWidth="1"/>
    <col min="15883" max="15883" width="13.28515625" style="51" customWidth="1"/>
    <col min="15884" max="15884" width="12.28515625" style="51" customWidth="1"/>
    <col min="15885" max="15885" width="13.28515625" style="51" customWidth="1"/>
    <col min="15886" max="15886" width="12.28515625" style="51" customWidth="1"/>
    <col min="15887" max="15887" width="13.28515625" style="51" customWidth="1"/>
    <col min="15888" max="15888" width="12.28515625" style="51" customWidth="1"/>
    <col min="15889" max="15889" width="13.28515625" style="51" customWidth="1"/>
    <col min="15890" max="15890" width="12.28515625" style="51" customWidth="1"/>
    <col min="15891" max="15891" width="14.28515625" style="51" customWidth="1"/>
    <col min="15892" max="15892" width="15.140625" style="51" customWidth="1"/>
    <col min="15893" max="16127" width="9.140625" style="51"/>
    <col min="16128" max="16128" width="8.85546875" style="51" customWidth="1"/>
    <col min="16129" max="16129" width="34.140625" style="51" customWidth="1"/>
    <col min="16130" max="16130" width="17.7109375" style="51" bestFit="1" customWidth="1"/>
    <col min="16131" max="16131" width="12.28515625" style="51" customWidth="1"/>
    <col min="16132" max="16133" width="13" style="51" customWidth="1"/>
    <col min="16134" max="16134" width="12.28515625" style="51" customWidth="1"/>
    <col min="16135" max="16135" width="13.28515625" style="51" customWidth="1"/>
    <col min="16136" max="16136" width="12.28515625" style="51" customWidth="1"/>
    <col min="16137" max="16137" width="13.28515625" style="51" customWidth="1"/>
    <col min="16138" max="16138" width="12.28515625" style="51" customWidth="1"/>
    <col min="16139" max="16139" width="13.28515625" style="51" customWidth="1"/>
    <col min="16140" max="16140" width="12.28515625" style="51" customWidth="1"/>
    <col min="16141" max="16141" width="13.28515625" style="51" customWidth="1"/>
    <col min="16142" max="16142" width="12.28515625" style="51" customWidth="1"/>
    <col min="16143" max="16143" width="13.28515625" style="51" customWidth="1"/>
    <col min="16144" max="16144" width="12.28515625" style="51" customWidth="1"/>
    <col min="16145" max="16145" width="13.28515625" style="51" customWidth="1"/>
    <col min="16146" max="16146" width="12.28515625" style="51" customWidth="1"/>
    <col min="16147" max="16147" width="14.28515625" style="51" customWidth="1"/>
    <col min="16148" max="16148" width="15.140625" style="51" customWidth="1"/>
    <col min="16149" max="16384" width="9.140625" style="51"/>
  </cols>
  <sheetData>
    <row r="1" spans="1:253" s="55" customFormat="1" ht="12.75" x14ac:dyDescent="0.2">
      <c r="D1" s="56"/>
      <c r="H1" s="57"/>
      <c r="K1" s="57"/>
      <c r="L1" s="57"/>
      <c r="M1" s="57"/>
      <c r="N1" s="57"/>
      <c r="P1" s="295"/>
      <c r="Q1" s="295"/>
      <c r="R1" s="295"/>
    </row>
    <row r="2" spans="1:253" s="39" customFormat="1" ht="18.75" x14ac:dyDescent="0.2">
      <c r="A2" s="540" t="s">
        <v>151</v>
      </c>
      <c r="B2" s="540"/>
      <c r="C2" s="540"/>
      <c r="D2" s="540"/>
      <c r="E2" s="540"/>
      <c r="F2" s="540"/>
      <c r="G2" s="540"/>
      <c r="H2" s="540"/>
      <c r="I2" s="540"/>
      <c r="J2" s="540"/>
      <c r="K2" s="540"/>
      <c r="L2" s="540"/>
      <c r="M2" s="540"/>
      <c r="N2" s="540"/>
      <c r="O2" s="540"/>
      <c r="P2" s="121"/>
      <c r="Q2" s="121"/>
      <c r="R2" s="121"/>
      <c r="S2" s="2"/>
      <c r="T2" s="2"/>
      <c r="U2" s="2"/>
      <c r="V2" s="2"/>
      <c r="W2" s="2"/>
      <c r="X2" s="2"/>
    </row>
    <row r="3" spans="1:253" s="39" customFormat="1" ht="18.75" x14ac:dyDescent="0.2">
      <c r="A3" s="540" t="s">
        <v>155</v>
      </c>
      <c r="B3" s="540"/>
      <c r="C3" s="540"/>
      <c r="D3" s="540"/>
      <c r="E3" s="540"/>
      <c r="F3" s="540"/>
      <c r="G3" s="540"/>
      <c r="H3" s="540"/>
      <c r="I3" s="540"/>
      <c r="J3" s="540"/>
      <c r="K3" s="540"/>
      <c r="L3" s="540"/>
      <c r="M3" s="540"/>
      <c r="N3" s="540"/>
      <c r="O3" s="540"/>
      <c r="P3" s="121"/>
      <c r="Q3" s="121"/>
      <c r="R3" s="121"/>
      <c r="S3" s="2"/>
      <c r="T3" s="2"/>
      <c r="U3" s="2"/>
      <c r="V3" s="2"/>
      <c r="W3" s="2"/>
      <c r="X3" s="2"/>
    </row>
    <row r="4" spans="1:253" s="39" customFormat="1" ht="18.75" x14ac:dyDescent="0.2">
      <c r="A4" s="540" t="s">
        <v>156</v>
      </c>
      <c r="B4" s="540"/>
      <c r="C4" s="540"/>
      <c r="D4" s="540"/>
      <c r="E4" s="540"/>
      <c r="F4" s="540"/>
      <c r="G4" s="540"/>
      <c r="H4" s="540"/>
      <c r="I4" s="540"/>
      <c r="J4" s="540"/>
      <c r="K4" s="540"/>
      <c r="L4" s="540"/>
      <c r="M4" s="540"/>
      <c r="N4" s="540"/>
      <c r="O4" s="540"/>
      <c r="P4" s="121"/>
      <c r="Q4" s="121"/>
      <c r="R4" s="121"/>
      <c r="S4" s="2"/>
      <c r="T4" s="2"/>
      <c r="U4" s="2"/>
      <c r="V4" s="2"/>
      <c r="W4" s="2"/>
      <c r="X4" s="2"/>
    </row>
    <row r="5" spans="1:253" s="39" customFormat="1" ht="18.75" x14ac:dyDescent="0.2">
      <c r="A5" s="540" t="s">
        <v>1416</v>
      </c>
      <c r="B5" s="540"/>
      <c r="C5" s="540"/>
      <c r="D5" s="540"/>
      <c r="E5" s="540"/>
      <c r="F5" s="540"/>
      <c r="G5" s="540"/>
      <c r="H5" s="540"/>
      <c r="I5" s="540"/>
      <c r="J5" s="540"/>
      <c r="K5" s="540"/>
      <c r="L5" s="540"/>
      <c r="M5" s="540"/>
      <c r="N5" s="540"/>
      <c r="O5" s="540"/>
      <c r="P5" s="121"/>
      <c r="Q5" s="121"/>
      <c r="R5" s="121"/>
      <c r="S5" s="2"/>
      <c r="T5" s="296" t="e">
        <v>#REF!</v>
      </c>
      <c r="U5" s="2"/>
      <c r="V5" s="2"/>
      <c r="W5" s="2"/>
      <c r="X5" s="2"/>
      <c r="Y5" s="2"/>
    </row>
    <row r="6" spans="1:253" s="32" customFormat="1" ht="25.5" x14ac:dyDescent="0.25">
      <c r="A6" s="33" t="s">
        <v>65</v>
      </c>
      <c r="B6" s="124" t="s">
        <v>1398</v>
      </c>
      <c r="C6" s="212"/>
      <c r="H6" s="123"/>
      <c r="I6"/>
      <c r="J6"/>
      <c r="K6"/>
      <c r="L6" s="41"/>
      <c r="M6" s="41"/>
      <c r="N6" s="132" t="s">
        <v>57</v>
      </c>
      <c r="O6" s="127">
        <v>45750</v>
      </c>
      <c r="P6" s="307"/>
      <c r="Q6" s="307"/>
      <c r="R6" s="307"/>
      <c r="S6" s="31"/>
    </row>
    <row r="7" spans="1:253" s="32" customFormat="1" ht="25.5" x14ac:dyDescent="0.25">
      <c r="A7" s="33" t="s">
        <v>13</v>
      </c>
      <c r="B7" s="538" t="s">
        <v>1182</v>
      </c>
      <c r="C7" s="560"/>
      <c r="D7" s="560"/>
      <c r="E7" s="560"/>
      <c r="F7" s="560"/>
      <c r="G7" s="560"/>
      <c r="H7" s="560"/>
      <c r="I7"/>
      <c r="J7"/>
      <c r="K7"/>
      <c r="L7" s="129"/>
      <c r="M7" s="215"/>
      <c r="N7" s="129" t="s">
        <v>16</v>
      </c>
      <c r="O7" s="215" t="s">
        <v>1428</v>
      </c>
      <c r="P7" s="308"/>
      <c r="Q7" s="308"/>
      <c r="R7" s="308"/>
      <c r="S7" s="31"/>
    </row>
    <row r="8" spans="1:253" s="32" customFormat="1" ht="25.5" x14ac:dyDescent="0.25">
      <c r="A8" s="33" t="s">
        <v>135</v>
      </c>
      <c r="B8" s="173" t="s">
        <v>1424</v>
      </c>
      <c r="F8" s="33"/>
      <c r="G8" s="126" t="s">
        <v>61</v>
      </c>
      <c r="H8" s="249">
        <v>0.18562657170111271</v>
      </c>
      <c r="I8" s="126" t="s">
        <v>61</v>
      </c>
      <c r="J8" s="249">
        <v>0.15278047942916428</v>
      </c>
      <c r="K8"/>
      <c r="L8" s="146"/>
      <c r="M8" s="227"/>
      <c r="N8" s="132" t="s">
        <v>62</v>
      </c>
      <c r="O8" s="316" t="s">
        <v>1189</v>
      </c>
      <c r="P8" s="146"/>
      <c r="Q8" s="146"/>
      <c r="R8" s="146"/>
      <c r="S8" s="31"/>
      <c r="T8" s="297"/>
    </row>
    <row r="9" spans="1:253" s="60" customFormat="1" ht="12" x14ac:dyDescent="0.25">
      <c r="A9" s="58"/>
      <c r="B9" s="58"/>
      <c r="C9" s="59"/>
      <c r="D9" s="59"/>
      <c r="E9" s="59"/>
      <c r="F9" s="59"/>
      <c r="G9" s="59"/>
      <c r="H9" s="59"/>
      <c r="I9" s="59"/>
      <c r="J9" s="59"/>
      <c r="K9" s="59"/>
      <c r="L9" s="59"/>
      <c r="M9" s="59"/>
      <c r="N9" s="59"/>
      <c r="O9" s="59"/>
      <c r="P9" s="59"/>
      <c r="Q9" s="59"/>
      <c r="R9" s="59"/>
    </row>
    <row r="10" spans="1:253" s="60" customFormat="1" ht="15" customHeight="1" x14ac:dyDescent="0.25">
      <c r="A10" s="561" t="s">
        <v>0</v>
      </c>
      <c r="B10" s="562" t="s">
        <v>81</v>
      </c>
      <c r="C10" s="562" t="s">
        <v>82</v>
      </c>
      <c r="D10" s="563" t="s">
        <v>217</v>
      </c>
      <c r="E10" s="564"/>
      <c r="F10" s="564"/>
      <c r="G10" s="564"/>
      <c r="H10" s="564"/>
      <c r="I10" s="564"/>
      <c r="J10" s="564"/>
      <c r="K10" s="564"/>
      <c r="L10" s="564"/>
      <c r="M10" s="564"/>
      <c r="N10" s="564"/>
      <c r="O10" s="565"/>
      <c r="P10" s="59"/>
      <c r="Q10" s="59"/>
      <c r="R10" s="59"/>
    </row>
    <row r="11" spans="1:253" ht="15" customHeight="1" x14ac:dyDescent="0.2">
      <c r="A11" s="561"/>
      <c r="B11" s="562"/>
      <c r="C11" s="562"/>
      <c r="D11" s="548" t="s">
        <v>218</v>
      </c>
      <c r="E11" s="549"/>
      <c r="F11" s="549"/>
      <c r="G11" s="549"/>
      <c r="H11" s="549"/>
      <c r="I11" s="550"/>
      <c r="J11" s="548" t="s">
        <v>1399</v>
      </c>
      <c r="K11" s="549"/>
      <c r="L11" s="549"/>
      <c r="M11" s="549"/>
      <c r="N11" s="549"/>
      <c r="O11" s="550"/>
      <c r="P11" s="356"/>
      <c r="Q11" s="309"/>
      <c r="R11" s="309"/>
      <c r="S11" s="298"/>
      <c r="T11" s="298"/>
      <c r="U11" s="298"/>
      <c r="V11" s="298"/>
      <c r="W11" s="298"/>
      <c r="X11" s="298"/>
      <c r="Y11" s="298"/>
      <c r="Z11" s="298"/>
      <c r="AA11" s="298"/>
      <c r="AB11" s="298"/>
      <c r="AC11" s="298"/>
      <c r="AD11" s="298"/>
      <c r="AE11" s="298"/>
      <c r="AF11" s="298"/>
      <c r="AG11" s="298"/>
      <c r="AH11" s="298"/>
      <c r="AI11" s="298"/>
      <c r="AJ11" s="298"/>
      <c r="AK11" s="298"/>
      <c r="AL11" s="298"/>
      <c r="AM11" s="298"/>
      <c r="AN11" s="298"/>
      <c r="AO11" s="298"/>
      <c r="AP11" s="298"/>
      <c r="AQ11" s="298"/>
      <c r="AR11" s="298"/>
      <c r="AS11" s="298"/>
      <c r="AT11" s="298"/>
      <c r="AU11" s="298"/>
      <c r="AV11" s="298"/>
      <c r="AW11" s="298"/>
      <c r="AX11" s="298"/>
      <c r="AY11" s="298"/>
      <c r="AZ11" s="298"/>
      <c r="BA11" s="298"/>
      <c r="BB11" s="298"/>
      <c r="BC11" s="298"/>
      <c r="BD11" s="298"/>
      <c r="BE11" s="298"/>
      <c r="BF11" s="298"/>
      <c r="BG11" s="298"/>
      <c r="BH11" s="298"/>
      <c r="BI11" s="298"/>
      <c r="BJ11" s="298"/>
      <c r="BK11" s="298"/>
      <c r="BL11" s="298"/>
      <c r="BM11" s="298"/>
      <c r="BN11" s="298"/>
      <c r="BO11" s="298"/>
      <c r="BP11" s="298"/>
      <c r="BQ11" s="298"/>
      <c r="BR11" s="298"/>
      <c r="BS11" s="298"/>
      <c r="BT11" s="298"/>
      <c r="BU11" s="298"/>
      <c r="BV11" s="298"/>
      <c r="BW11" s="298"/>
      <c r="BX11" s="298"/>
      <c r="BY11" s="298"/>
      <c r="BZ11" s="298"/>
      <c r="CA11" s="298"/>
      <c r="CB11" s="298"/>
      <c r="CC11" s="298"/>
      <c r="CD11" s="298"/>
      <c r="CE11" s="298"/>
      <c r="CF11" s="298"/>
      <c r="CG11" s="298"/>
      <c r="CH11" s="298"/>
      <c r="CI11" s="298"/>
      <c r="CJ11" s="298"/>
      <c r="CK11" s="298"/>
      <c r="CL11" s="298"/>
      <c r="CM11" s="298"/>
      <c r="CN11" s="298"/>
      <c r="CO11" s="298"/>
      <c r="CP11" s="298"/>
      <c r="CQ11" s="298"/>
      <c r="CR11" s="298"/>
      <c r="CS11" s="298"/>
      <c r="CT11" s="298"/>
      <c r="CU11" s="298"/>
      <c r="CV11" s="298"/>
      <c r="CW11" s="298"/>
      <c r="CX11" s="298"/>
      <c r="CY11" s="298"/>
      <c r="CZ11" s="298"/>
      <c r="DA11" s="298"/>
      <c r="DB11" s="298"/>
      <c r="DC11" s="298"/>
      <c r="DD11" s="298"/>
      <c r="DE11" s="298"/>
      <c r="DF11" s="298"/>
      <c r="DG11" s="298"/>
      <c r="DH11" s="298"/>
      <c r="DI11" s="298"/>
      <c r="DJ11" s="298"/>
      <c r="DK11" s="298"/>
      <c r="DL11" s="298"/>
      <c r="DM11" s="298"/>
      <c r="DN11" s="298"/>
      <c r="DO11" s="298"/>
      <c r="DP11" s="298"/>
      <c r="DQ11" s="298"/>
      <c r="DR11" s="298"/>
      <c r="DS11" s="298"/>
      <c r="DT11" s="298"/>
      <c r="DU11" s="298"/>
      <c r="DV11" s="298"/>
      <c r="DW11" s="298"/>
      <c r="DX11" s="298"/>
      <c r="DY11" s="298"/>
      <c r="DZ11" s="298"/>
      <c r="EA11" s="298"/>
      <c r="EB11" s="298"/>
      <c r="EC11" s="298"/>
      <c r="ED11" s="298"/>
      <c r="EE11" s="298"/>
      <c r="EF11" s="298"/>
      <c r="EG11" s="298"/>
      <c r="EH11" s="298"/>
      <c r="EI11" s="298"/>
      <c r="EJ11" s="298"/>
      <c r="EK11" s="298"/>
      <c r="EL11" s="298"/>
      <c r="EM11" s="298"/>
      <c r="EN11" s="298"/>
      <c r="EO11" s="298"/>
      <c r="EP11" s="298"/>
      <c r="EQ11" s="298"/>
      <c r="ER11" s="298"/>
      <c r="ES11" s="298"/>
      <c r="ET11" s="298"/>
      <c r="EU11" s="298"/>
      <c r="EV11" s="298"/>
      <c r="EW11" s="298"/>
      <c r="EX11" s="298"/>
      <c r="EY11" s="298"/>
      <c r="EZ11" s="298"/>
      <c r="FA11" s="298"/>
      <c r="FB11" s="298"/>
      <c r="FC11" s="298"/>
      <c r="FD11" s="298"/>
      <c r="FE11" s="298"/>
      <c r="FF11" s="298"/>
      <c r="FG11" s="298"/>
      <c r="FH11" s="298"/>
      <c r="FI11" s="298"/>
      <c r="FJ11" s="298"/>
      <c r="FK11" s="298"/>
      <c r="FL11" s="298"/>
      <c r="FM11" s="298"/>
      <c r="FN11" s="298"/>
      <c r="FO11" s="298"/>
      <c r="FP11" s="298"/>
      <c r="FQ11" s="298"/>
      <c r="FR11" s="298"/>
      <c r="FS11" s="298"/>
      <c r="FT11" s="298"/>
      <c r="FU11" s="298"/>
      <c r="FV11" s="298"/>
      <c r="FW11" s="298"/>
      <c r="FX11" s="298"/>
      <c r="FY11" s="298"/>
      <c r="FZ11" s="298"/>
      <c r="GA11" s="298"/>
      <c r="GB11" s="298"/>
      <c r="GC11" s="298"/>
      <c r="GD11" s="298"/>
      <c r="GE11" s="298"/>
      <c r="GF11" s="298"/>
      <c r="GG11" s="298"/>
      <c r="GH11" s="298"/>
      <c r="GI11" s="298"/>
      <c r="GJ11" s="298"/>
      <c r="GK11" s="298"/>
      <c r="GL11" s="298"/>
      <c r="GM11" s="298"/>
      <c r="GN11" s="298"/>
      <c r="GO11" s="298"/>
      <c r="GP11" s="298"/>
      <c r="GQ11" s="298"/>
      <c r="GR11" s="298"/>
      <c r="GS11" s="298"/>
      <c r="GT11" s="298"/>
      <c r="GU11" s="298"/>
      <c r="GV11" s="298"/>
      <c r="GW11" s="298"/>
      <c r="GX11" s="298"/>
      <c r="GY11" s="298"/>
      <c r="GZ11" s="298"/>
      <c r="HA11" s="298"/>
      <c r="HB11" s="298"/>
      <c r="HC11" s="298"/>
      <c r="HD11" s="298"/>
      <c r="HE11" s="298"/>
      <c r="HF11" s="298"/>
      <c r="HG11" s="298"/>
      <c r="HH11" s="298"/>
      <c r="HI11" s="298"/>
      <c r="HJ11" s="298"/>
      <c r="HK11" s="298"/>
      <c r="HL11" s="298"/>
      <c r="HM11" s="298"/>
      <c r="HN11" s="298"/>
      <c r="HO11" s="298"/>
      <c r="HP11" s="298"/>
      <c r="HQ11" s="298"/>
      <c r="HR11" s="298"/>
      <c r="HS11" s="298"/>
      <c r="HT11" s="298"/>
      <c r="HU11" s="298"/>
      <c r="HV11" s="298"/>
      <c r="HW11" s="298"/>
      <c r="HX11" s="298"/>
      <c r="HY11" s="298"/>
      <c r="HZ11" s="298"/>
      <c r="IA11" s="298"/>
      <c r="IB11" s="298"/>
      <c r="IC11" s="298"/>
      <c r="ID11" s="298"/>
      <c r="IE11" s="298"/>
      <c r="IF11" s="298"/>
      <c r="IG11" s="298"/>
      <c r="IH11" s="298"/>
      <c r="II11" s="298"/>
      <c r="IJ11" s="298"/>
      <c r="IK11" s="298"/>
      <c r="IL11" s="298"/>
      <c r="IM11" s="298"/>
      <c r="IN11" s="298"/>
      <c r="IO11" s="298"/>
      <c r="IP11" s="298"/>
      <c r="IQ11" s="298"/>
      <c r="IR11" s="298"/>
      <c r="IS11" s="298"/>
    </row>
    <row r="12" spans="1:253" ht="15" customHeight="1" x14ac:dyDescent="0.25">
      <c r="A12" s="543" t="s">
        <v>189</v>
      </c>
      <c r="B12" s="544" t="s">
        <v>214</v>
      </c>
      <c r="C12" s="545">
        <v>321.86204541970113</v>
      </c>
      <c r="D12" s="551">
        <v>1</v>
      </c>
      <c r="E12" s="552"/>
      <c r="F12" s="552"/>
      <c r="G12" s="552"/>
      <c r="H12" s="552"/>
      <c r="I12" s="553"/>
      <c r="J12" s="551"/>
      <c r="K12" s="552"/>
      <c r="L12" s="552"/>
      <c r="M12" s="552"/>
      <c r="N12" s="552"/>
      <c r="O12" s="553"/>
      <c r="P12" s="310"/>
      <c r="Q12" s="310"/>
      <c r="R12" s="310"/>
      <c r="S12" s="52"/>
      <c r="T12" s="53">
        <f>SUM(D12:M12)</f>
        <v>1</v>
      </c>
      <c r="U12" s="299"/>
    </row>
    <row r="13" spans="1:253" ht="15" customHeight="1" x14ac:dyDescent="0.25">
      <c r="A13" s="543"/>
      <c r="B13" s="544"/>
      <c r="C13" s="546"/>
      <c r="D13" s="554"/>
      <c r="E13" s="555"/>
      <c r="F13" s="555"/>
      <c r="G13" s="555"/>
      <c r="H13" s="555"/>
      <c r="I13" s="556"/>
      <c r="J13" s="569"/>
      <c r="K13" s="570"/>
      <c r="L13" s="570"/>
      <c r="M13" s="570"/>
      <c r="N13" s="570"/>
      <c r="O13" s="571"/>
      <c r="P13" s="311"/>
      <c r="Q13" s="311"/>
      <c r="R13" s="311"/>
      <c r="S13" s="158">
        <f>C12/$C$30</f>
        <v>4.0882661374120829E-4</v>
      </c>
      <c r="T13" s="53"/>
    </row>
    <row r="14" spans="1:253" ht="15" customHeight="1" x14ac:dyDescent="0.25">
      <c r="A14" s="543"/>
      <c r="B14" s="544"/>
      <c r="C14" s="547"/>
      <c r="D14" s="557">
        <v>321.86204541970113</v>
      </c>
      <c r="E14" s="558"/>
      <c r="F14" s="558"/>
      <c r="G14" s="558"/>
      <c r="H14" s="558"/>
      <c r="I14" s="559"/>
      <c r="J14" s="572"/>
      <c r="K14" s="573"/>
      <c r="L14" s="573"/>
      <c r="M14" s="573"/>
      <c r="N14" s="573"/>
      <c r="O14" s="574"/>
      <c r="P14" s="312"/>
      <c r="Q14" s="312"/>
      <c r="R14" s="312"/>
      <c r="T14" s="53">
        <f>SUM(D14:M14)</f>
        <v>321.86204541970113</v>
      </c>
      <c r="U14" s="300">
        <f>T14-C12</f>
        <v>0</v>
      </c>
    </row>
    <row r="15" spans="1:253" ht="15" customHeight="1" x14ac:dyDescent="0.25">
      <c r="A15" s="543" t="s">
        <v>225</v>
      </c>
      <c r="B15" s="544" t="s">
        <v>226</v>
      </c>
      <c r="C15" s="545">
        <v>54014.885687968061</v>
      </c>
      <c r="D15" s="551">
        <v>0.5</v>
      </c>
      <c r="E15" s="552"/>
      <c r="F15" s="552"/>
      <c r="G15" s="552"/>
      <c r="H15" s="552"/>
      <c r="I15" s="553"/>
      <c r="J15" s="551">
        <v>0.5</v>
      </c>
      <c r="K15" s="552"/>
      <c r="L15" s="552"/>
      <c r="M15" s="552"/>
      <c r="N15" s="552"/>
      <c r="O15" s="553"/>
      <c r="P15" s="312"/>
      <c r="Q15" s="312"/>
      <c r="R15" s="312"/>
      <c r="T15" s="53"/>
      <c r="U15" s="300"/>
    </row>
    <row r="16" spans="1:253" ht="15" customHeight="1" x14ac:dyDescent="0.25">
      <c r="A16" s="543" t="s">
        <v>215</v>
      </c>
      <c r="B16" s="544"/>
      <c r="C16" s="546"/>
      <c r="D16" s="554"/>
      <c r="E16" s="555"/>
      <c r="F16" s="555"/>
      <c r="G16" s="555"/>
      <c r="H16" s="555"/>
      <c r="I16" s="556"/>
      <c r="J16" s="554"/>
      <c r="K16" s="555"/>
      <c r="L16" s="555"/>
      <c r="M16" s="555"/>
      <c r="N16" s="555"/>
      <c r="O16" s="556"/>
      <c r="P16" s="312"/>
      <c r="Q16" s="312"/>
      <c r="R16" s="312"/>
      <c r="T16" s="53"/>
      <c r="U16" s="300"/>
    </row>
    <row r="17" spans="1:21" ht="15" customHeight="1" x14ac:dyDescent="0.25">
      <c r="A17" s="543"/>
      <c r="B17" s="544"/>
      <c r="C17" s="547"/>
      <c r="D17" s="557">
        <v>27007.44284398403</v>
      </c>
      <c r="E17" s="558"/>
      <c r="F17" s="558"/>
      <c r="G17" s="558"/>
      <c r="H17" s="558"/>
      <c r="I17" s="559"/>
      <c r="J17" s="557">
        <v>27007.44284398403</v>
      </c>
      <c r="K17" s="558"/>
      <c r="L17" s="558"/>
      <c r="M17" s="558"/>
      <c r="N17" s="558"/>
      <c r="O17" s="559"/>
      <c r="P17" s="312"/>
      <c r="Q17" s="312"/>
      <c r="R17" s="312"/>
      <c r="T17" s="53"/>
      <c r="U17" s="300"/>
    </row>
    <row r="18" spans="1:21" ht="15" customHeight="1" x14ac:dyDescent="0.25">
      <c r="A18" s="543" t="s">
        <v>1400</v>
      </c>
      <c r="B18" s="544" t="s">
        <v>1180</v>
      </c>
      <c r="C18" s="545">
        <v>602875.19516826491</v>
      </c>
      <c r="D18" s="551">
        <v>0.5</v>
      </c>
      <c r="E18" s="552"/>
      <c r="F18" s="552"/>
      <c r="G18" s="552"/>
      <c r="H18" s="552"/>
      <c r="I18" s="553"/>
      <c r="J18" s="551">
        <v>0.5</v>
      </c>
      <c r="K18" s="552"/>
      <c r="L18" s="552"/>
      <c r="M18" s="552"/>
      <c r="N18" s="552"/>
      <c r="O18" s="553"/>
      <c r="P18" s="310"/>
      <c r="Q18" s="310"/>
      <c r="R18" s="310"/>
      <c r="S18" s="52"/>
      <c r="T18" s="53">
        <f>SUM(D18:M18)</f>
        <v>1</v>
      </c>
      <c r="U18" s="300"/>
    </row>
    <row r="19" spans="1:21" ht="15" customHeight="1" x14ac:dyDescent="0.25">
      <c r="A19" s="543" t="s">
        <v>215</v>
      </c>
      <c r="B19" s="544"/>
      <c r="C19" s="546"/>
      <c r="D19" s="554"/>
      <c r="E19" s="555"/>
      <c r="F19" s="555"/>
      <c r="G19" s="555"/>
      <c r="H19" s="555"/>
      <c r="I19" s="556"/>
      <c r="J19" s="554"/>
      <c r="K19" s="555"/>
      <c r="L19" s="555"/>
      <c r="M19" s="555"/>
      <c r="N19" s="555"/>
      <c r="O19" s="556"/>
      <c r="P19" s="313"/>
      <c r="Q19" s="313"/>
      <c r="R19" s="313"/>
      <c r="S19" s="158">
        <f>C18/$C$30</f>
        <v>0.76576728463841826</v>
      </c>
      <c r="T19" s="53"/>
      <c r="U19" s="300"/>
    </row>
    <row r="20" spans="1:21" ht="15" customHeight="1" x14ac:dyDescent="0.25">
      <c r="A20" s="543"/>
      <c r="B20" s="544"/>
      <c r="C20" s="547"/>
      <c r="D20" s="557">
        <v>301437.59758413245</v>
      </c>
      <c r="E20" s="558"/>
      <c r="F20" s="558"/>
      <c r="G20" s="558"/>
      <c r="H20" s="558"/>
      <c r="I20" s="559"/>
      <c r="J20" s="557">
        <v>301437.59758413245</v>
      </c>
      <c r="K20" s="558"/>
      <c r="L20" s="558"/>
      <c r="M20" s="558"/>
      <c r="N20" s="558"/>
      <c r="O20" s="559"/>
      <c r="P20" s="312"/>
      <c r="Q20" s="312"/>
      <c r="R20" s="312"/>
      <c r="T20" s="53">
        <f>SUM(D20:M20)</f>
        <v>602875.19516826491</v>
      </c>
      <c r="U20" s="300">
        <f>T20-C18</f>
        <v>0</v>
      </c>
    </row>
    <row r="21" spans="1:21" ht="15" customHeight="1" x14ac:dyDescent="0.25">
      <c r="A21" s="543" t="s">
        <v>219</v>
      </c>
      <c r="B21" s="544" t="s">
        <v>220</v>
      </c>
      <c r="C21" s="545">
        <v>73705.531037448498</v>
      </c>
      <c r="D21" s="551">
        <v>0.3</v>
      </c>
      <c r="E21" s="552"/>
      <c r="F21" s="552"/>
      <c r="G21" s="552"/>
      <c r="H21" s="552"/>
      <c r="I21" s="553"/>
      <c r="J21" s="551">
        <v>0.7</v>
      </c>
      <c r="K21" s="552"/>
      <c r="L21" s="552"/>
      <c r="M21" s="552"/>
      <c r="N21" s="552"/>
      <c r="O21" s="553"/>
      <c r="P21" s="312"/>
      <c r="Q21" s="312"/>
      <c r="R21" s="312"/>
      <c r="T21" s="53"/>
      <c r="U21" s="300"/>
    </row>
    <row r="22" spans="1:21" ht="15" customHeight="1" x14ac:dyDescent="0.25">
      <c r="A22" s="543"/>
      <c r="B22" s="544"/>
      <c r="C22" s="546"/>
      <c r="D22" s="554"/>
      <c r="E22" s="555"/>
      <c r="F22" s="555"/>
      <c r="G22" s="555"/>
      <c r="H22" s="555"/>
      <c r="I22" s="556"/>
      <c r="J22" s="554"/>
      <c r="K22" s="555"/>
      <c r="L22" s="555"/>
      <c r="M22" s="555"/>
      <c r="N22" s="555"/>
      <c r="O22" s="556"/>
      <c r="P22" s="312"/>
      <c r="Q22" s="312"/>
      <c r="R22" s="312"/>
      <c r="T22" s="53"/>
      <c r="U22" s="300"/>
    </row>
    <row r="23" spans="1:21" ht="15" customHeight="1" x14ac:dyDescent="0.25">
      <c r="A23" s="543"/>
      <c r="B23" s="544"/>
      <c r="C23" s="547"/>
      <c r="D23" s="557">
        <v>22111.659311234547</v>
      </c>
      <c r="E23" s="558"/>
      <c r="F23" s="558"/>
      <c r="G23" s="558"/>
      <c r="H23" s="558"/>
      <c r="I23" s="559"/>
      <c r="J23" s="557">
        <v>51593.871726213947</v>
      </c>
      <c r="K23" s="558"/>
      <c r="L23" s="558"/>
      <c r="M23" s="558"/>
      <c r="N23" s="558"/>
      <c r="O23" s="559"/>
      <c r="P23" s="312"/>
      <c r="Q23" s="312"/>
      <c r="R23" s="312"/>
      <c r="T23" s="53"/>
      <c r="U23" s="300"/>
    </row>
    <row r="24" spans="1:21" ht="15" customHeight="1" x14ac:dyDescent="0.25">
      <c r="A24" s="543" t="s">
        <v>195</v>
      </c>
      <c r="B24" s="544" t="s">
        <v>183</v>
      </c>
      <c r="C24" s="545">
        <v>5227.427554630206</v>
      </c>
      <c r="D24" s="551">
        <v>0.5</v>
      </c>
      <c r="E24" s="552"/>
      <c r="F24" s="552"/>
      <c r="G24" s="552"/>
      <c r="H24" s="552"/>
      <c r="I24" s="553"/>
      <c r="J24" s="551">
        <v>0.5</v>
      </c>
      <c r="K24" s="552"/>
      <c r="L24" s="552"/>
      <c r="M24" s="552"/>
      <c r="N24" s="552"/>
      <c r="O24" s="553"/>
      <c r="P24" s="310"/>
      <c r="Q24" s="310"/>
      <c r="R24" s="310"/>
      <c r="S24" s="52"/>
      <c r="T24" s="53">
        <f t="shared" ref="T24:T29" si="0">SUM(D24:M24)</f>
        <v>1</v>
      </c>
      <c r="U24" s="300" t="e">
        <f>T24-#REF!</f>
        <v>#REF!</v>
      </c>
    </row>
    <row r="25" spans="1:21" ht="15" customHeight="1" x14ac:dyDescent="0.25">
      <c r="A25" s="543"/>
      <c r="B25" s="544"/>
      <c r="C25" s="546"/>
      <c r="D25" s="554"/>
      <c r="E25" s="555"/>
      <c r="F25" s="555"/>
      <c r="G25" s="555"/>
      <c r="H25" s="555"/>
      <c r="I25" s="556"/>
      <c r="J25" s="554"/>
      <c r="K25" s="555"/>
      <c r="L25" s="555"/>
      <c r="M25" s="555"/>
      <c r="N25" s="555"/>
      <c r="O25" s="556"/>
      <c r="P25" s="313"/>
      <c r="Q25" s="313"/>
      <c r="R25" s="313"/>
      <c r="S25" s="158">
        <f>C24/$C$30</f>
        <v>6.6398369616715918E-3</v>
      </c>
      <c r="T25" s="53">
        <f t="shared" si="0"/>
        <v>0</v>
      </c>
      <c r="U25" s="300" t="e">
        <f>T25-#REF!</f>
        <v>#REF!</v>
      </c>
    </row>
    <row r="26" spans="1:21" ht="15" customHeight="1" x14ac:dyDescent="0.25">
      <c r="A26" s="543"/>
      <c r="B26" s="544"/>
      <c r="C26" s="547"/>
      <c r="D26" s="557">
        <v>2613.713777315103</v>
      </c>
      <c r="E26" s="558"/>
      <c r="F26" s="558"/>
      <c r="G26" s="558"/>
      <c r="H26" s="558"/>
      <c r="I26" s="559"/>
      <c r="J26" s="557">
        <v>2613.713777315103</v>
      </c>
      <c r="K26" s="558"/>
      <c r="L26" s="558"/>
      <c r="M26" s="558"/>
      <c r="N26" s="558"/>
      <c r="O26" s="559"/>
      <c r="P26" s="312"/>
      <c r="Q26" s="312"/>
      <c r="R26" s="312"/>
      <c r="T26" s="53">
        <f t="shared" si="0"/>
        <v>5227.427554630206</v>
      </c>
      <c r="U26" s="300">
        <f t="shared" ref="U26:U29" si="1">T26-C24</f>
        <v>0</v>
      </c>
    </row>
    <row r="27" spans="1:21" ht="15" customHeight="1" x14ac:dyDescent="0.25">
      <c r="A27" s="543" t="s">
        <v>216</v>
      </c>
      <c r="B27" s="544" t="s">
        <v>201</v>
      </c>
      <c r="C27" s="545">
        <v>51137.61535201221</v>
      </c>
      <c r="D27" s="551">
        <v>0.48019387873882596</v>
      </c>
      <c r="E27" s="552"/>
      <c r="F27" s="552"/>
      <c r="G27" s="552"/>
      <c r="H27" s="552"/>
      <c r="I27" s="553"/>
      <c r="J27" s="551">
        <v>0.51980612126117398</v>
      </c>
      <c r="K27" s="552"/>
      <c r="L27" s="552"/>
      <c r="M27" s="552"/>
      <c r="N27" s="552"/>
      <c r="O27" s="553"/>
      <c r="P27" s="310"/>
      <c r="Q27" s="310"/>
      <c r="R27" s="310"/>
      <c r="S27" s="52"/>
      <c r="T27" s="53">
        <f t="shared" si="0"/>
        <v>1</v>
      </c>
      <c r="U27" s="300">
        <f t="shared" si="1"/>
        <v>1</v>
      </c>
    </row>
    <row r="28" spans="1:21" ht="15" customHeight="1" x14ac:dyDescent="0.25">
      <c r="A28" s="543"/>
      <c r="B28" s="544"/>
      <c r="C28" s="546"/>
      <c r="D28" s="554"/>
      <c r="E28" s="555"/>
      <c r="F28" s="555"/>
      <c r="G28" s="555"/>
      <c r="H28" s="555"/>
      <c r="I28" s="556"/>
      <c r="J28" s="554"/>
      <c r="K28" s="555"/>
      <c r="L28" s="555"/>
      <c r="M28" s="555"/>
      <c r="N28" s="555"/>
      <c r="O28" s="556"/>
      <c r="P28" s="313"/>
      <c r="Q28" s="313"/>
      <c r="R28" s="313"/>
      <c r="S28" s="158">
        <f>C27/$C$30</f>
        <v>6.4954592865716934E-2</v>
      </c>
      <c r="T28" s="53">
        <f t="shared" si="0"/>
        <v>0</v>
      </c>
      <c r="U28" s="300">
        <f t="shared" si="1"/>
        <v>0</v>
      </c>
    </row>
    <row r="29" spans="1:21" ht="15" customHeight="1" x14ac:dyDescent="0.25">
      <c r="A29" s="543"/>
      <c r="B29" s="544"/>
      <c r="C29" s="547"/>
      <c r="D29" s="557">
        <v>24555.969865336876</v>
      </c>
      <c r="E29" s="558"/>
      <c r="F29" s="558"/>
      <c r="G29" s="558"/>
      <c r="H29" s="558"/>
      <c r="I29" s="559"/>
      <c r="J29" s="557">
        <v>26581.64548667533</v>
      </c>
      <c r="K29" s="558"/>
      <c r="L29" s="558"/>
      <c r="M29" s="558"/>
      <c r="N29" s="558"/>
      <c r="O29" s="559"/>
      <c r="P29" s="312"/>
      <c r="Q29" s="312"/>
      <c r="R29" s="312"/>
      <c r="T29" s="53">
        <f t="shared" si="0"/>
        <v>51137.615352012202</v>
      </c>
      <c r="U29" s="300">
        <f t="shared" si="1"/>
        <v>0</v>
      </c>
    </row>
    <row r="30" spans="1:21" ht="15" customHeight="1" x14ac:dyDescent="0.25">
      <c r="A30" s="347"/>
      <c r="B30" s="348" t="s">
        <v>83</v>
      </c>
      <c r="C30" s="566">
        <v>787282.51684574364</v>
      </c>
      <c r="D30" s="575">
        <v>0.48019387873882596</v>
      </c>
      <c r="E30" s="576"/>
      <c r="F30" s="576"/>
      <c r="G30" s="576"/>
      <c r="H30" s="576"/>
      <c r="I30" s="577"/>
      <c r="J30" s="575">
        <v>0.51980612126117398</v>
      </c>
      <c r="K30" s="576"/>
      <c r="L30" s="576"/>
      <c r="M30" s="576"/>
      <c r="N30" s="576"/>
      <c r="O30" s="577"/>
      <c r="P30" s="314"/>
      <c r="Q30" s="314"/>
      <c r="R30" s="314"/>
      <c r="T30" s="62"/>
    </row>
    <row r="31" spans="1:21" ht="15" customHeight="1" x14ac:dyDescent="0.25">
      <c r="A31" s="349"/>
      <c r="B31" s="336" t="s">
        <v>84</v>
      </c>
      <c r="C31" s="567"/>
      <c r="D31" s="578">
        <v>378048.24542742275</v>
      </c>
      <c r="E31" s="579"/>
      <c r="F31" s="579"/>
      <c r="G31" s="579"/>
      <c r="H31" s="579"/>
      <c r="I31" s="580"/>
      <c r="J31" s="578">
        <v>409234.27141832089</v>
      </c>
      <c r="K31" s="579"/>
      <c r="L31" s="579"/>
      <c r="M31" s="579"/>
      <c r="N31" s="579"/>
      <c r="O31" s="580"/>
      <c r="P31" s="315"/>
      <c r="Q31" s="315"/>
      <c r="R31" s="315"/>
      <c r="T31" s="62"/>
    </row>
    <row r="32" spans="1:21" ht="15" customHeight="1" x14ac:dyDescent="0.25">
      <c r="A32" s="349"/>
      <c r="B32" s="336" t="s">
        <v>85</v>
      </c>
      <c r="C32" s="567"/>
      <c r="D32" s="575">
        <v>0.48019387873882596</v>
      </c>
      <c r="E32" s="576"/>
      <c r="F32" s="576"/>
      <c r="G32" s="576"/>
      <c r="H32" s="576"/>
      <c r="I32" s="577"/>
      <c r="J32" s="575">
        <v>1</v>
      </c>
      <c r="K32" s="576"/>
      <c r="L32" s="576"/>
      <c r="M32" s="576"/>
      <c r="N32" s="576"/>
      <c r="O32" s="577"/>
      <c r="P32" s="314"/>
      <c r="Q32" s="314"/>
      <c r="R32" s="314"/>
      <c r="T32" s="62"/>
    </row>
    <row r="33" spans="1:26" ht="15.75" customHeight="1" x14ac:dyDescent="0.25">
      <c r="A33" s="349"/>
      <c r="B33" s="336" t="s">
        <v>86</v>
      </c>
      <c r="C33" s="568"/>
      <c r="D33" s="578">
        <v>378048.24542742275</v>
      </c>
      <c r="E33" s="579"/>
      <c r="F33" s="579"/>
      <c r="G33" s="579"/>
      <c r="H33" s="579"/>
      <c r="I33" s="580"/>
      <c r="J33" s="581">
        <v>787282.51684574364</v>
      </c>
      <c r="K33" s="582"/>
      <c r="L33" s="582"/>
      <c r="M33" s="582"/>
      <c r="N33" s="582"/>
      <c r="O33" s="583"/>
      <c r="P33" s="315"/>
      <c r="Q33" s="315"/>
      <c r="R33" s="315"/>
      <c r="T33" s="62"/>
    </row>
    <row r="34" spans="1:26" s="35" customFormat="1" ht="58.15" customHeight="1" x14ac:dyDescent="0.25">
      <c r="A34" s="536" t="s">
        <v>1397</v>
      </c>
      <c r="B34" s="536"/>
      <c r="C34" s="536"/>
      <c r="D34" s="536"/>
      <c r="E34" s="536"/>
      <c r="F34" s="536"/>
      <c r="G34" s="536"/>
      <c r="H34" s="536"/>
      <c r="I34" s="536"/>
      <c r="J34" s="536"/>
      <c r="K34" s="536"/>
      <c r="L34" s="536"/>
      <c r="M34" s="536"/>
      <c r="N34" s="536"/>
      <c r="O34" s="536"/>
      <c r="P34" s="316"/>
      <c r="Q34" s="316"/>
      <c r="R34" s="316"/>
    </row>
    <row r="35" spans="1:26" ht="12.75" x14ac:dyDescent="0.25">
      <c r="C35" s="305"/>
      <c r="S35" s="54"/>
      <c r="T35" s="54"/>
      <c r="U35" s="54"/>
      <c r="V35" s="54"/>
      <c r="W35" s="54"/>
      <c r="X35" s="54"/>
      <c r="Y35" s="54"/>
      <c r="Z35" s="54"/>
    </row>
    <row r="36" spans="1:26" x14ac:dyDescent="0.25">
      <c r="C36" s="302"/>
    </row>
    <row r="37" spans="1:26" x14ac:dyDescent="0.25">
      <c r="C37" s="302"/>
    </row>
    <row r="38" spans="1:26" x14ac:dyDescent="0.25">
      <c r="D38" s="306"/>
      <c r="E38" s="306"/>
      <c r="F38" s="306"/>
      <c r="G38" s="306"/>
      <c r="H38" s="306"/>
      <c r="I38" s="306"/>
      <c r="J38" s="306"/>
      <c r="K38" s="306"/>
      <c r="L38" s="306"/>
      <c r="M38" s="306"/>
      <c r="N38" s="306"/>
      <c r="O38" s="306"/>
      <c r="P38" s="306"/>
      <c r="Q38" s="306"/>
      <c r="R38" s="306"/>
    </row>
    <row r="40" spans="1:26" x14ac:dyDescent="0.25">
      <c r="C40" s="304"/>
    </row>
    <row r="45" spans="1:26" x14ac:dyDescent="0.25">
      <c r="D45" s="301"/>
      <c r="E45" s="301"/>
      <c r="F45" s="301"/>
      <c r="G45" s="301"/>
      <c r="H45" s="301"/>
      <c r="I45" s="301"/>
      <c r="J45" s="301"/>
      <c r="K45" s="301"/>
      <c r="L45" s="301"/>
      <c r="M45" s="301"/>
      <c r="N45" s="301"/>
      <c r="O45" s="301"/>
      <c r="P45" s="301"/>
      <c r="Q45" s="301"/>
      <c r="R45" s="301"/>
    </row>
    <row r="46" spans="1:26" x14ac:dyDescent="0.25">
      <c r="D46" s="301"/>
      <c r="E46" s="301"/>
      <c r="F46" s="301"/>
      <c r="G46" s="301"/>
      <c r="H46" s="301"/>
      <c r="I46" s="301"/>
      <c r="J46" s="301"/>
      <c r="K46" s="301"/>
      <c r="L46" s="301"/>
    </row>
    <row r="47" spans="1:26" x14ac:dyDescent="0.25">
      <c r="D47" s="301"/>
      <c r="E47" s="301"/>
      <c r="F47" s="301"/>
      <c r="G47" s="301"/>
      <c r="H47" s="301"/>
      <c r="I47" s="301"/>
      <c r="J47" s="301"/>
      <c r="K47" s="301"/>
      <c r="L47" s="301"/>
    </row>
    <row r="48" spans="1:26" x14ac:dyDescent="0.25">
      <c r="D48" s="301"/>
      <c r="E48" s="301"/>
      <c r="F48" s="301"/>
      <c r="G48" s="301"/>
      <c r="H48" s="301"/>
      <c r="I48" s="301"/>
      <c r="J48" s="301"/>
      <c r="K48" s="301"/>
      <c r="L48" s="301"/>
    </row>
    <row r="49" spans="4:12" x14ac:dyDescent="0.25">
      <c r="D49" s="301"/>
      <c r="E49" s="301"/>
      <c r="F49" s="301"/>
      <c r="G49" s="301"/>
      <c r="H49" s="301"/>
      <c r="I49" s="301"/>
      <c r="J49" s="301"/>
      <c r="K49" s="301"/>
      <c r="L49" s="301"/>
    </row>
    <row r="50" spans="4:12" x14ac:dyDescent="0.25">
      <c r="D50" s="301"/>
      <c r="E50" s="301"/>
      <c r="F50" s="301"/>
      <c r="G50" s="301"/>
      <c r="H50" s="301"/>
      <c r="I50" s="301"/>
      <c r="J50" s="301"/>
      <c r="K50" s="301"/>
      <c r="L50" s="301"/>
    </row>
    <row r="51" spans="4:12" x14ac:dyDescent="0.25">
      <c r="D51" s="301"/>
      <c r="E51" s="301"/>
      <c r="F51" s="301"/>
      <c r="G51" s="301"/>
      <c r="H51" s="301"/>
      <c r="I51" s="301"/>
      <c r="J51" s="301"/>
      <c r="K51" s="301"/>
      <c r="L51" s="301"/>
    </row>
    <row r="52" spans="4:12" x14ac:dyDescent="0.25">
      <c r="D52" s="301"/>
      <c r="E52" s="301"/>
      <c r="F52" s="301"/>
      <c r="G52" s="301"/>
      <c r="H52" s="301"/>
      <c r="I52" s="301"/>
      <c r="J52" s="301"/>
      <c r="K52" s="301"/>
      <c r="L52" s="301"/>
    </row>
    <row r="53" spans="4:12" x14ac:dyDescent="0.25">
      <c r="D53" s="301"/>
      <c r="E53" s="301"/>
      <c r="F53" s="301"/>
      <c r="G53" s="301"/>
      <c r="H53" s="301"/>
      <c r="I53" s="301"/>
      <c r="J53" s="301"/>
      <c r="K53" s="301"/>
      <c r="L53" s="301"/>
    </row>
    <row r="54" spans="4:12" x14ac:dyDescent="0.25">
      <c r="D54" s="301"/>
      <c r="E54" s="301"/>
      <c r="F54" s="301"/>
      <c r="G54" s="301"/>
      <c r="H54" s="301"/>
      <c r="I54" s="301"/>
      <c r="J54" s="301"/>
      <c r="K54" s="301"/>
      <c r="L54" s="301"/>
    </row>
    <row r="55" spans="4:12" x14ac:dyDescent="0.25">
      <c r="D55" s="301"/>
      <c r="E55" s="301"/>
      <c r="F55" s="301"/>
      <c r="G55" s="301"/>
      <c r="H55" s="301"/>
      <c r="I55" s="301"/>
      <c r="J55" s="301"/>
      <c r="K55" s="301"/>
      <c r="L55" s="301"/>
    </row>
    <row r="56" spans="4:12" x14ac:dyDescent="0.25">
      <c r="D56" s="301"/>
      <c r="E56" s="301"/>
      <c r="F56" s="301"/>
      <c r="G56" s="301"/>
      <c r="H56" s="301"/>
      <c r="I56" s="301"/>
      <c r="J56" s="301"/>
      <c r="K56" s="301"/>
      <c r="L56" s="301"/>
    </row>
    <row r="57" spans="4:12" x14ac:dyDescent="0.25">
      <c r="D57" s="301"/>
      <c r="E57" s="301"/>
      <c r="F57" s="301"/>
      <c r="G57" s="301"/>
      <c r="H57" s="301"/>
      <c r="I57" s="301"/>
      <c r="J57" s="301"/>
      <c r="K57" s="301"/>
      <c r="L57" s="301"/>
    </row>
    <row r="58" spans="4:12" x14ac:dyDescent="0.25">
      <c r="D58" s="301"/>
      <c r="E58" s="301"/>
      <c r="F58" s="301"/>
      <c r="G58" s="301"/>
      <c r="H58" s="301"/>
      <c r="I58" s="301"/>
      <c r="J58" s="301"/>
      <c r="K58" s="301"/>
      <c r="L58" s="301"/>
    </row>
    <row r="59" spans="4:12" x14ac:dyDescent="0.25">
      <c r="D59" s="301"/>
      <c r="E59" s="301"/>
      <c r="F59" s="301"/>
      <c r="G59" s="301"/>
      <c r="H59" s="301"/>
      <c r="I59" s="301"/>
      <c r="J59" s="301"/>
      <c r="K59" s="301"/>
      <c r="L59" s="301"/>
    </row>
    <row r="60" spans="4:12" x14ac:dyDescent="0.25">
      <c r="D60" s="301"/>
      <c r="E60" s="301"/>
      <c r="F60" s="301"/>
      <c r="G60" s="301"/>
      <c r="H60" s="301"/>
      <c r="I60" s="301"/>
      <c r="J60" s="301"/>
      <c r="K60" s="301"/>
      <c r="L60" s="301"/>
    </row>
    <row r="61" spans="4:12" x14ac:dyDescent="0.25">
      <c r="D61" s="301"/>
      <c r="E61" s="301"/>
      <c r="F61" s="301"/>
      <c r="G61" s="301"/>
      <c r="H61" s="301"/>
      <c r="I61" s="301"/>
      <c r="J61" s="301"/>
      <c r="K61" s="301"/>
      <c r="L61" s="301"/>
    </row>
    <row r="62" spans="4:12" x14ac:dyDescent="0.25">
      <c r="D62" s="301"/>
      <c r="E62" s="301"/>
      <c r="F62" s="301"/>
      <c r="G62" s="301"/>
      <c r="H62" s="301"/>
      <c r="I62" s="301"/>
      <c r="J62" s="301"/>
      <c r="K62" s="301"/>
      <c r="L62" s="301"/>
    </row>
    <row r="63" spans="4:12" x14ac:dyDescent="0.25">
      <c r="D63" s="301"/>
      <c r="E63" s="301"/>
      <c r="F63" s="301"/>
      <c r="G63" s="301"/>
      <c r="H63" s="301"/>
      <c r="I63" s="301"/>
      <c r="J63" s="301"/>
      <c r="K63" s="301"/>
      <c r="L63" s="301"/>
    </row>
    <row r="64" spans="4:12" x14ac:dyDescent="0.25">
      <c r="D64" s="301"/>
      <c r="E64" s="301"/>
      <c r="F64" s="301"/>
      <c r="G64" s="301"/>
      <c r="H64" s="301"/>
      <c r="I64" s="301"/>
      <c r="J64" s="301"/>
      <c r="K64" s="301"/>
      <c r="L64" s="301"/>
    </row>
    <row r="65" spans="4:12" x14ac:dyDescent="0.25">
      <c r="D65" s="301"/>
      <c r="E65" s="301"/>
      <c r="F65" s="301"/>
      <c r="G65" s="301"/>
      <c r="H65" s="301"/>
      <c r="I65" s="301"/>
      <c r="J65" s="301"/>
      <c r="K65" s="301"/>
      <c r="L65" s="301"/>
    </row>
    <row r="66" spans="4:12" x14ac:dyDescent="0.25">
      <c r="D66" s="301"/>
      <c r="E66" s="301"/>
      <c r="F66" s="301"/>
      <c r="G66" s="301"/>
      <c r="H66" s="301"/>
      <c r="I66" s="301"/>
      <c r="J66" s="301"/>
      <c r="K66" s="301"/>
      <c r="L66" s="301"/>
    </row>
    <row r="67" spans="4:12" x14ac:dyDescent="0.25">
      <c r="D67" s="301"/>
      <c r="E67" s="301"/>
      <c r="F67" s="301"/>
      <c r="G67" s="301"/>
      <c r="H67" s="301"/>
      <c r="I67" s="301"/>
      <c r="J67" s="301"/>
      <c r="K67" s="301"/>
      <c r="L67" s="301"/>
    </row>
    <row r="68" spans="4:12" x14ac:dyDescent="0.25">
      <c r="D68" s="301"/>
      <c r="E68" s="301"/>
      <c r="F68" s="301"/>
      <c r="G68" s="301"/>
      <c r="H68" s="301"/>
      <c r="I68" s="301"/>
      <c r="J68" s="301"/>
      <c r="K68" s="301"/>
      <c r="L68" s="301"/>
    </row>
    <row r="69" spans="4:12" x14ac:dyDescent="0.25">
      <c r="D69" s="301"/>
      <c r="E69" s="301"/>
      <c r="F69" s="301"/>
      <c r="G69" s="301"/>
      <c r="H69" s="301"/>
      <c r="I69" s="301"/>
      <c r="J69" s="301"/>
      <c r="K69" s="301"/>
      <c r="L69" s="301"/>
    </row>
    <row r="70" spans="4:12" x14ac:dyDescent="0.25">
      <c r="D70" s="301"/>
      <c r="E70" s="301"/>
      <c r="F70" s="301"/>
      <c r="G70" s="301"/>
      <c r="H70" s="301"/>
      <c r="I70" s="301"/>
      <c r="J70" s="301"/>
      <c r="K70" s="301"/>
      <c r="L70" s="301"/>
    </row>
    <row r="71" spans="4:12" x14ac:dyDescent="0.25">
      <c r="D71" s="301"/>
      <c r="E71" s="301"/>
      <c r="F71" s="301"/>
      <c r="G71" s="301"/>
      <c r="H71" s="301"/>
      <c r="I71" s="301"/>
      <c r="J71" s="301"/>
      <c r="K71" s="301"/>
      <c r="L71" s="301"/>
    </row>
    <row r="72" spans="4:12" x14ac:dyDescent="0.25">
      <c r="D72" s="301"/>
      <c r="E72" s="301"/>
      <c r="F72" s="301"/>
      <c r="G72" s="301"/>
      <c r="H72" s="301"/>
      <c r="I72" s="301"/>
      <c r="J72" s="301"/>
      <c r="K72" s="301"/>
      <c r="L72" s="301"/>
    </row>
    <row r="73" spans="4:12" x14ac:dyDescent="0.25">
      <c r="D73" s="301"/>
      <c r="E73" s="301"/>
      <c r="F73" s="301"/>
      <c r="G73" s="301"/>
      <c r="H73" s="301"/>
      <c r="I73" s="301"/>
      <c r="J73" s="301"/>
      <c r="K73" s="301"/>
      <c r="L73" s="301"/>
    </row>
    <row r="74" spans="4:12" x14ac:dyDescent="0.25">
      <c r="D74" s="301"/>
      <c r="E74" s="301"/>
      <c r="F74" s="301"/>
      <c r="G74" s="301"/>
      <c r="H74" s="301"/>
      <c r="I74" s="301"/>
      <c r="J74" s="301"/>
      <c r="K74" s="301"/>
      <c r="L74" s="301"/>
    </row>
    <row r="75" spans="4:12" x14ac:dyDescent="0.25">
      <c r="D75" s="301"/>
      <c r="E75" s="301"/>
      <c r="F75" s="301"/>
      <c r="G75" s="301"/>
      <c r="H75" s="301"/>
      <c r="I75" s="301"/>
      <c r="J75" s="301"/>
      <c r="K75" s="301"/>
      <c r="L75" s="301"/>
    </row>
    <row r="76" spans="4:12" x14ac:dyDescent="0.25">
      <c r="D76" s="301"/>
      <c r="E76" s="301"/>
      <c r="F76" s="301"/>
      <c r="G76" s="301"/>
      <c r="H76" s="301"/>
      <c r="I76" s="301"/>
      <c r="J76" s="301"/>
      <c r="K76" s="301"/>
      <c r="L76" s="301"/>
    </row>
    <row r="77" spans="4:12" x14ac:dyDescent="0.25">
      <c r="D77" s="301"/>
      <c r="E77" s="301"/>
      <c r="F77" s="301"/>
      <c r="G77" s="301"/>
      <c r="H77" s="301"/>
      <c r="I77" s="301"/>
      <c r="J77" s="301"/>
      <c r="K77" s="301"/>
      <c r="L77" s="301"/>
    </row>
    <row r="78" spans="4:12" x14ac:dyDescent="0.25">
      <c r="D78" s="301"/>
      <c r="E78" s="301"/>
      <c r="F78" s="301"/>
      <c r="G78" s="301"/>
      <c r="H78" s="301"/>
      <c r="I78" s="301"/>
      <c r="J78" s="301"/>
      <c r="K78" s="301"/>
      <c r="L78" s="301"/>
    </row>
    <row r="79" spans="4:12" x14ac:dyDescent="0.25">
      <c r="D79" s="301"/>
      <c r="E79" s="301"/>
      <c r="F79" s="301"/>
      <c r="G79" s="301"/>
      <c r="H79" s="301"/>
      <c r="I79" s="301"/>
      <c r="J79" s="301"/>
      <c r="K79" s="301"/>
      <c r="L79" s="301"/>
    </row>
    <row r="80" spans="4:12" x14ac:dyDescent="0.25">
      <c r="D80" s="301"/>
      <c r="E80" s="301"/>
      <c r="F80" s="301"/>
      <c r="G80" s="301"/>
      <c r="H80" s="301"/>
      <c r="I80" s="301"/>
      <c r="J80" s="301"/>
      <c r="K80" s="301"/>
      <c r="L80" s="301"/>
    </row>
    <row r="81" spans="4:12" x14ac:dyDescent="0.25">
      <c r="D81" s="301"/>
      <c r="E81" s="301"/>
      <c r="F81" s="301"/>
      <c r="G81" s="301"/>
      <c r="H81" s="301"/>
      <c r="I81" s="301"/>
      <c r="J81" s="301"/>
      <c r="K81" s="301"/>
      <c r="L81" s="301"/>
    </row>
    <row r="82" spans="4:12" x14ac:dyDescent="0.25">
      <c r="D82" s="301"/>
      <c r="E82" s="301"/>
      <c r="F82" s="301"/>
      <c r="G82" s="301"/>
      <c r="H82" s="301"/>
      <c r="I82" s="301"/>
      <c r="J82" s="301"/>
      <c r="K82" s="301"/>
      <c r="L82" s="301"/>
    </row>
    <row r="83" spans="4:12" x14ac:dyDescent="0.25">
      <c r="D83" s="301"/>
      <c r="E83" s="301"/>
      <c r="F83" s="301"/>
      <c r="G83" s="301"/>
      <c r="H83" s="301"/>
      <c r="I83" s="301"/>
      <c r="J83" s="301"/>
      <c r="K83" s="301"/>
      <c r="L83" s="301"/>
    </row>
    <row r="84" spans="4:12" x14ac:dyDescent="0.25">
      <c r="D84" s="301"/>
      <c r="E84" s="301"/>
      <c r="F84" s="301"/>
      <c r="G84" s="301"/>
      <c r="H84" s="301"/>
      <c r="I84" s="301"/>
      <c r="J84" s="301"/>
      <c r="K84" s="301"/>
      <c r="L84" s="301"/>
    </row>
    <row r="85" spans="4:12" x14ac:dyDescent="0.25">
      <c r="D85" s="301"/>
      <c r="E85" s="301"/>
      <c r="F85" s="301"/>
      <c r="G85" s="301"/>
      <c r="H85" s="301"/>
      <c r="I85" s="301"/>
      <c r="J85" s="301"/>
      <c r="K85" s="301"/>
      <c r="L85" s="301"/>
    </row>
    <row r="86" spans="4:12" x14ac:dyDescent="0.25">
      <c r="D86" s="301"/>
      <c r="E86" s="301"/>
      <c r="F86" s="301"/>
      <c r="G86" s="301"/>
      <c r="H86" s="301"/>
      <c r="I86" s="301"/>
      <c r="J86" s="301"/>
      <c r="K86" s="301"/>
      <c r="L86" s="301"/>
    </row>
    <row r="87" spans="4:12" x14ac:dyDescent="0.25">
      <c r="D87" s="301"/>
      <c r="E87" s="301"/>
      <c r="F87" s="301"/>
      <c r="G87" s="301"/>
      <c r="H87" s="301"/>
      <c r="I87" s="301"/>
      <c r="J87" s="301"/>
      <c r="K87" s="301"/>
      <c r="L87" s="301"/>
    </row>
    <row r="88" spans="4:12" x14ac:dyDescent="0.25">
      <c r="D88" s="301"/>
      <c r="E88" s="301"/>
      <c r="F88" s="301"/>
      <c r="G88" s="301"/>
      <c r="H88" s="301"/>
      <c r="I88" s="301"/>
      <c r="J88" s="301"/>
      <c r="K88" s="301"/>
      <c r="L88" s="301"/>
    </row>
    <row r="89" spans="4:12" x14ac:dyDescent="0.25">
      <c r="D89" s="301"/>
      <c r="E89" s="301"/>
      <c r="F89" s="301"/>
      <c r="G89" s="301"/>
      <c r="H89" s="301"/>
      <c r="I89" s="301"/>
      <c r="J89" s="301"/>
      <c r="K89" s="301"/>
      <c r="L89" s="301"/>
    </row>
    <row r="90" spans="4:12" x14ac:dyDescent="0.25">
      <c r="D90" s="301"/>
      <c r="E90" s="301"/>
      <c r="F90" s="301"/>
      <c r="G90" s="301"/>
      <c r="H90" s="301"/>
      <c r="I90" s="301"/>
      <c r="J90" s="301"/>
      <c r="K90" s="301"/>
      <c r="L90" s="301"/>
    </row>
    <row r="91" spans="4:12" x14ac:dyDescent="0.25">
      <c r="D91" s="301"/>
      <c r="E91" s="301"/>
      <c r="F91" s="301"/>
      <c r="G91" s="301"/>
      <c r="H91" s="301"/>
      <c r="I91" s="301"/>
      <c r="J91" s="301"/>
      <c r="K91" s="301"/>
      <c r="L91" s="301"/>
    </row>
    <row r="92" spans="4:12" x14ac:dyDescent="0.25">
      <c r="D92" s="301"/>
      <c r="E92" s="301"/>
      <c r="F92" s="301"/>
      <c r="G92" s="301"/>
      <c r="H92" s="301"/>
      <c r="I92" s="301"/>
      <c r="J92" s="301"/>
      <c r="K92" s="301"/>
      <c r="L92" s="301"/>
    </row>
    <row r="93" spans="4:12" x14ac:dyDescent="0.25">
      <c r="D93" s="301"/>
      <c r="E93" s="301"/>
      <c r="F93" s="301"/>
      <c r="G93" s="301"/>
      <c r="H93" s="301"/>
      <c r="I93" s="301"/>
      <c r="J93" s="301"/>
      <c r="K93" s="301"/>
      <c r="L93" s="301"/>
    </row>
    <row r="94" spans="4:12" x14ac:dyDescent="0.25">
      <c r="D94" s="301"/>
      <c r="E94" s="301"/>
      <c r="F94" s="301"/>
      <c r="G94" s="301"/>
      <c r="H94" s="301"/>
      <c r="I94" s="301"/>
      <c r="J94" s="301"/>
      <c r="K94" s="301"/>
      <c r="L94" s="301"/>
    </row>
    <row r="95" spans="4:12" x14ac:dyDescent="0.25">
      <c r="D95" s="301"/>
      <c r="E95" s="301"/>
      <c r="F95" s="301"/>
      <c r="G95" s="301"/>
      <c r="H95" s="301"/>
      <c r="I95" s="301"/>
      <c r="J95" s="301"/>
      <c r="K95" s="301"/>
      <c r="L95" s="301"/>
    </row>
    <row r="96" spans="4:12" x14ac:dyDescent="0.25">
      <c r="D96" s="301"/>
      <c r="E96" s="301"/>
      <c r="F96" s="301"/>
      <c r="G96" s="301"/>
      <c r="H96" s="301"/>
      <c r="I96" s="301"/>
      <c r="J96" s="301"/>
      <c r="K96" s="301"/>
      <c r="L96" s="301"/>
    </row>
    <row r="97" spans="4:12" x14ac:dyDescent="0.25">
      <c r="D97" s="301"/>
      <c r="E97" s="301"/>
      <c r="F97" s="301"/>
      <c r="G97" s="301"/>
      <c r="H97" s="301"/>
      <c r="I97" s="301"/>
      <c r="J97" s="301"/>
      <c r="K97" s="301"/>
      <c r="L97" s="301"/>
    </row>
    <row r="98" spans="4:12" x14ac:dyDescent="0.25">
      <c r="D98" s="301"/>
      <c r="E98" s="301"/>
      <c r="F98" s="301"/>
      <c r="G98" s="301"/>
      <c r="H98" s="301"/>
      <c r="I98" s="301"/>
      <c r="J98" s="301"/>
      <c r="K98" s="301"/>
      <c r="L98" s="301"/>
    </row>
    <row r="99" spans="4:12" x14ac:dyDescent="0.25">
      <c r="D99" s="301"/>
      <c r="E99" s="301"/>
      <c r="F99" s="301"/>
      <c r="G99" s="301"/>
      <c r="H99" s="301"/>
      <c r="I99" s="301"/>
      <c r="J99" s="301"/>
      <c r="K99" s="301"/>
      <c r="L99" s="301"/>
    </row>
    <row r="100" spans="4:12" x14ac:dyDescent="0.25">
      <c r="D100" s="301"/>
      <c r="E100" s="301"/>
      <c r="F100" s="301"/>
      <c r="G100" s="301"/>
      <c r="H100" s="301"/>
      <c r="I100" s="301"/>
      <c r="J100" s="301"/>
      <c r="K100" s="301"/>
      <c r="L100" s="301"/>
    </row>
    <row r="101" spans="4:12" x14ac:dyDescent="0.25">
      <c r="D101" s="301"/>
      <c r="E101" s="301"/>
      <c r="F101" s="301"/>
      <c r="G101" s="301"/>
      <c r="H101" s="301"/>
      <c r="I101" s="301"/>
      <c r="J101" s="301"/>
      <c r="K101" s="301"/>
      <c r="L101" s="301"/>
    </row>
    <row r="102" spans="4:12" x14ac:dyDescent="0.25">
      <c r="D102" s="301"/>
      <c r="E102" s="301"/>
      <c r="F102" s="301"/>
      <c r="G102" s="301"/>
      <c r="H102" s="301"/>
      <c r="I102" s="301"/>
      <c r="J102" s="301"/>
      <c r="K102" s="301"/>
      <c r="L102" s="301"/>
    </row>
    <row r="103" spans="4:12" x14ac:dyDescent="0.25">
      <c r="D103" s="301"/>
      <c r="E103" s="301"/>
      <c r="F103" s="301"/>
      <c r="G103" s="301"/>
      <c r="H103" s="301"/>
      <c r="I103" s="301"/>
      <c r="J103" s="301"/>
      <c r="K103" s="301"/>
      <c r="L103" s="301"/>
    </row>
    <row r="104" spans="4:12" x14ac:dyDescent="0.25">
      <c r="D104" s="301"/>
      <c r="E104" s="301"/>
      <c r="F104" s="301"/>
      <c r="G104" s="301"/>
      <c r="H104" s="301"/>
      <c r="I104" s="301"/>
      <c r="J104" s="301"/>
      <c r="K104" s="301"/>
      <c r="L104" s="301"/>
    </row>
    <row r="105" spans="4:12" x14ac:dyDescent="0.25">
      <c r="D105" s="301"/>
      <c r="E105" s="301"/>
      <c r="F105" s="301"/>
      <c r="G105" s="301"/>
      <c r="H105" s="301"/>
      <c r="I105" s="301"/>
      <c r="J105" s="301"/>
      <c r="K105" s="301"/>
      <c r="L105" s="301"/>
    </row>
    <row r="106" spans="4:12" x14ac:dyDescent="0.25">
      <c r="D106" s="301"/>
      <c r="E106" s="301"/>
      <c r="F106" s="301"/>
      <c r="G106" s="301"/>
      <c r="H106" s="301"/>
      <c r="I106" s="301"/>
      <c r="J106" s="301"/>
      <c r="K106" s="301"/>
      <c r="L106" s="301"/>
    </row>
    <row r="107" spans="4:12" x14ac:dyDescent="0.25">
      <c r="D107" s="301"/>
      <c r="E107" s="301"/>
      <c r="F107" s="301"/>
      <c r="G107" s="301"/>
      <c r="H107" s="301"/>
      <c r="I107" s="301"/>
      <c r="J107" s="301"/>
      <c r="K107" s="301"/>
      <c r="L107" s="301"/>
    </row>
    <row r="108" spans="4:12" x14ac:dyDescent="0.25">
      <c r="D108" s="301"/>
      <c r="E108" s="301"/>
      <c r="F108" s="301"/>
      <c r="G108" s="301"/>
      <c r="H108" s="301"/>
      <c r="I108" s="301"/>
      <c r="J108" s="301"/>
      <c r="K108" s="301"/>
      <c r="L108" s="301"/>
    </row>
    <row r="109" spans="4:12" x14ac:dyDescent="0.25">
      <c r="D109" s="301"/>
      <c r="E109" s="301"/>
      <c r="F109" s="301"/>
      <c r="G109" s="301"/>
      <c r="H109" s="301"/>
      <c r="I109" s="301"/>
      <c r="J109" s="301"/>
      <c r="K109" s="301"/>
      <c r="L109" s="301"/>
    </row>
    <row r="110" spans="4:12" x14ac:dyDescent="0.25">
      <c r="D110" s="301"/>
      <c r="E110" s="301"/>
      <c r="F110" s="301"/>
      <c r="G110" s="301"/>
      <c r="H110" s="301"/>
      <c r="I110" s="301"/>
      <c r="J110" s="301"/>
      <c r="K110" s="301"/>
      <c r="L110" s="301"/>
    </row>
    <row r="111" spans="4:12" x14ac:dyDescent="0.25">
      <c r="D111" s="301"/>
      <c r="E111" s="301"/>
      <c r="F111" s="301"/>
      <c r="G111" s="301"/>
      <c r="H111" s="301"/>
      <c r="I111" s="301"/>
      <c r="J111" s="301"/>
      <c r="K111" s="301"/>
      <c r="L111" s="301"/>
    </row>
    <row r="112" spans="4:12" x14ac:dyDescent="0.25">
      <c r="D112" s="301"/>
      <c r="E112" s="301"/>
      <c r="F112" s="301"/>
      <c r="G112" s="301"/>
      <c r="H112" s="301"/>
      <c r="I112" s="301"/>
      <c r="J112" s="301"/>
      <c r="K112" s="301"/>
      <c r="L112" s="301"/>
    </row>
    <row r="113" spans="4:12" x14ac:dyDescent="0.25">
      <c r="D113" s="301"/>
      <c r="E113" s="301"/>
      <c r="F113" s="301"/>
      <c r="G113" s="301"/>
      <c r="H113" s="301"/>
      <c r="I113" s="301"/>
      <c r="J113" s="301"/>
      <c r="K113" s="301"/>
      <c r="L113" s="301"/>
    </row>
    <row r="114" spans="4:12" x14ac:dyDescent="0.25">
      <c r="D114" s="301"/>
      <c r="E114" s="301"/>
      <c r="F114" s="301"/>
      <c r="G114" s="301"/>
      <c r="H114" s="301"/>
      <c r="I114" s="301"/>
      <c r="J114" s="301"/>
      <c r="K114" s="301"/>
      <c r="L114" s="301"/>
    </row>
    <row r="115" spans="4:12" x14ac:dyDescent="0.25">
      <c r="D115" s="301"/>
      <c r="E115" s="301"/>
      <c r="F115" s="301"/>
      <c r="G115" s="301"/>
      <c r="H115" s="301"/>
      <c r="I115" s="301"/>
      <c r="J115" s="301"/>
      <c r="K115" s="301"/>
      <c r="L115" s="301"/>
    </row>
    <row r="116" spans="4:12" x14ac:dyDescent="0.25">
      <c r="D116" s="301"/>
      <c r="E116" s="301"/>
      <c r="F116" s="301"/>
      <c r="G116" s="301"/>
      <c r="H116" s="301"/>
      <c r="I116" s="301"/>
      <c r="J116" s="301"/>
      <c r="K116" s="301"/>
      <c r="L116" s="301"/>
    </row>
    <row r="117" spans="4:12" x14ac:dyDescent="0.25">
      <c r="D117" s="301"/>
      <c r="E117" s="301"/>
      <c r="F117" s="301"/>
      <c r="G117" s="301"/>
      <c r="H117" s="301"/>
      <c r="I117" s="301"/>
      <c r="J117" s="301"/>
      <c r="K117" s="301"/>
      <c r="L117" s="301"/>
    </row>
    <row r="118" spans="4:12" x14ac:dyDescent="0.25">
      <c r="D118" s="301"/>
      <c r="E118" s="301"/>
      <c r="F118" s="301"/>
      <c r="G118" s="301"/>
      <c r="H118" s="301"/>
      <c r="I118" s="301"/>
      <c r="J118" s="301"/>
      <c r="K118" s="301"/>
      <c r="L118" s="301"/>
    </row>
    <row r="119" spans="4:12" x14ac:dyDescent="0.25">
      <c r="D119" s="301"/>
      <c r="E119" s="301"/>
      <c r="F119" s="301"/>
      <c r="G119" s="301"/>
      <c r="H119" s="301"/>
      <c r="I119" s="301"/>
      <c r="J119" s="301"/>
      <c r="K119" s="301"/>
      <c r="L119" s="301"/>
    </row>
    <row r="120" spans="4:12" x14ac:dyDescent="0.25">
      <c r="D120" s="301"/>
      <c r="E120" s="301"/>
      <c r="F120" s="301"/>
      <c r="G120" s="301"/>
      <c r="H120" s="301"/>
      <c r="I120" s="301"/>
      <c r="J120" s="301"/>
      <c r="K120" s="301"/>
      <c r="L120" s="301"/>
    </row>
    <row r="121" spans="4:12" x14ac:dyDescent="0.25">
      <c r="D121" s="301"/>
      <c r="E121" s="301"/>
      <c r="F121" s="301"/>
      <c r="G121" s="301"/>
      <c r="H121" s="301"/>
      <c r="I121" s="301"/>
      <c r="J121" s="301"/>
      <c r="K121" s="301"/>
      <c r="L121" s="301"/>
    </row>
    <row r="122" spans="4:12" x14ac:dyDescent="0.25">
      <c r="D122" s="301"/>
      <c r="E122" s="301"/>
      <c r="F122" s="301"/>
      <c r="G122" s="301"/>
      <c r="H122" s="301"/>
      <c r="I122" s="301"/>
      <c r="J122" s="301"/>
      <c r="K122" s="301"/>
      <c r="L122" s="301"/>
    </row>
    <row r="123" spans="4:12" x14ac:dyDescent="0.25">
      <c r="D123" s="301"/>
      <c r="E123" s="301"/>
      <c r="F123" s="301"/>
      <c r="G123" s="301"/>
      <c r="H123" s="301"/>
      <c r="I123" s="301"/>
      <c r="J123" s="301"/>
      <c r="K123" s="301"/>
      <c r="L123" s="301"/>
    </row>
    <row r="124" spans="4:12" x14ac:dyDescent="0.25">
      <c r="D124" s="301"/>
      <c r="E124" s="301"/>
      <c r="F124" s="301"/>
      <c r="G124" s="301"/>
      <c r="H124" s="301"/>
      <c r="I124" s="301"/>
      <c r="J124" s="301"/>
      <c r="K124" s="301"/>
      <c r="L124" s="301"/>
    </row>
    <row r="125" spans="4:12" x14ac:dyDescent="0.25">
      <c r="D125" s="301"/>
      <c r="E125" s="301"/>
      <c r="F125" s="301"/>
      <c r="G125" s="301"/>
      <c r="H125" s="301"/>
      <c r="I125" s="301"/>
      <c r="J125" s="301"/>
      <c r="K125" s="301"/>
      <c r="L125" s="301"/>
    </row>
    <row r="126" spans="4:12" x14ac:dyDescent="0.25">
      <c r="D126" s="301"/>
      <c r="E126" s="301"/>
      <c r="F126" s="301"/>
      <c r="G126" s="301"/>
      <c r="H126" s="301"/>
      <c r="I126" s="301"/>
      <c r="J126" s="301"/>
      <c r="K126" s="301"/>
      <c r="L126" s="301"/>
    </row>
    <row r="127" spans="4:12" x14ac:dyDescent="0.25">
      <c r="D127" s="301"/>
      <c r="E127" s="301"/>
      <c r="F127" s="301"/>
      <c r="G127" s="301"/>
      <c r="H127" s="301"/>
      <c r="I127" s="301"/>
      <c r="J127" s="301"/>
      <c r="K127" s="301"/>
      <c r="L127" s="301"/>
    </row>
    <row r="128" spans="4:12" x14ac:dyDescent="0.25">
      <c r="D128" s="301"/>
      <c r="E128" s="301"/>
      <c r="F128" s="301"/>
      <c r="G128" s="301"/>
      <c r="H128" s="301"/>
      <c r="I128" s="301"/>
      <c r="J128" s="301"/>
      <c r="K128" s="301"/>
      <c r="L128" s="301"/>
    </row>
    <row r="129" spans="4:12" x14ac:dyDescent="0.25">
      <c r="D129" s="301"/>
      <c r="E129" s="301"/>
      <c r="F129" s="301"/>
      <c r="G129" s="301"/>
      <c r="H129" s="301"/>
      <c r="I129" s="301"/>
      <c r="J129" s="301"/>
      <c r="K129" s="301"/>
      <c r="L129" s="301"/>
    </row>
    <row r="130" spans="4:12" x14ac:dyDescent="0.25">
      <c r="D130" s="301"/>
      <c r="E130" s="301"/>
      <c r="F130" s="301"/>
      <c r="G130" s="301"/>
      <c r="H130" s="301"/>
      <c r="I130" s="301"/>
      <c r="J130" s="301"/>
      <c r="K130" s="301"/>
      <c r="L130" s="301"/>
    </row>
    <row r="131" spans="4:12" x14ac:dyDescent="0.25">
      <c r="D131" s="301"/>
      <c r="E131" s="301"/>
      <c r="F131" s="301"/>
      <c r="G131" s="301"/>
      <c r="H131" s="301"/>
      <c r="I131" s="301"/>
      <c r="J131" s="301"/>
      <c r="K131" s="301"/>
      <c r="L131" s="301"/>
    </row>
    <row r="132" spans="4:12" x14ac:dyDescent="0.25">
      <c r="D132" s="301"/>
      <c r="E132" s="301"/>
      <c r="F132" s="301"/>
      <c r="G132" s="301"/>
      <c r="H132" s="301"/>
      <c r="I132" s="301"/>
      <c r="J132" s="301"/>
      <c r="K132" s="301"/>
      <c r="L132" s="301"/>
    </row>
    <row r="133" spans="4:12" x14ac:dyDescent="0.25">
      <c r="D133" s="301"/>
      <c r="E133" s="301"/>
      <c r="F133" s="301"/>
      <c r="G133" s="301"/>
      <c r="H133" s="301"/>
      <c r="I133" s="301"/>
      <c r="J133" s="301"/>
      <c r="K133" s="301"/>
      <c r="L133" s="301"/>
    </row>
    <row r="134" spans="4:12" x14ac:dyDescent="0.25">
      <c r="D134" s="301"/>
      <c r="E134" s="301"/>
      <c r="F134" s="301"/>
      <c r="G134" s="301"/>
      <c r="H134" s="301"/>
      <c r="I134" s="301"/>
      <c r="J134" s="301"/>
      <c r="K134" s="301"/>
      <c r="L134" s="301"/>
    </row>
    <row r="135" spans="4:12" x14ac:dyDescent="0.25">
      <c r="D135" s="301"/>
      <c r="E135" s="301"/>
      <c r="F135" s="301"/>
      <c r="G135" s="301"/>
      <c r="H135" s="301"/>
      <c r="I135" s="301"/>
      <c r="J135" s="301"/>
      <c r="K135" s="301"/>
      <c r="L135" s="301"/>
    </row>
    <row r="136" spans="4:12" x14ac:dyDescent="0.25">
      <c r="D136" s="301"/>
      <c r="E136" s="301"/>
      <c r="F136" s="301"/>
      <c r="G136" s="301"/>
      <c r="H136" s="301"/>
      <c r="I136" s="301"/>
      <c r="J136" s="301"/>
      <c r="K136" s="301"/>
      <c r="L136" s="301"/>
    </row>
    <row r="137" spans="4:12" x14ac:dyDescent="0.25">
      <c r="D137" s="301"/>
      <c r="E137" s="301"/>
      <c r="F137" s="301"/>
      <c r="G137" s="301"/>
      <c r="H137" s="301"/>
      <c r="I137" s="301"/>
      <c r="J137" s="301"/>
      <c r="K137" s="301"/>
      <c r="L137" s="301"/>
    </row>
    <row r="138" spans="4:12" x14ac:dyDescent="0.25">
      <c r="D138" s="301"/>
      <c r="E138" s="301"/>
      <c r="F138" s="301"/>
      <c r="G138" s="301"/>
      <c r="H138" s="301"/>
      <c r="I138" s="301"/>
      <c r="J138" s="301"/>
      <c r="K138" s="301"/>
      <c r="L138" s="301"/>
    </row>
    <row r="139" spans="4:12" x14ac:dyDescent="0.25">
      <c r="D139" s="301"/>
      <c r="E139" s="301"/>
      <c r="F139" s="301"/>
      <c r="G139" s="301"/>
      <c r="H139" s="301"/>
      <c r="I139" s="301"/>
      <c r="J139" s="301"/>
      <c r="K139" s="301"/>
      <c r="L139" s="301"/>
    </row>
    <row r="140" spans="4:12" x14ac:dyDescent="0.25">
      <c r="D140" s="301"/>
      <c r="E140" s="301"/>
      <c r="F140" s="301"/>
      <c r="G140" s="301"/>
      <c r="H140" s="301"/>
      <c r="I140" s="301"/>
      <c r="J140" s="301"/>
      <c r="K140" s="301"/>
      <c r="L140" s="301"/>
    </row>
    <row r="141" spans="4:12" x14ac:dyDescent="0.25">
      <c r="D141" s="301"/>
      <c r="E141" s="301"/>
      <c r="F141" s="301"/>
      <c r="G141" s="301"/>
      <c r="H141" s="301"/>
      <c r="I141" s="301"/>
      <c r="J141" s="301"/>
      <c r="K141" s="301"/>
      <c r="L141" s="301"/>
    </row>
    <row r="142" spans="4:12" x14ac:dyDescent="0.25">
      <c r="D142" s="301"/>
      <c r="E142" s="301"/>
      <c r="F142" s="301"/>
      <c r="G142" s="301"/>
      <c r="H142" s="301"/>
      <c r="I142" s="301"/>
      <c r="J142" s="301"/>
      <c r="K142" s="301"/>
      <c r="L142" s="301"/>
    </row>
    <row r="143" spans="4:12" x14ac:dyDescent="0.25">
      <c r="D143" s="301"/>
      <c r="E143" s="301"/>
      <c r="F143" s="301"/>
      <c r="G143" s="301"/>
      <c r="H143" s="301"/>
      <c r="I143" s="301"/>
      <c r="J143" s="301"/>
      <c r="K143" s="301"/>
      <c r="L143" s="301"/>
    </row>
    <row r="144" spans="4:12" x14ac:dyDescent="0.25">
      <c r="D144" s="301"/>
      <c r="E144" s="301"/>
      <c r="F144" s="301"/>
      <c r="G144" s="301"/>
      <c r="H144" s="301"/>
      <c r="I144" s="301"/>
      <c r="J144" s="301"/>
      <c r="K144" s="301"/>
      <c r="L144" s="301"/>
    </row>
    <row r="145" spans="4:12" x14ac:dyDescent="0.25">
      <c r="D145" s="301"/>
      <c r="E145" s="301"/>
      <c r="F145" s="301"/>
      <c r="G145" s="301"/>
      <c r="H145" s="301"/>
      <c r="I145" s="301"/>
      <c r="J145" s="301"/>
      <c r="K145" s="301"/>
      <c r="L145" s="301"/>
    </row>
    <row r="146" spans="4:12" x14ac:dyDescent="0.25">
      <c r="D146" s="301"/>
      <c r="E146" s="301"/>
      <c r="F146" s="301"/>
      <c r="G146" s="301"/>
      <c r="H146" s="301"/>
      <c r="I146" s="301"/>
      <c r="J146" s="301"/>
      <c r="K146" s="301"/>
      <c r="L146" s="301"/>
    </row>
    <row r="147" spans="4:12" x14ac:dyDescent="0.25">
      <c r="D147" s="301"/>
      <c r="E147" s="301"/>
      <c r="F147" s="301"/>
      <c r="G147" s="301"/>
      <c r="H147" s="301"/>
      <c r="I147" s="301"/>
      <c r="J147" s="301"/>
      <c r="K147" s="301"/>
      <c r="L147" s="301"/>
    </row>
    <row r="148" spans="4:12" x14ac:dyDescent="0.25">
      <c r="D148" s="301"/>
      <c r="E148" s="301"/>
      <c r="F148" s="301"/>
      <c r="G148" s="301"/>
      <c r="H148" s="301"/>
      <c r="I148" s="301"/>
      <c r="J148" s="301"/>
      <c r="K148" s="301"/>
      <c r="L148" s="301"/>
    </row>
    <row r="149" spans="4:12" x14ac:dyDescent="0.25">
      <c r="D149" s="301"/>
      <c r="E149" s="301"/>
      <c r="F149" s="301"/>
      <c r="G149" s="301"/>
      <c r="H149" s="301"/>
      <c r="I149" s="301"/>
      <c r="J149" s="301"/>
      <c r="K149" s="301"/>
      <c r="L149" s="301"/>
    </row>
    <row r="150" spans="4:12" x14ac:dyDescent="0.25">
      <c r="D150" s="301"/>
      <c r="E150" s="301"/>
      <c r="F150" s="301"/>
      <c r="G150" s="301"/>
      <c r="H150" s="301"/>
      <c r="I150" s="301"/>
      <c r="J150" s="301"/>
      <c r="K150" s="301"/>
      <c r="L150" s="301"/>
    </row>
    <row r="151" spans="4:12" x14ac:dyDescent="0.25">
      <c r="D151" s="301"/>
      <c r="E151" s="301"/>
      <c r="F151" s="301"/>
      <c r="G151" s="301"/>
      <c r="H151" s="301"/>
      <c r="I151" s="301"/>
      <c r="J151" s="301"/>
      <c r="K151" s="301"/>
      <c r="L151" s="301"/>
    </row>
    <row r="152" spans="4:12" x14ac:dyDescent="0.25">
      <c r="D152" s="301"/>
      <c r="E152" s="301"/>
      <c r="F152" s="301"/>
      <c r="G152" s="301"/>
      <c r="H152" s="301"/>
      <c r="I152" s="301"/>
      <c r="J152" s="301"/>
      <c r="K152" s="301"/>
      <c r="L152" s="301"/>
    </row>
    <row r="153" spans="4:12" x14ac:dyDescent="0.25">
      <c r="D153" s="301"/>
      <c r="E153" s="301"/>
      <c r="F153" s="301"/>
      <c r="G153" s="301"/>
      <c r="H153" s="301"/>
      <c r="I153" s="301"/>
      <c r="J153" s="301"/>
      <c r="K153" s="301"/>
      <c r="L153" s="301"/>
    </row>
    <row r="154" spans="4:12" x14ac:dyDescent="0.25">
      <c r="D154" s="301"/>
      <c r="E154" s="301"/>
      <c r="F154" s="301"/>
      <c r="G154" s="301"/>
      <c r="H154" s="301"/>
      <c r="I154" s="301"/>
      <c r="J154" s="301"/>
      <c r="K154" s="301"/>
      <c r="L154" s="301"/>
    </row>
    <row r="155" spans="4:12" x14ac:dyDescent="0.25">
      <c r="D155" s="301"/>
      <c r="E155" s="301"/>
      <c r="F155" s="301"/>
      <c r="G155" s="301"/>
      <c r="H155" s="301"/>
      <c r="I155" s="301"/>
      <c r="J155" s="301"/>
      <c r="K155" s="301"/>
      <c r="L155" s="301"/>
    </row>
    <row r="156" spans="4:12" x14ac:dyDescent="0.25">
      <c r="D156" s="301"/>
      <c r="E156" s="301"/>
      <c r="F156" s="301"/>
      <c r="G156" s="301"/>
      <c r="H156" s="301"/>
      <c r="I156" s="301"/>
      <c r="J156" s="301"/>
      <c r="K156" s="301"/>
      <c r="L156" s="301"/>
    </row>
    <row r="157" spans="4:12" x14ac:dyDescent="0.25">
      <c r="D157" s="301"/>
      <c r="E157" s="301"/>
      <c r="F157" s="301"/>
      <c r="G157" s="301"/>
      <c r="H157" s="301"/>
      <c r="I157" s="301"/>
      <c r="J157" s="301"/>
      <c r="K157" s="301"/>
      <c r="L157" s="301"/>
    </row>
    <row r="158" spans="4:12" x14ac:dyDescent="0.25">
      <c r="D158" s="301"/>
      <c r="E158" s="301"/>
      <c r="F158" s="301"/>
      <c r="G158" s="301"/>
      <c r="H158" s="301"/>
      <c r="I158" s="301"/>
      <c r="J158" s="301"/>
      <c r="K158" s="301"/>
      <c r="L158" s="301"/>
    </row>
    <row r="159" spans="4:12" x14ac:dyDescent="0.25">
      <c r="D159" s="301"/>
      <c r="E159" s="301"/>
      <c r="F159" s="301"/>
      <c r="G159" s="301"/>
      <c r="H159" s="301"/>
      <c r="I159" s="301"/>
      <c r="J159" s="301"/>
      <c r="K159" s="301"/>
      <c r="L159" s="301"/>
    </row>
    <row r="160" spans="4:12" x14ac:dyDescent="0.25">
      <c r="D160" s="301"/>
      <c r="E160" s="301"/>
      <c r="F160" s="301"/>
      <c r="G160" s="301"/>
      <c r="H160" s="301"/>
      <c r="I160" s="301"/>
      <c r="J160" s="301"/>
      <c r="K160" s="301"/>
      <c r="L160" s="301"/>
    </row>
    <row r="161" spans="4:12" x14ac:dyDescent="0.25">
      <c r="D161" s="301"/>
      <c r="E161" s="301"/>
      <c r="F161" s="301"/>
      <c r="G161" s="301"/>
      <c r="H161" s="301"/>
      <c r="I161" s="301"/>
      <c r="J161" s="301"/>
      <c r="K161" s="301"/>
      <c r="L161" s="301"/>
    </row>
    <row r="162" spans="4:12" x14ac:dyDescent="0.25">
      <c r="D162" s="301"/>
      <c r="E162" s="301"/>
      <c r="F162" s="301"/>
      <c r="G162" s="301"/>
      <c r="H162" s="301"/>
      <c r="I162" s="301"/>
      <c r="J162" s="301"/>
      <c r="K162" s="301"/>
      <c r="L162" s="301"/>
    </row>
    <row r="163" spans="4:12" x14ac:dyDescent="0.25">
      <c r="D163" s="301"/>
      <c r="E163" s="301"/>
      <c r="F163" s="301"/>
      <c r="G163" s="301"/>
      <c r="H163" s="301"/>
      <c r="I163" s="301"/>
      <c r="J163" s="301"/>
      <c r="K163" s="301"/>
      <c r="L163" s="301"/>
    </row>
    <row r="164" spans="4:12" x14ac:dyDescent="0.25">
      <c r="D164" s="301"/>
      <c r="E164" s="301"/>
      <c r="F164" s="301"/>
      <c r="G164" s="301"/>
      <c r="H164" s="301"/>
      <c r="I164" s="301"/>
      <c r="J164" s="301"/>
      <c r="K164" s="301"/>
      <c r="L164" s="301"/>
    </row>
    <row r="165" spans="4:12" x14ac:dyDescent="0.25">
      <c r="D165" s="301"/>
      <c r="E165" s="301"/>
      <c r="F165" s="301"/>
      <c r="G165" s="301"/>
      <c r="H165" s="301"/>
      <c r="I165" s="301"/>
      <c r="J165" s="301"/>
      <c r="K165" s="301"/>
      <c r="L165" s="301"/>
    </row>
    <row r="166" spans="4:12" x14ac:dyDescent="0.25">
      <c r="D166" s="301"/>
      <c r="E166" s="301"/>
      <c r="F166" s="301"/>
      <c r="G166" s="301"/>
      <c r="H166" s="301"/>
      <c r="I166" s="301"/>
      <c r="J166" s="301"/>
      <c r="K166" s="301"/>
      <c r="L166" s="301"/>
    </row>
    <row r="167" spans="4:12" x14ac:dyDescent="0.25">
      <c r="D167" s="301"/>
      <c r="E167" s="301"/>
      <c r="F167" s="301"/>
      <c r="G167" s="301"/>
      <c r="H167" s="301"/>
      <c r="I167" s="301"/>
      <c r="J167" s="301"/>
      <c r="K167" s="301"/>
      <c r="L167" s="301"/>
    </row>
    <row r="168" spans="4:12" x14ac:dyDescent="0.25">
      <c r="D168" s="301"/>
      <c r="E168" s="301"/>
      <c r="F168" s="301"/>
      <c r="G168" s="301"/>
      <c r="H168" s="301"/>
      <c r="I168" s="301"/>
      <c r="J168" s="301"/>
      <c r="K168" s="301"/>
      <c r="L168" s="301"/>
    </row>
    <row r="169" spans="4:12" x14ac:dyDescent="0.25">
      <c r="D169" s="301"/>
      <c r="E169" s="301"/>
      <c r="F169" s="301"/>
      <c r="G169" s="301"/>
      <c r="H169" s="301"/>
      <c r="I169" s="301"/>
      <c r="J169" s="301"/>
      <c r="K169" s="301"/>
      <c r="L169" s="301"/>
    </row>
    <row r="170" spans="4:12" x14ac:dyDescent="0.25">
      <c r="D170" s="301"/>
      <c r="E170" s="301"/>
      <c r="F170" s="301"/>
      <c r="G170" s="301"/>
      <c r="H170" s="301"/>
      <c r="I170" s="301"/>
      <c r="J170" s="301"/>
      <c r="K170" s="301"/>
      <c r="L170" s="301"/>
    </row>
    <row r="171" spans="4:12" x14ac:dyDescent="0.25">
      <c r="D171" s="301"/>
      <c r="E171" s="301"/>
      <c r="F171" s="301"/>
      <c r="G171" s="301"/>
      <c r="H171" s="301"/>
      <c r="I171" s="301"/>
      <c r="J171" s="301"/>
      <c r="K171" s="301"/>
      <c r="L171" s="301"/>
    </row>
    <row r="172" spans="4:12" x14ac:dyDescent="0.25">
      <c r="D172" s="301"/>
      <c r="E172" s="301"/>
      <c r="F172" s="301"/>
      <c r="G172" s="301"/>
      <c r="H172" s="301"/>
      <c r="I172" s="301"/>
      <c r="J172" s="301"/>
      <c r="K172" s="301"/>
      <c r="L172" s="301"/>
    </row>
    <row r="173" spans="4:12" x14ac:dyDescent="0.25">
      <c r="D173" s="301"/>
      <c r="E173" s="301"/>
      <c r="F173" s="301"/>
      <c r="G173" s="301"/>
      <c r="H173" s="301"/>
      <c r="I173" s="301"/>
      <c r="J173" s="301"/>
      <c r="K173" s="301"/>
      <c r="L173" s="301"/>
    </row>
    <row r="174" spans="4:12" x14ac:dyDescent="0.25">
      <c r="D174" s="301"/>
      <c r="E174" s="301"/>
      <c r="F174" s="301"/>
      <c r="G174" s="301"/>
      <c r="H174" s="301"/>
      <c r="I174" s="301"/>
      <c r="J174" s="301"/>
      <c r="K174" s="301"/>
      <c r="L174" s="301"/>
    </row>
    <row r="175" spans="4:12" x14ac:dyDescent="0.25">
      <c r="D175" s="301"/>
      <c r="E175" s="301"/>
      <c r="F175" s="301"/>
      <c r="G175" s="301"/>
      <c r="H175" s="301"/>
      <c r="I175" s="301"/>
      <c r="J175" s="301"/>
      <c r="K175" s="301"/>
      <c r="L175" s="301"/>
    </row>
    <row r="176" spans="4:12" x14ac:dyDescent="0.25">
      <c r="D176" s="301"/>
      <c r="E176" s="301"/>
      <c r="F176" s="301"/>
      <c r="G176" s="301"/>
      <c r="H176" s="301"/>
      <c r="I176" s="301"/>
      <c r="J176" s="301"/>
      <c r="K176" s="301"/>
      <c r="L176" s="301"/>
    </row>
    <row r="177" spans="4:12" x14ac:dyDescent="0.25">
      <c r="D177" s="301"/>
      <c r="E177" s="301"/>
      <c r="F177" s="301"/>
      <c r="G177" s="301"/>
      <c r="H177" s="301"/>
      <c r="I177" s="301"/>
      <c r="J177" s="301"/>
      <c r="K177" s="301"/>
      <c r="L177" s="301"/>
    </row>
    <row r="178" spans="4:12" x14ac:dyDescent="0.25">
      <c r="D178" s="301"/>
      <c r="E178" s="301"/>
      <c r="F178" s="301"/>
      <c r="G178" s="301"/>
      <c r="H178" s="301"/>
      <c r="I178" s="301"/>
      <c r="J178" s="301"/>
      <c r="K178" s="301"/>
      <c r="L178" s="301"/>
    </row>
    <row r="179" spans="4:12" x14ac:dyDescent="0.25">
      <c r="D179" s="301"/>
      <c r="E179" s="301"/>
      <c r="F179" s="301"/>
      <c r="G179" s="301"/>
      <c r="H179" s="301"/>
      <c r="I179" s="301"/>
      <c r="J179" s="301"/>
      <c r="K179" s="301"/>
      <c r="L179" s="301"/>
    </row>
    <row r="180" spans="4:12" x14ac:dyDescent="0.25">
      <c r="D180" s="301"/>
      <c r="E180" s="301"/>
      <c r="F180" s="301"/>
      <c r="G180" s="301"/>
      <c r="H180" s="301"/>
      <c r="I180" s="301"/>
      <c r="J180" s="301"/>
      <c r="K180" s="301"/>
      <c r="L180" s="301"/>
    </row>
    <row r="181" spans="4:12" x14ac:dyDescent="0.25">
      <c r="D181" s="301"/>
      <c r="E181" s="301"/>
      <c r="F181" s="301"/>
      <c r="G181" s="301"/>
      <c r="H181" s="301"/>
      <c r="I181" s="301"/>
      <c r="J181" s="301"/>
      <c r="K181" s="301"/>
      <c r="L181" s="301"/>
    </row>
    <row r="182" spans="4:12" x14ac:dyDescent="0.25">
      <c r="D182" s="301"/>
      <c r="E182" s="301"/>
      <c r="F182" s="301"/>
      <c r="G182" s="301"/>
      <c r="H182" s="301"/>
      <c r="I182" s="301"/>
      <c r="J182" s="301"/>
      <c r="K182" s="301"/>
      <c r="L182" s="301"/>
    </row>
    <row r="183" spans="4:12" x14ac:dyDescent="0.25">
      <c r="D183" s="301"/>
      <c r="E183" s="301"/>
      <c r="F183" s="301"/>
      <c r="G183" s="301"/>
      <c r="H183" s="301"/>
      <c r="I183" s="301"/>
      <c r="J183" s="301"/>
      <c r="K183" s="301"/>
      <c r="L183" s="301"/>
    </row>
    <row r="184" spans="4:12" x14ac:dyDescent="0.25">
      <c r="D184" s="301"/>
      <c r="E184" s="301"/>
      <c r="F184" s="301"/>
      <c r="G184" s="301"/>
      <c r="H184" s="301"/>
      <c r="I184" s="301"/>
      <c r="J184" s="301"/>
      <c r="K184" s="301"/>
      <c r="L184" s="301"/>
    </row>
    <row r="185" spans="4:12" x14ac:dyDescent="0.25">
      <c r="D185" s="301"/>
      <c r="E185" s="301"/>
      <c r="F185" s="301"/>
      <c r="G185" s="301"/>
      <c r="H185" s="301"/>
      <c r="I185" s="301"/>
      <c r="J185" s="301"/>
      <c r="K185" s="301"/>
      <c r="L185" s="301"/>
    </row>
    <row r="186" spans="4:12" x14ac:dyDescent="0.25">
      <c r="D186" s="301"/>
      <c r="E186" s="301"/>
      <c r="F186" s="301"/>
      <c r="G186" s="301"/>
      <c r="H186" s="301"/>
      <c r="I186" s="301"/>
      <c r="J186" s="301"/>
      <c r="K186" s="301"/>
      <c r="L186" s="301"/>
    </row>
    <row r="187" spans="4:12" x14ac:dyDescent="0.25">
      <c r="D187" s="301"/>
      <c r="E187" s="301"/>
      <c r="F187" s="301"/>
      <c r="G187" s="301"/>
      <c r="H187" s="301"/>
      <c r="I187" s="301"/>
      <c r="J187" s="301"/>
      <c r="K187" s="301"/>
      <c r="L187" s="301"/>
    </row>
    <row r="188" spans="4:12" x14ac:dyDescent="0.25">
      <c r="D188" s="301"/>
      <c r="E188" s="301"/>
      <c r="F188" s="301"/>
      <c r="G188" s="301"/>
      <c r="H188" s="301"/>
      <c r="I188" s="301"/>
      <c r="J188" s="301"/>
      <c r="K188" s="301"/>
      <c r="L188" s="301"/>
    </row>
    <row r="189" spans="4:12" x14ac:dyDescent="0.25">
      <c r="D189" s="301"/>
      <c r="E189" s="301"/>
      <c r="F189" s="301"/>
      <c r="G189" s="301"/>
      <c r="H189" s="301"/>
      <c r="I189" s="301"/>
      <c r="J189" s="301"/>
      <c r="K189" s="301"/>
      <c r="L189" s="301"/>
    </row>
    <row r="190" spans="4:12" x14ac:dyDescent="0.25">
      <c r="D190" s="301"/>
      <c r="E190" s="301"/>
      <c r="F190" s="301"/>
      <c r="G190" s="301"/>
      <c r="H190" s="301"/>
      <c r="I190" s="301"/>
      <c r="J190" s="301"/>
      <c r="K190" s="301"/>
      <c r="L190" s="301"/>
    </row>
    <row r="191" spans="4:12" x14ac:dyDescent="0.25">
      <c r="D191" s="301"/>
      <c r="E191" s="301"/>
      <c r="F191" s="301"/>
      <c r="G191" s="301"/>
      <c r="H191" s="301"/>
      <c r="I191" s="301"/>
      <c r="J191" s="301"/>
      <c r="K191" s="301"/>
      <c r="L191" s="301"/>
    </row>
    <row r="192" spans="4:12" x14ac:dyDescent="0.25">
      <c r="D192" s="301"/>
      <c r="E192" s="301"/>
      <c r="F192" s="301"/>
      <c r="G192" s="301"/>
      <c r="H192" s="301"/>
      <c r="I192" s="301"/>
      <c r="J192" s="301"/>
      <c r="K192" s="301"/>
      <c r="L192" s="301"/>
    </row>
    <row r="193" spans="4:12" x14ac:dyDescent="0.25">
      <c r="D193" s="301"/>
      <c r="E193" s="301"/>
      <c r="F193" s="301"/>
      <c r="G193" s="301"/>
      <c r="H193" s="301"/>
      <c r="I193" s="301"/>
      <c r="J193" s="301"/>
      <c r="K193" s="301"/>
      <c r="L193" s="301"/>
    </row>
    <row r="194" spans="4:12" x14ac:dyDescent="0.25">
      <c r="D194" s="301"/>
      <c r="E194" s="301"/>
      <c r="F194" s="301"/>
      <c r="G194" s="301"/>
      <c r="H194" s="301"/>
      <c r="I194" s="301"/>
      <c r="J194" s="301"/>
      <c r="K194" s="301"/>
      <c r="L194" s="301"/>
    </row>
    <row r="195" spans="4:12" x14ac:dyDescent="0.25">
      <c r="D195" s="301"/>
      <c r="E195" s="301"/>
      <c r="F195" s="301"/>
      <c r="G195" s="301"/>
      <c r="H195" s="301"/>
      <c r="I195" s="301"/>
      <c r="J195" s="301"/>
      <c r="K195" s="301"/>
      <c r="L195" s="301"/>
    </row>
    <row r="196" spans="4:12" x14ac:dyDescent="0.25">
      <c r="D196" s="301"/>
      <c r="E196" s="301"/>
      <c r="F196" s="301"/>
      <c r="G196" s="301"/>
      <c r="H196" s="301"/>
      <c r="I196" s="301"/>
      <c r="J196" s="301"/>
      <c r="K196" s="301"/>
      <c r="L196" s="301"/>
    </row>
    <row r="197" spans="4:12" x14ac:dyDescent="0.25">
      <c r="D197" s="301"/>
      <c r="E197" s="301"/>
      <c r="F197" s="301"/>
      <c r="G197" s="301"/>
      <c r="H197" s="301"/>
      <c r="I197" s="301"/>
      <c r="J197" s="301"/>
      <c r="K197" s="301"/>
      <c r="L197" s="301"/>
    </row>
    <row r="198" spans="4:12" x14ac:dyDescent="0.25">
      <c r="D198" s="301"/>
      <c r="E198" s="301"/>
      <c r="F198" s="301"/>
      <c r="G198" s="301"/>
      <c r="H198" s="301"/>
      <c r="I198" s="301"/>
      <c r="J198" s="301"/>
      <c r="K198" s="301"/>
      <c r="L198" s="301"/>
    </row>
    <row r="199" spans="4:12" x14ac:dyDescent="0.25">
      <c r="D199" s="301"/>
      <c r="E199" s="301"/>
      <c r="F199" s="301"/>
      <c r="G199" s="301"/>
      <c r="H199" s="301"/>
      <c r="I199" s="301"/>
      <c r="J199" s="301"/>
      <c r="K199" s="301"/>
      <c r="L199" s="301"/>
    </row>
    <row r="200" spans="4:12" x14ac:dyDescent="0.25">
      <c r="D200" s="301"/>
      <c r="E200" s="301"/>
      <c r="F200" s="301"/>
      <c r="G200" s="301"/>
      <c r="H200" s="301"/>
      <c r="I200" s="301"/>
      <c r="J200" s="301"/>
      <c r="K200" s="301"/>
      <c r="L200" s="301"/>
    </row>
    <row r="201" spans="4:12" x14ac:dyDescent="0.25">
      <c r="D201" s="301"/>
      <c r="E201" s="301"/>
      <c r="F201" s="301"/>
      <c r="G201" s="301"/>
      <c r="H201" s="301"/>
      <c r="I201" s="301"/>
      <c r="J201" s="301"/>
      <c r="K201" s="301"/>
      <c r="L201" s="301"/>
    </row>
    <row r="202" spans="4:12" x14ac:dyDescent="0.25">
      <c r="D202" s="301"/>
      <c r="E202" s="301"/>
      <c r="F202" s="301"/>
      <c r="G202" s="301"/>
      <c r="H202" s="301"/>
      <c r="I202" s="301"/>
      <c r="J202" s="301"/>
      <c r="K202" s="301"/>
      <c r="L202" s="301"/>
    </row>
    <row r="203" spans="4:12" x14ac:dyDescent="0.25">
      <c r="D203" s="301"/>
      <c r="E203" s="301"/>
      <c r="F203" s="301"/>
      <c r="G203" s="301"/>
      <c r="H203" s="301"/>
      <c r="I203" s="301"/>
      <c r="J203" s="301"/>
      <c r="K203" s="301"/>
      <c r="L203" s="301"/>
    </row>
    <row r="204" spans="4:12" x14ac:dyDescent="0.25">
      <c r="D204" s="301"/>
      <c r="E204" s="301"/>
      <c r="F204" s="301"/>
      <c r="G204" s="301"/>
      <c r="H204" s="301"/>
      <c r="I204" s="301"/>
      <c r="J204" s="301"/>
      <c r="K204" s="301"/>
      <c r="L204" s="301"/>
    </row>
    <row r="205" spans="4:12" x14ac:dyDescent="0.25">
      <c r="D205" s="301"/>
      <c r="E205" s="301"/>
      <c r="F205" s="301"/>
      <c r="G205" s="301"/>
      <c r="H205" s="301"/>
      <c r="I205" s="301"/>
      <c r="J205" s="301"/>
      <c r="K205" s="301"/>
      <c r="L205" s="301"/>
    </row>
    <row r="206" spans="4:12" x14ac:dyDescent="0.25">
      <c r="D206" s="301"/>
      <c r="E206" s="301"/>
      <c r="F206" s="301"/>
      <c r="G206" s="301"/>
      <c r="H206" s="301"/>
      <c r="I206" s="301"/>
      <c r="J206" s="301"/>
      <c r="K206" s="301"/>
      <c r="L206" s="301"/>
    </row>
    <row r="207" spans="4:12" x14ac:dyDescent="0.25">
      <c r="D207" s="301"/>
      <c r="E207" s="301"/>
      <c r="F207" s="301"/>
      <c r="G207" s="301"/>
      <c r="H207" s="301"/>
      <c r="I207" s="301"/>
      <c r="J207" s="301"/>
      <c r="K207" s="301"/>
      <c r="L207" s="301"/>
    </row>
    <row r="208" spans="4:12" x14ac:dyDescent="0.25">
      <c r="D208" s="301"/>
      <c r="E208" s="301"/>
      <c r="F208" s="301"/>
      <c r="G208" s="301"/>
      <c r="H208" s="301"/>
      <c r="I208" s="301"/>
      <c r="J208" s="301"/>
      <c r="K208" s="301"/>
      <c r="L208" s="301"/>
    </row>
    <row r="209" spans="4:12" x14ac:dyDescent="0.25">
      <c r="D209" s="301"/>
      <c r="E209" s="301"/>
      <c r="F209" s="301"/>
      <c r="G209" s="301"/>
      <c r="H209" s="301"/>
      <c r="I209" s="301"/>
      <c r="J209" s="301"/>
      <c r="K209" s="301"/>
      <c r="L209" s="301"/>
    </row>
    <row r="210" spans="4:12" x14ac:dyDescent="0.25">
      <c r="D210" s="301"/>
      <c r="E210" s="301"/>
      <c r="F210" s="301"/>
      <c r="G210" s="301"/>
      <c r="H210" s="301"/>
      <c r="I210" s="301"/>
      <c r="J210" s="301"/>
      <c r="K210" s="301"/>
      <c r="L210" s="301"/>
    </row>
    <row r="211" spans="4:12" x14ac:dyDescent="0.25">
      <c r="D211" s="301"/>
      <c r="E211" s="301"/>
      <c r="F211" s="301"/>
      <c r="G211" s="301"/>
      <c r="H211" s="301"/>
      <c r="I211" s="301"/>
      <c r="J211" s="301"/>
      <c r="K211" s="301"/>
      <c r="L211" s="301"/>
    </row>
    <row r="212" spans="4:12" x14ac:dyDescent="0.25">
      <c r="D212" s="301"/>
      <c r="E212" s="301"/>
      <c r="F212" s="301"/>
      <c r="G212" s="301"/>
      <c r="H212" s="301"/>
      <c r="I212" s="301"/>
      <c r="J212" s="301"/>
      <c r="K212" s="301"/>
      <c r="L212" s="301"/>
    </row>
    <row r="213" spans="4:12" x14ac:dyDescent="0.25">
      <c r="D213" s="301"/>
      <c r="E213" s="301"/>
      <c r="F213" s="301"/>
      <c r="G213" s="301"/>
      <c r="H213" s="301"/>
      <c r="I213" s="301"/>
      <c r="J213" s="301"/>
      <c r="K213" s="301"/>
      <c r="L213" s="301"/>
    </row>
    <row r="214" spans="4:12" x14ac:dyDescent="0.25">
      <c r="D214" s="301"/>
      <c r="E214" s="301"/>
      <c r="F214" s="301"/>
      <c r="G214" s="301"/>
      <c r="H214" s="301"/>
      <c r="I214" s="301"/>
      <c r="J214" s="301"/>
      <c r="K214" s="301"/>
      <c r="L214" s="301"/>
    </row>
    <row r="215" spans="4:12" x14ac:dyDescent="0.25">
      <c r="D215" s="301"/>
      <c r="E215" s="301"/>
      <c r="F215" s="301"/>
      <c r="G215" s="301"/>
      <c r="H215" s="301"/>
      <c r="I215" s="301"/>
      <c r="J215" s="301"/>
      <c r="K215" s="301"/>
      <c r="L215" s="301"/>
    </row>
    <row r="216" spans="4:12" x14ac:dyDescent="0.25">
      <c r="D216" s="301"/>
      <c r="E216" s="301"/>
      <c r="F216" s="301"/>
      <c r="G216" s="301"/>
      <c r="H216" s="301"/>
      <c r="I216" s="301"/>
      <c r="J216" s="301"/>
      <c r="K216" s="301"/>
      <c r="L216" s="301"/>
    </row>
    <row r="217" spans="4:12" x14ac:dyDescent="0.25">
      <c r="D217" s="301"/>
      <c r="E217" s="301"/>
      <c r="F217" s="301"/>
      <c r="G217" s="301"/>
      <c r="H217" s="301"/>
      <c r="I217" s="301"/>
      <c r="J217" s="301"/>
      <c r="K217" s="301"/>
      <c r="L217" s="301"/>
    </row>
    <row r="218" spans="4:12" x14ac:dyDescent="0.25">
      <c r="D218" s="301"/>
      <c r="E218" s="301"/>
      <c r="F218" s="301"/>
      <c r="G218" s="301"/>
      <c r="H218" s="301"/>
      <c r="I218" s="301"/>
      <c r="J218" s="301"/>
      <c r="K218" s="301"/>
      <c r="L218" s="301"/>
    </row>
    <row r="219" spans="4:12" x14ac:dyDescent="0.25">
      <c r="D219" s="301"/>
      <c r="E219" s="301"/>
      <c r="F219" s="301"/>
      <c r="G219" s="301"/>
      <c r="H219" s="301"/>
      <c r="I219" s="301"/>
      <c r="J219" s="301"/>
      <c r="K219" s="301"/>
      <c r="L219" s="301"/>
    </row>
    <row r="220" spans="4:12" x14ac:dyDescent="0.25">
      <c r="D220" s="301"/>
      <c r="E220" s="301"/>
      <c r="F220" s="301"/>
      <c r="G220" s="301"/>
      <c r="H220" s="301"/>
      <c r="I220" s="301"/>
      <c r="J220" s="301"/>
      <c r="K220" s="301"/>
      <c r="L220" s="301"/>
    </row>
    <row r="221" spans="4:12" x14ac:dyDescent="0.25">
      <c r="D221" s="301"/>
      <c r="E221" s="301"/>
      <c r="F221" s="301"/>
      <c r="G221" s="301"/>
      <c r="H221" s="301"/>
      <c r="I221" s="301"/>
      <c r="J221" s="301"/>
      <c r="K221" s="301"/>
      <c r="L221" s="301"/>
    </row>
    <row r="222" spans="4:12" x14ac:dyDescent="0.25">
      <c r="D222" s="301"/>
      <c r="E222" s="301"/>
      <c r="F222" s="301"/>
      <c r="G222" s="301"/>
      <c r="H222" s="301"/>
      <c r="I222" s="301"/>
      <c r="J222" s="301"/>
      <c r="K222" s="301"/>
      <c r="L222" s="301"/>
    </row>
    <row r="223" spans="4:12" x14ac:dyDescent="0.25">
      <c r="D223" s="301"/>
      <c r="E223" s="301"/>
      <c r="F223" s="301"/>
      <c r="G223" s="301"/>
      <c r="H223" s="301"/>
      <c r="I223" s="301"/>
      <c r="J223" s="301"/>
      <c r="K223" s="301"/>
      <c r="L223" s="301"/>
    </row>
    <row r="224" spans="4:12" x14ac:dyDescent="0.25">
      <c r="D224" s="301"/>
      <c r="E224" s="301"/>
      <c r="F224" s="301"/>
      <c r="G224" s="301"/>
      <c r="H224" s="301"/>
      <c r="I224" s="301"/>
      <c r="J224" s="301"/>
      <c r="K224" s="301"/>
      <c r="L224" s="301"/>
    </row>
    <row r="225" spans="4:12" x14ac:dyDescent="0.25">
      <c r="D225" s="301"/>
      <c r="E225" s="301"/>
      <c r="F225" s="301"/>
      <c r="G225" s="301"/>
      <c r="H225" s="301"/>
      <c r="I225" s="301"/>
      <c r="J225" s="301"/>
      <c r="K225" s="301"/>
      <c r="L225" s="301"/>
    </row>
    <row r="226" spans="4:12" x14ac:dyDescent="0.25">
      <c r="D226" s="301"/>
      <c r="E226" s="301"/>
      <c r="F226" s="301"/>
      <c r="G226" s="301"/>
      <c r="H226" s="301"/>
      <c r="I226" s="301"/>
      <c r="J226" s="301"/>
      <c r="K226" s="301"/>
      <c r="L226" s="301"/>
    </row>
    <row r="227" spans="4:12" x14ac:dyDescent="0.25">
      <c r="D227" s="301"/>
      <c r="E227" s="301"/>
      <c r="F227" s="301"/>
      <c r="G227" s="301"/>
      <c r="H227" s="301"/>
      <c r="I227" s="301"/>
      <c r="J227" s="301"/>
      <c r="K227" s="301"/>
      <c r="L227" s="301"/>
    </row>
    <row r="228" spans="4:12" x14ac:dyDescent="0.25">
      <c r="D228" s="301"/>
      <c r="E228" s="301"/>
      <c r="F228" s="301"/>
      <c r="G228" s="301"/>
      <c r="H228" s="301"/>
      <c r="I228" s="301"/>
      <c r="J228" s="301"/>
      <c r="K228" s="301"/>
      <c r="L228" s="301"/>
    </row>
    <row r="229" spans="4:12" x14ac:dyDescent="0.25">
      <c r="D229" s="301"/>
      <c r="E229" s="301"/>
      <c r="F229" s="301"/>
      <c r="G229" s="301"/>
      <c r="H229" s="301"/>
      <c r="I229" s="301"/>
      <c r="J229" s="301"/>
      <c r="K229" s="301"/>
      <c r="L229" s="301"/>
    </row>
    <row r="230" spans="4:12" x14ac:dyDescent="0.25">
      <c r="D230" s="301"/>
      <c r="E230" s="301"/>
      <c r="F230" s="301"/>
      <c r="G230" s="301"/>
      <c r="H230" s="301"/>
      <c r="I230" s="301"/>
      <c r="J230" s="301"/>
      <c r="K230" s="301"/>
      <c r="L230" s="301"/>
    </row>
    <row r="231" spans="4:12" x14ac:dyDescent="0.25">
      <c r="D231" s="301"/>
      <c r="E231" s="301"/>
      <c r="F231" s="301"/>
      <c r="G231" s="301"/>
      <c r="H231" s="301"/>
      <c r="I231" s="301"/>
      <c r="J231" s="301"/>
      <c r="K231" s="301"/>
      <c r="L231" s="301"/>
    </row>
    <row r="232" spans="4:12" x14ac:dyDescent="0.25">
      <c r="D232" s="301"/>
      <c r="E232" s="301"/>
      <c r="F232" s="301"/>
      <c r="G232" s="301"/>
      <c r="H232" s="301"/>
      <c r="I232" s="301"/>
      <c r="J232" s="301"/>
      <c r="K232" s="301"/>
      <c r="L232" s="301"/>
    </row>
    <row r="233" spans="4:12" x14ac:dyDescent="0.25">
      <c r="D233" s="301"/>
      <c r="E233" s="301"/>
      <c r="F233" s="301"/>
      <c r="G233" s="301"/>
      <c r="H233" s="301"/>
      <c r="I233" s="301"/>
      <c r="J233" s="301"/>
      <c r="K233" s="301"/>
      <c r="L233" s="301"/>
    </row>
    <row r="234" spans="4:12" x14ac:dyDescent="0.25">
      <c r="D234" s="301"/>
      <c r="E234" s="301"/>
      <c r="F234" s="301"/>
      <c r="G234" s="301"/>
      <c r="H234" s="301"/>
      <c r="I234" s="301"/>
      <c r="J234" s="301"/>
      <c r="K234" s="301"/>
      <c r="L234" s="301"/>
    </row>
    <row r="235" spans="4:12" x14ac:dyDescent="0.25">
      <c r="D235" s="301"/>
      <c r="E235" s="301"/>
      <c r="F235" s="301"/>
      <c r="G235" s="301"/>
      <c r="H235" s="301"/>
      <c r="I235" s="301"/>
      <c r="J235" s="301"/>
      <c r="K235" s="301"/>
      <c r="L235" s="301"/>
    </row>
    <row r="236" spans="4:12" x14ac:dyDescent="0.25">
      <c r="D236" s="301"/>
      <c r="E236" s="301"/>
      <c r="F236" s="301"/>
      <c r="G236" s="301"/>
      <c r="H236" s="301"/>
      <c r="I236" s="301"/>
      <c r="J236" s="301"/>
      <c r="K236" s="301"/>
      <c r="L236" s="301"/>
    </row>
    <row r="237" spans="4:12" x14ac:dyDescent="0.25">
      <c r="D237" s="301"/>
      <c r="E237" s="301"/>
      <c r="F237" s="301"/>
      <c r="G237" s="301"/>
      <c r="H237" s="301"/>
      <c r="I237" s="301"/>
      <c r="J237" s="301"/>
      <c r="K237" s="301"/>
      <c r="L237" s="301"/>
    </row>
    <row r="238" spans="4:12" x14ac:dyDescent="0.25">
      <c r="D238" s="301"/>
      <c r="E238" s="301"/>
      <c r="F238" s="301"/>
      <c r="G238" s="301"/>
      <c r="H238" s="301"/>
      <c r="I238" s="301"/>
      <c r="J238" s="301"/>
      <c r="K238" s="301"/>
      <c r="L238" s="301"/>
    </row>
    <row r="239" spans="4:12" x14ac:dyDescent="0.25">
      <c r="D239" s="301"/>
      <c r="E239" s="301"/>
      <c r="F239" s="301"/>
      <c r="G239" s="301"/>
      <c r="H239" s="301"/>
      <c r="I239" s="301"/>
      <c r="J239" s="301"/>
      <c r="K239" s="301"/>
      <c r="L239" s="301"/>
    </row>
    <row r="240" spans="4:12" x14ac:dyDescent="0.25">
      <c r="D240" s="301"/>
      <c r="E240" s="301"/>
      <c r="F240" s="301"/>
      <c r="G240" s="301"/>
      <c r="H240" s="301"/>
      <c r="I240" s="301"/>
      <c r="J240" s="301"/>
      <c r="K240" s="301"/>
      <c r="L240" s="301"/>
    </row>
    <row r="241" spans="4:12" x14ac:dyDescent="0.25">
      <c r="D241" s="301"/>
      <c r="E241" s="301"/>
      <c r="F241" s="301"/>
      <c r="G241" s="301"/>
      <c r="H241" s="301"/>
      <c r="I241" s="301"/>
      <c r="J241" s="301"/>
      <c r="K241" s="301"/>
      <c r="L241" s="301"/>
    </row>
    <row r="242" spans="4:12" x14ac:dyDescent="0.25">
      <c r="D242" s="301"/>
      <c r="E242" s="301"/>
      <c r="F242" s="301"/>
      <c r="G242" s="301"/>
      <c r="H242" s="301"/>
      <c r="I242" s="301"/>
      <c r="J242" s="301"/>
      <c r="K242" s="301"/>
      <c r="L242" s="301"/>
    </row>
    <row r="243" spans="4:12" x14ac:dyDescent="0.25">
      <c r="D243" s="301"/>
      <c r="E243" s="301"/>
      <c r="F243" s="301"/>
      <c r="G243" s="301"/>
      <c r="H243" s="301"/>
      <c r="I243" s="301"/>
      <c r="J243" s="301"/>
      <c r="K243" s="301"/>
      <c r="L243" s="301"/>
    </row>
    <row r="244" spans="4:12" x14ac:dyDescent="0.25">
      <c r="D244" s="301"/>
      <c r="E244" s="301"/>
      <c r="F244" s="301"/>
      <c r="G244" s="301"/>
      <c r="H244" s="301"/>
      <c r="I244" s="301"/>
      <c r="J244" s="301"/>
      <c r="K244" s="301"/>
      <c r="L244" s="301"/>
    </row>
    <row r="245" spans="4:12" x14ac:dyDescent="0.25">
      <c r="D245" s="301"/>
      <c r="E245" s="301"/>
      <c r="F245" s="301"/>
      <c r="G245" s="301"/>
      <c r="H245" s="301"/>
      <c r="I245" s="301"/>
      <c r="J245" s="301"/>
      <c r="K245" s="301"/>
      <c r="L245" s="301"/>
    </row>
    <row r="246" spans="4:12" x14ac:dyDescent="0.25">
      <c r="D246" s="301"/>
      <c r="E246" s="301"/>
      <c r="F246" s="301"/>
      <c r="G246" s="301"/>
      <c r="H246" s="301"/>
      <c r="I246" s="301"/>
      <c r="J246" s="301"/>
      <c r="K246" s="301"/>
      <c r="L246" s="301"/>
    </row>
    <row r="247" spans="4:12" x14ac:dyDescent="0.25">
      <c r="D247" s="301"/>
      <c r="E247" s="301"/>
      <c r="F247" s="301"/>
      <c r="G247" s="301"/>
      <c r="H247" s="301"/>
      <c r="I247" s="301"/>
      <c r="J247" s="301"/>
      <c r="K247" s="301"/>
      <c r="L247" s="301"/>
    </row>
    <row r="248" spans="4:12" x14ac:dyDescent="0.25">
      <c r="D248" s="301"/>
      <c r="E248" s="301"/>
      <c r="F248" s="301"/>
      <c r="G248" s="301"/>
      <c r="H248" s="301"/>
      <c r="I248" s="301"/>
      <c r="J248" s="301"/>
      <c r="K248" s="301"/>
      <c r="L248" s="301"/>
    </row>
    <row r="249" spans="4:12" x14ac:dyDescent="0.25">
      <c r="D249" s="301"/>
      <c r="E249" s="301"/>
      <c r="F249" s="301"/>
      <c r="G249" s="301"/>
      <c r="H249" s="301"/>
      <c r="I249" s="301"/>
      <c r="J249" s="301"/>
      <c r="K249" s="301"/>
      <c r="L249" s="301"/>
    </row>
    <row r="250" spans="4:12" x14ac:dyDescent="0.25">
      <c r="D250" s="301"/>
      <c r="E250" s="301"/>
      <c r="F250" s="301"/>
      <c r="G250" s="301"/>
      <c r="H250" s="301"/>
      <c r="I250" s="301"/>
      <c r="J250" s="301"/>
      <c r="K250" s="301"/>
      <c r="L250" s="301"/>
    </row>
    <row r="251" spans="4:12" x14ac:dyDescent="0.25">
      <c r="D251" s="301"/>
      <c r="E251" s="301"/>
      <c r="F251" s="301"/>
      <c r="G251" s="301"/>
      <c r="H251" s="301"/>
      <c r="I251" s="301"/>
      <c r="J251" s="301"/>
      <c r="K251" s="301"/>
      <c r="L251" s="301"/>
    </row>
    <row r="252" spans="4:12" x14ac:dyDescent="0.25">
      <c r="D252" s="301"/>
      <c r="E252" s="301"/>
      <c r="F252" s="301"/>
      <c r="G252" s="301"/>
      <c r="H252" s="301"/>
      <c r="I252" s="301"/>
      <c r="J252" s="301"/>
      <c r="K252" s="301"/>
      <c r="L252" s="301"/>
    </row>
    <row r="253" spans="4:12" x14ac:dyDescent="0.25">
      <c r="D253" s="301"/>
      <c r="E253" s="301"/>
      <c r="F253" s="301"/>
      <c r="G253" s="301"/>
      <c r="H253" s="301"/>
      <c r="I253" s="301"/>
      <c r="J253" s="301"/>
      <c r="K253" s="301"/>
      <c r="L253" s="301"/>
    </row>
    <row r="254" spans="4:12" x14ac:dyDescent="0.25">
      <c r="D254" s="301"/>
      <c r="E254" s="301"/>
      <c r="F254" s="301"/>
      <c r="G254" s="301"/>
      <c r="H254" s="301"/>
      <c r="I254" s="301"/>
      <c r="J254" s="301"/>
      <c r="K254" s="301"/>
      <c r="L254" s="301"/>
    </row>
    <row r="255" spans="4:12" x14ac:dyDescent="0.25">
      <c r="D255" s="301"/>
      <c r="E255" s="301"/>
      <c r="F255" s="301"/>
      <c r="G255" s="301"/>
      <c r="H255" s="301"/>
      <c r="I255" s="301"/>
      <c r="J255" s="301"/>
      <c r="K255" s="301"/>
      <c r="L255" s="301"/>
    </row>
    <row r="256" spans="4:12" x14ac:dyDescent="0.25">
      <c r="D256" s="301"/>
      <c r="E256" s="301"/>
      <c r="F256" s="301"/>
      <c r="G256" s="301"/>
      <c r="H256" s="301"/>
      <c r="I256" s="301"/>
      <c r="J256" s="301"/>
      <c r="K256" s="301"/>
      <c r="L256" s="301"/>
    </row>
    <row r="257" spans="4:12" x14ac:dyDescent="0.25">
      <c r="D257" s="301"/>
      <c r="E257" s="301"/>
      <c r="F257" s="301"/>
      <c r="G257" s="301"/>
      <c r="H257" s="301"/>
      <c r="I257" s="301"/>
      <c r="J257" s="301"/>
      <c r="K257" s="301"/>
      <c r="L257" s="301"/>
    </row>
    <row r="258" spans="4:12" x14ac:dyDescent="0.25">
      <c r="D258" s="301"/>
      <c r="E258" s="301"/>
      <c r="F258" s="301"/>
      <c r="G258" s="301"/>
      <c r="H258" s="301"/>
      <c r="I258" s="301"/>
      <c r="J258" s="301"/>
      <c r="K258" s="301"/>
      <c r="L258" s="301"/>
    </row>
    <row r="259" spans="4:12" x14ac:dyDescent="0.25">
      <c r="D259" s="301"/>
      <c r="E259" s="301"/>
      <c r="F259" s="301"/>
      <c r="G259" s="301"/>
      <c r="H259" s="301"/>
      <c r="I259" s="301"/>
      <c r="J259" s="301"/>
      <c r="K259" s="301"/>
      <c r="L259" s="301"/>
    </row>
    <row r="260" spans="4:12" x14ac:dyDescent="0.25">
      <c r="D260" s="301"/>
      <c r="E260" s="301"/>
      <c r="F260" s="301"/>
      <c r="G260" s="301"/>
      <c r="H260" s="301"/>
      <c r="I260" s="301"/>
      <c r="J260" s="301"/>
      <c r="K260" s="301"/>
      <c r="L260" s="301"/>
    </row>
    <row r="261" spans="4:12" x14ac:dyDescent="0.25">
      <c r="D261" s="301"/>
      <c r="E261" s="301"/>
      <c r="F261" s="301"/>
      <c r="G261" s="301"/>
      <c r="H261" s="301"/>
      <c r="I261" s="301"/>
      <c r="J261" s="301"/>
      <c r="K261" s="301"/>
      <c r="L261" s="301"/>
    </row>
    <row r="262" spans="4:12" x14ac:dyDescent="0.25">
      <c r="D262" s="301"/>
      <c r="E262" s="301"/>
      <c r="F262" s="301"/>
      <c r="G262" s="301"/>
      <c r="H262" s="301"/>
      <c r="I262" s="301"/>
      <c r="J262" s="301"/>
      <c r="K262" s="301"/>
      <c r="L262" s="301"/>
    </row>
    <row r="263" spans="4:12" x14ac:dyDescent="0.25">
      <c r="D263" s="301"/>
      <c r="E263" s="301"/>
      <c r="F263" s="301"/>
      <c r="G263" s="301"/>
      <c r="H263" s="301"/>
      <c r="I263" s="301"/>
      <c r="J263" s="301"/>
      <c r="K263" s="301"/>
      <c r="L263" s="301"/>
    </row>
    <row r="264" spans="4:12" x14ac:dyDescent="0.25">
      <c r="D264" s="301"/>
      <c r="E264" s="301"/>
      <c r="F264" s="301"/>
      <c r="G264" s="301"/>
      <c r="H264" s="301"/>
      <c r="I264" s="301"/>
      <c r="J264" s="301"/>
      <c r="K264" s="301"/>
      <c r="L264" s="301"/>
    </row>
    <row r="265" spans="4:12" x14ac:dyDescent="0.25">
      <c r="D265" s="301"/>
      <c r="E265" s="301"/>
      <c r="F265" s="301"/>
      <c r="G265" s="301"/>
      <c r="H265" s="301"/>
      <c r="I265" s="301"/>
      <c r="J265" s="301"/>
      <c r="K265" s="301"/>
      <c r="L265" s="301"/>
    </row>
    <row r="266" spans="4:12" x14ac:dyDescent="0.25">
      <c r="D266" s="301"/>
      <c r="E266" s="301"/>
      <c r="F266" s="301"/>
      <c r="G266" s="301"/>
      <c r="H266" s="301"/>
      <c r="I266" s="301"/>
      <c r="J266" s="301"/>
      <c r="K266" s="301"/>
      <c r="L266" s="301"/>
    </row>
    <row r="267" spans="4:12" x14ac:dyDescent="0.25">
      <c r="D267" s="301"/>
      <c r="E267" s="301"/>
      <c r="F267" s="301"/>
      <c r="G267" s="301"/>
      <c r="H267" s="301"/>
      <c r="I267" s="301"/>
      <c r="J267" s="301"/>
      <c r="K267" s="301"/>
      <c r="L267" s="301"/>
    </row>
    <row r="268" spans="4:12" x14ac:dyDescent="0.25">
      <c r="D268" s="301"/>
      <c r="E268" s="301"/>
      <c r="F268" s="301"/>
      <c r="G268" s="301"/>
      <c r="H268" s="301"/>
      <c r="I268" s="301"/>
      <c r="J268" s="301"/>
      <c r="K268" s="301"/>
      <c r="L268" s="301"/>
    </row>
    <row r="269" spans="4:12" x14ac:dyDescent="0.25">
      <c r="D269" s="301"/>
      <c r="E269" s="301"/>
      <c r="F269" s="301"/>
      <c r="G269" s="301"/>
      <c r="H269" s="301"/>
      <c r="I269" s="301"/>
      <c r="J269" s="301"/>
      <c r="K269" s="301"/>
      <c r="L269" s="301"/>
    </row>
    <row r="270" spans="4:12" x14ac:dyDescent="0.25">
      <c r="D270" s="301"/>
      <c r="E270" s="301"/>
      <c r="F270" s="301"/>
      <c r="G270" s="301"/>
      <c r="H270" s="301"/>
      <c r="I270" s="301"/>
      <c r="J270" s="301"/>
      <c r="K270" s="301"/>
      <c r="L270" s="301"/>
    </row>
    <row r="271" spans="4:12" x14ac:dyDescent="0.25">
      <c r="D271" s="301"/>
      <c r="E271" s="301"/>
      <c r="F271" s="301"/>
      <c r="G271" s="301"/>
      <c r="H271" s="301"/>
      <c r="I271" s="301"/>
      <c r="J271" s="301"/>
      <c r="K271" s="301"/>
      <c r="L271" s="301"/>
    </row>
    <row r="272" spans="4:12" x14ac:dyDescent="0.25">
      <c r="D272" s="301"/>
      <c r="E272" s="301"/>
      <c r="F272" s="301"/>
      <c r="G272" s="301"/>
      <c r="H272" s="301"/>
      <c r="I272" s="301"/>
      <c r="J272" s="301"/>
      <c r="K272" s="301"/>
      <c r="L272" s="301"/>
    </row>
    <row r="273" spans="4:12" x14ac:dyDescent="0.25">
      <c r="D273" s="301"/>
      <c r="E273" s="301"/>
      <c r="F273" s="301"/>
      <c r="G273" s="301"/>
      <c r="H273" s="301"/>
      <c r="I273" s="301"/>
      <c r="J273" s="301"/>
      <c r="K273" s="301"/>
      <c r="L273" s="301"/>
    </row>
    <row r="274" spans="4:12" x14ac:dyDescent="0.25">
      <c r="D274" s="301"/>
      <c r="E274" s="301"/>
      <c r="F274" s="301"/>
      <c r="G274" s="301"/>
      <c r="H274" s="301"/>
      <c r="I274" s="301"/>
      <c r="J274" s="301"/>
      <c r="K274" s="301"/>
      <c r="L274" s="301"/>
    </row>
    <row r="275" spans="4:12" x14ac:dyDescent="0.25">
      <c r="D275" s="301"/>
      <c r="E275" s="301"/>
      <c r="F275" s="301"/>
      <c r="G275" s="301"/>
      <c r="H275" s="301"/>
      <c r="I275" s="301"/>
      <c r="J275" s="301"/>
      <c r="K275" s="301"/>
      <c r="L275" s="301"/>
    </row>
    <row r="276" spans="4:12" x14ac:dyDescent="0.25">
      <c r="D276" s="301"/>
      <c r="E276" s="301"/>
      <c r="F276" s="301"/>
      <c r="G276" s="301"/>
      <c r="H276" s="301"/>
      <c r="I276" s="301"/>
      <c r="J276" s="301"/>
      <c r="K276" s="301"/>
      <c r="L276" s="301"/>
    </row>
    <row r="277" spans="4:12" x14ac:dyDescent="0.25">
      <c r="D277" s="301"/>
      <c r="E277" s="301"/>
      <c r="F277" s="301"/>
      <c r="G277" s="301"/>
      <c r="H277" s="301"/>
      <c r="I277" s="301"/>
      <c r="J277" s="301"/>
      <c r="K277" s="301"/>
      <c r="L277" s="301"/>
    </row>
    <row r="278" spans="4:12" x14ac:dyDescent="0.25">
      <c r="D278" s="301"/>
      <c r="E278" s="301"/>
      <c r="F278" s="301"/>
      <c r="G278" s="301"/>
      <c r="H278" s="301"/>
      <c r="I278" s="301"/>
      <c r="J278" s="301"/>
      <c r="K278" s="301"/>
      <c r="L278" s="301"/>
    </row>
    <row r="279" spans="4:12" x14ac:dyDescent="0.25">
      <c r="D279" s="301"/>
      <c r="E279" s="301"/>
      <c r="F279" s="301"/>
      <c r="G279" s="301"/>
      <c r="H279" s="301"/>
      <c r="I279" s="301"/>
      <c r="J279" s="301"/>
      <c r="K279" s="301"/>
      <c r="L279" s="301"/>
    </row>
    <row r="280" spans="4:12" x14ac:dyDescent="0.25">
      <c r="D280" s="301"/>
      <c r="E280" s="301"/>
      <c r="F280" s="301"/>
      <c r="G280" s="301"/>
      <c r="H280" s="301"/>
      <c r="I280" s="301"/>
      <c r="J280" s="301"/>
      <c r="K280" s="301"/>
      <c r="L280" s="301"/>
    </row>
    <row r="281" spans="4:12" x14ac:dyDescent="0.25">
      <c r="D281" s="301"/>
      <c r="E281" s="301"/>
      <c r="F281" s="301"/>
      <c r="G281" s="301"/>
      <c r="H281" s="301"/>
      <c r="I281" s="301"/>
      <c r="J281" s="301"/>
      <c r="K281" s="301"/>
      <c r="L281" s="301"/>
    </row>
    <row r="282" spans="4:12" x14ac:dyDescent="0.25">
      <c r="D282" s="301"/>
      <c r="E282" s="301"/>
      <c r="F282" s="301"/>
      <c r="G282" s="301"/>
      <c r="H282" s="301"/>
      <c r="I282" s="301"/>
      <c r="J282" s="301"/>
      <c r="K282" s="301"/>
      <c r="L282" s="301"/>
    </row>
    <row r="283" spans="4:12" x14ac:dyDescent="0.25">
      <c r="D283" s="301"/>
      <c r="E283" s="301"/>
      <c r="F283" s="301"/>
      <c r="G283" s="301"/>
      <c r="H283" s="301"/>
      <c r="I283" s="301"/>
      <c r="J283" s="301"/>
      <c r="K283" s="301"/>
      <c r="L283" s="301"/>
    </row>
    <row r="284" spans="4:12" x14ac:dyDescent="0.25">
      <c r="D284" s="301"/>
      <c r="E284" s="301"/>
      <c r="F284" s="301"/>
      <c r="G284" s="301"/>
      <c r="H284" s="301"/>
      <c r="I284" s="301"/>
      <c r="J284" s="301"/>
      <c r="K284" s="301"/>
      <c r="L284" s="301"/>
    </row>
    <row r="285" spans="4:12" x14ac:dyDescent="0.25">
      <c r="D285" s="301"/>
      <c r="E285" s="301"/>
      <c r="F285" s="301"/>
      <c r="G285" s="301"/>
      <c r="H285" s="301"/>
      <c r="I285" s="301"/>
      <c r="J285" s="301"/>
      <c r="K285" s="301"/>
      <c r="L285" s="301"/>
    </row>
    <row r="286" spans="4:12" x14ac:dyDescent="0.25">
      <c r="D286" s="301"/>
      <c r="E286" s="301"/>
      <c r="F286" s="301"/>
      <c r="G286" s="301"/>
      <c r="H286" s="301"/>
      <c r="I286" s="301"/>
      <c r="J286" s="301"/>
      <c r="K286" s="301"/>
      <c r="L286" s="301"/>
    </row>
    <row r="287" spans="4:12" x14ac:dyDescent="0.25">
      <c r="D287" s="301"/>
      <c r="E287" s="301"/>
      <c r="F287" s="301"/>
      <c r="G287" s="301"/>
      <c r="H287" s="301"/>
      <c r="I287" s="301"/>
      <c r="J287" s="301"/>
      <c r="K287" s="301"/>
      <c r="L287" s="301"/>
    </row>
    <row r="288" spans="4:12" x14ac:dyDescent="0.25">
      <c r="D288" s="301"/>
      <c r="E288" s="301"/>
      <c r="F288" s="301"/>
      <c r="G288" s="301"/>
      <c r="H288" s="301"/>
      <c r="I288" s="301"/>
      <c r="J288" s="301"/>
      <c r="K288" s="301"/>
      <c r="L288" s="301"/>
    </row>
    <row r="289" spans="4:12" x14ac:dyDescent="0.25">
      <c r="D289" s="301"/>
      <c r="E289" s="301"/>
      <c r="F289" s="301"/>
      <c r="G289" s="301"/>
      <c r="H289" s="301"/>
      <c r="I289" s="301"/>
      <c r="J289" s="301"/>
      <c r="K289" s="301"/>
      <c r="L289" s="301"/>
    </row>
    <row r="290" spans="4:12" x14ac:dyDescent="0.25">
      <c r="D290" s="301"/>
      <c r="E290" s="301"/>
      <c r="F290" s="301"/>
      <c r="G290" s="301"/>
      <c r="H290" s="301"/>
      <c r="I290" s="301"/>
      <c r="J290" s="301"/>
      <c r="K290" s="301"/>
      <c r="L290" s="301"/>
    </row>
    <row r="291" spans="4:12" x14ac:dyDescent="0.25">
      <c r="D291" s="301"/>
      <c r="E291" s="301"/>
      <c r="F291" s="301"/>
      <c r="G291" s="301"/>
      <c r="H291" s="301"/>
      <c r="I291" s="301"/>
      <c r="J291" s="301"/>
      <c r="K291" s="301"/>
      <c r="L291" s="301"/>
    </row>
    <row r="292" spans="4:12" x14ac:dyDescent="0.25">
      <c r="D292" s="301"/>
      <c r="E292" s="301"/>
      <c r="F292" s="301"/>
      <c r="G292" s="301"/>
      <c r="H292" s="301"/>
      <c r="I292" s="301"/>
      <c r="J292" s="301"/>
      <c r="K292" s="301"/>
      <c r="L292" s="301"/>
    </row>
    <row r="293" spans="4:12" x14ac:dyDescent="0.25">
      <c r="D293" s="301"/>
      <c r="E293" s="301"/>
      <c r="F293" s="301"/>
      <c r="G293" s="301"/>
      <c r="H293" s="301"/>
      <c r="I293" s="301"/>
      <c r="J293" s="301"/>
      <c r="K293" s="301"/>
      <c r="L293" s="301"/>
    </row>
    <row r="294" spans="4:12" x14ac:dyDescent="0.25">
      <c r="D294" s="301"/>
      <c r="E294" s="301"/>
      <c r="F294" s="301"/>
      <c r="G294" s="301"/>
      <c r="H294" s="301"/>
      <c r="I294" s="301"/>
      <c r="J294" s="301"/>
      <c r="K294" s="301"/>
      <c r="L294" s="301"/>
    </row>
    <row r="295" spans="4:12" x14ac:dyDescent="0.25">
      <c r="D295" s="301"/>
      <c r="E295" s="301"/>
      <c r="F295" s="301"/>
      <c r="G295" s="301"/>
      <c r="H295" s="301"/>
      <c r="I295" s="301"/>
      <c r="J295" s="301"/>
      <c r="K295" s="301"/>
      <c r="L295" s="301"/>
    </row>
    <row r="296" spans="4:12" x14ac:dyDescent="0.25">
      <c r="D296" s="301"/>
      <c r="E296" s="301"/>
      <c r="F296" s="301"/>
      <c r="G296" s="301"/>
      <c r="H296" s="301"/>
      <c r="I296" s="301"/>
      <c r="J296" s="301"/>
      <c r="K296" s="301"/>
      <c r="L296" s="301"/>
    </row>
    <row r="297" spans="4:12" x14ac:dyDescent="0.25">
      <c r="D297" s="301"/>
      <c r="E297" s="301"/>
      <c r="F297" s="301"/>
      <c r="G297" s="301"/>
      <c r="H297" s="301"/>
      <c r="I297" s="301"/>
      <c r="J297" s="301"/>
      <c r="K297" s="301"/>
      <c r="L297" s="301"/>
    </row>
    <row r="298" spans="4:12" x14ac:dyDescent="0.25">
      <c r="D298" s="301"/>
      <c r="E298" s="301"/>
      <c r="F298" s="301"/>
      <c r="G298" s="301"/>
      <c r="H298" s="301"/>
      <c r="I298" s="301"/>
      <c r="J298" s="301"/>
      <c r="K298" s="301"/>
      <c r="L298" s="301"/>
    </row>
    <row r="299" spans="4:12" x14ac:dyDescent="0.25">
      <c r="D299" s="301"/>
      <c r="E299" s="301"/>
      <c r="F299" s="301"/>
      <c r="G299" s="301"/>
      <c r="H299" s="301"/>
      <c r="I299" s="301"/>
      <c r="J299" s="301"/>
      <c r="K299" s="301"/>
      <c r="L299" s="301"/>
    </row>
    <row r="300" spans="4:12" x14ac:dyDescent="0.25">
      <c r="D300" s="301"/>
      <c r="E300" s="301"/>
      <c r="F300" s="301"/>
      <c r="G300" s="301"/>
      <c r="H300" s="301"/>
      <c r="I300" s="301"/>
      <c r="J300" s="301"/>
      <c r="K300" s="301"/>
      <c r="L300" s="301"/>
    </row>
    <row r="301" spans="4:12" x14ac:dyDescent="0.25">
      <c r="D301" s="301"/>
      <c r="E301" s="301"/>
      <c r="F301" s="301"/>
      <c r="G301" s="301"/>
      <c r="H301" s="301"/>
      <c r="I301" s="301"/>
      <c r="J301" s="301"/>
      <c r="K301" s="301"/>
      <c r="L301" s="301"/>
    </row>
    <row r="302" spans="4:12" x14ac:dyDescent="0.25">
      <c r="D302" s="301"/>
      <c r="E302" s="301"/>
      <c r="F302" s="301"/>
      <c r="G302" s="301"/>
      <c r="H302" s="301"/>
      <c r="I302" s="301"/>
      <c r="J302" s="301"/>
      <c r="K302" s="301"/>
      <c r="L302" s="301"/>
    </row>
    <row r="303" spans="4:12" x14ac:dyDescent="0.25">
      <c r="D303" s="301"/>
      <c r="E303" s="301"/>
      <c r="F303" s="301"/>
      <c r="G303" s="301"/>
      <c r="H303" s="301"/>
      <c r="I303" s="301"/>
      <c r="J303" s="301"/>
      <c r="K303" s="301"/>
      <c r="L303" s="301"/>
    </row>
    <row r="304" spans="4:12" x14ac:dyDescent="0.25">
      <c r="D304" s="301"/>
      <c r="E304" s="301"/>
      <c r="F304" s="301"/>
      <c r="G304" s="301"/>
      <c r="H304" s="301"/>
      <c r="I304" s="301"/>
      <c r="J304" s="301"/>
      <c r="K304" s="301"/>
      <c r="L304" s="301"/>
    </row>
    <row r="305" spans="4:12" x14ac:dyDescent="0.25">
      <c r="D305" s="301"/>
      <c r="E305" s="301"/>
      <c r="F305" s="301"/>
      <c r="G305" s="301"/>
      <c r="H305" s="301"/>
      <c r="I305" s="301"/>
      <c r="J305" s="301"/>
      <c r="K305" s="301"/>
      <c r="L305" s="301"/>
    </row>
    <row r="306" spans="4:12" x14ac:dyDescent="0.25">
      <c r="D306" s="301"/>
      <c r="E306" s="301"/>
      <c r="F306" s="301"/>
      <c r="G306" s="301"/>
      <c r="H306" s="301"/>
      <c r="I306" s="301"/>
      <c r="J306" s="301"/>
      <c r="K306" s="301"/>
      <c r="L306" s="301"/>
    </row>
    <row r="307" spans="4:12" x14ac:dyDescent="0.25">
      <c r="D307" s="301"/>
      <c r="E307" s="301"/>
      <c r="F307" s="301"/>
      <c r="G307" s="301"/>
      <c r="H307" s="301"/>
      <c r="I307" s="301"/>
      <c r="J307" s="301"/>
      <c r="K307" s="301"/>
      <c r="L307" s="301"/>
    </row>
    <row r="308" spans="4:12" x14ac:dyDescent="0.25">
      <c r="D308" s="301"/>
      <c r="E308" s="301"/>
      <c r="F308" s="301"/>
      <c r="G308" s="301"/>
      <c r="H308" s="301"/>
      <c r="I308" s="301"/>
      <c r="J308" s="301"/>
      <c r="K308" s="301"/>
      <c r="L308" s="301"/>
    </row>
    <row r="309" spans="4:12" x14ac:dyDescent="0.25">
      <c r="D309" s="301"/>
      <c r="E309" s="301"/>
      <c r="F309" s="301"/>
      <c r="G309" s="301"/>
      <c r="H309" s="301"/>
      <c r="I309" s="301"/>
      <c r="J309" s="301"/>
      <c r="K309" s="301"/>
      <c r="L309" s="301"/>
    </row>
    <row r="310" spans="4:12" x14ac:dyDescent="0.25">
      <c r="D310" s="301"/>
      <c r="E310" s="301"/>
      <c r="F310" s="301"/>
      <c r="G310" s="301"/>
      <c r="H310" s="301"/>
      <c r="I310" s="301"/>
      <c r="J310" s="301"/>
      <c r="K310" s="301"/>
      <c r="L310" s="301"/>
    </row>
    <row r="311" spans="4:12" x14ac:dyDescent="0.25">
      <c r="D311" s="301"/>
      <c r="E311" s="301"/>
      <c r="F311" s="301"/>
      <c r="G311" s="301"/>
      <c r="H311" s="301"/>
      <c r="I311" s="301"/>
      <c r="J311" s="301"/>
      <c r="K311" s="301"/>
      <c r="L311" s="301"/>
    </row>
    <row r="312" spans="4:12" x14ac:dyDescent="0.25">
      <c r="D312" s="301"/>
      <c r="E312" s="301"/>
      <c r="F312" s="301"/>
      <c r="G312" s="301"/>
      <c r="H312" s="301"/>
      <c r="I312" s="301"/>
      <c r="J312" s="301"/>
      <c r="K312" s="301"/>
      <c r="L312" s="301"/>
    </row>
    <row r="313" spans="4:12" x14ac:dyDescent="0.25">
      <c r="D313" s="301"/>
      <c r="E313" s="301"/>
      <c r="F313" s="301"/>
      <c r="G313" s="301"/>
      <c r="H313" s="301"/>
      <c r="I313" s="301"/>
      <c r="J313" s="301"/>
      <c r="K313" s="301"/>
      <c r="L313" s="301"/>
    </row>
    <row r="314" spans="4:12" x14ac:dyDescent="0.25">
      <c r="D314" s="301"/>
      <c r="E314" s="301"/>
      <c r="F314" s="301"/>
      <c r="G314" s="301"/>
      <c r="H314" s="301"/>
      <c r="I314" s="301"/>
      <c r="J314" s="301"/>
      <c r="K314" s="301"/>
      <c r="L314" s="301"/>
    </row>
    <row r="315" spans="4:12" x14ac:dyDescent="0.25">
      <c r="D315" s="301"/>
      <c r="E315" s="301"/>
      <c r="F315" s="301"/>
      <c r="G315" s="301"/>
      <c r="H315" s="301"/>
      <c r="I315" s="301"/>
      <c r="J315" s="301"/>
      <c r="K315" s="301"/>
      <c r="L315" s="301"/>
    </row>
    <row r="316" spans="4:12" x14ac:dyDescent="0.25">
      <c r="D316" s="301"/>
      <c r="E316" s="301"/>
      <c r="F316" s="301"/>
      <c r="G316" s="301"/>
      <c r="H316" s="301"/>
      <c r="I316" s="301"/>
      <c r="J316" s="301"/>
      <c r="K316" s="301"/>
      <c r="L316" s="301"/>
    </row>
    <row r="317" spans="4:12" x14ac:dyDescent="0.25">
      <c r="D317" s="301"/>
      <c r="E317" s="301"/>
      <c r="F317" s="301"/>
      <c r="G317" s="301"/>
      <c r="H317" s="301"/>
      <c r="I317" s="301"/>
      <c r="J317" s="301"/>
      <c r="K317" s="301"/>
      <c r="L317" s="301"/>
    </row>
    <row r="318" spans="4:12" x14ac:dyDescent="0.25">
      <c r="D318" s="301"/>
      <c r="E318" s="301"/>
      <c r="F318" s="301"/>
      <c r="G318" s="301"/>
      <c r="H318" s="301"/>
      <c r="I318" s="301"/>
      <c r="J318" s="301"/>
      <c r="K318" s="301"/>
      <c r="L318" s="301"/>
    </row>
    <row r="319" spans="4:12" x14ac:dyDescent="0.25">
      <c r="D319" s="301"/>
      <c r="E319" s="301"/>
      <c r="F319" s="301"/>
      <c r="G319" s="301"/>
      <c r="H319" s="301"/>
      <c r="I319" s="301"/>
      <c r="J319" s="301"/>
      <c r="K319" s="301"/>
      <c r="L319" s="301"/>
    </row>
    <row r="320" spans="4:12" x14ac:dyDescent="0.25">
      <c r="D320" s="301"/>
      <c r="E320" s="301"/>
      <c r="F320" s="301"/>
      <c r="G320" s="301"/>
      <c r="H320" s="301"/>
      <c r="I320" s="301"/>
      <c r="J320" s="301"/>
      <c r="K320" s="301"/>
      <c r="L320" s="301"/>
    </row>
    <row r="321" spans="4:12" x14ac:dyDescent="0.25">
      <c r="D321" s="301"/>
      <c r="E321" s="301"/>
      <c r="F321" s="301"/>
      <c r="G321" s="301"/>
      <c r="H321" s="301"/>
      <c r="I321" s="301"/>
      <c r="J321" s="301"/>
      <c r="K321" s="301"/>
      <c r="L321" s="301"/>
    </row>
    <row r="322" spans="4:12" x14ac:dyDescent="0.25">
      <c r="D322" s="301"/>
      <c r="E322" s="301"/>
      <c r="F322" s="301"/>
      <c r="G322" s="301"/>
      <c r="H322" s="301"/>
      <c r="I322" s="301"/>
      <c r="J322" s="301"/>
      <c r="K322" s="301"/>
      <c r="L322" s="301"/>
    </row>
    <row r="323" spans="4:12" x14ac:dyDescent="0.25">
      <c r="D323" s="301"/>
      <c r="E323" s="301"/>
      <c r="F323" s="301"/>
      <c r="G323" s="301"/>
      <c r="H323" s="301"/>
      <c r="I323" s="301"/>
      <c r="J323" s="301"/>
      <c r="K323" s="301"/>
      <c r="L323" s="301"/>
    </row>
    <row r="324" spans="4:12" x14ac:dyDescent="0.25">
      <c r="D324" s="301"/>
      <c r="E324" s="301"/>
      <c r="F324" s="301"/>
      <c r="G324" s="301"/>
      <c r="H324" s="301"/>
      <c r="I324" s="301"/>
      <c r="J324" s="301"/>
      <c r="K324" s="301"/>
      <c r="L324" s="301"/>
    </row>
    <row r="325" spans="4:12" x14ac:dyDescent="0.25">
      <c r="D325" s="301"/>
      <c r="E325" s="301"/>
      <c r="F325" s="301"/>
      <c r="G325" s="301"/>
      <c r="H325" s="301"/>
      <c r="I325" s="301"/>
      <c r="J325" s="301"/>
      <c r="K325" s="301"/>
      <c r="L325" s="301"/>
    </row>
    <row r="326" spans="4:12" x14ac:dyDescent="0.25">
      <c r="D326" s="301"/>
      <c r="E326" s="301"/>
      <c r="F326" s="301"/>
      <c r="G326" s="301"/>
      <c r="H326" s="301"/>
      <c r="I326" s="301"/>
      <c r="J326" s="301"/>
      <c r="K326" s="301"/>
      <c r="L326" s="301"/>
    </row>
    <row r="327" spans="4:12" x14ac:dyDescent="0.25">
      <c r="D327" s="301"/>
      <c r="E327" s="301"/>
      <c r="F327" s="301"/>
      <c r="G327" s="301"/>
      <c r="H327" s="301"/>
      <c r="I327" s="301"/>
      <c r="J327" s="301"/>
      <c r="K327" s="301"/>
      <c r="L327" s="301"/>
    </row>
    <row r="328" spans="4:12" x14ac:dyDescent="0.25">
      <c r="D328" s="301"/>
      <c r="E328" s="301"/>
      <c r="F328" s="301"/>
      <c r="G328" s="301"/>
      <c r="H328" s="301"/>
      <c r="I328" s="301"/>
      <c r="J328" s="301"/>
      <c r="K328" s="301"/>
      <c r="L328" s="301"/>
    </row>
    <row r="329" spans="4:12" x14ac:dyDescent="0.25">
      <c r="D329" s="301"/>
      <c r="E329" s="301"/>
      <c r="F329" s="301"/>
      <c r="G329" s="301"/>
      <c r="H329" s="301"/>
      <c r="I329" s="301"/>
      <c r="J329" s="301"/>
      <c r="K329" s="301"/>
      <c r="L329" s="301"/>
    </row>
    <row r="330" spans="4:12" x14ac:dyDescent="0.25">
      <c r="D330" s="301"/>
      <c r="E330" s="301"/>
      <c r="F330" s="301"/>
      <c r="G330" s="301"/>
      <c r="H330" s="301"/>
      <c r="I330" s="301"/>
      <c r="J330" s="301"/>
      <c r="K330" s="301"/>
      <c r="L330" s="301"/>
    </row>
    <row r="331" spans="4:12" x14ac:dyDescent="0.25">
      <c r="D331" s="301"/>
      <c r="E331" s="301"/>
      <c r="F331" s="301"/>
      <c r="G331" s="301"/>
      <c r="H331" s="301"/>
      <c r="I331" s="301"/>
      <c r="J331" s="301"/>
      <c r="K331" s="301"/>
      <c r="L331" s="301"/>
    </row>
    <row r="332" spans="4:12" x14ac:dyDescent="0.25">
      <c r="D332" s="301"/>
      <c r="E332" s="301"/>
      <c r="F332" s="301"/>
      <c r="G332" s="301"/>
      <c r="H332" s="301"/>
      <c r="I332" s="301"/>
      <c r="J332" s="301"/>
      <c r="K332" s="301"/>
      <c r="L332" s="301"/>
    </row>
    <row r="333" spans="4:12" x14ac:dyDescent="0.25">
      <c r="D333" s="301"/>
      <c r="E333" s="301"/>
      <c r="F333" s="301"/>
      <c r="G333" s="301"/>
      <c r="H333" s="301"/>
      <c r="I333" s="301"/>
      <c r="J333" s="301"/>
      <c r="K333" s="301"/>
      <c r="L333" s="301"/>
    </row>
    <row r="334" spans="4:12" x14ac:dyDescent="0.25">
      <c r="D334" s="301"/>
      <c r="E334" s="301"/>
      <c r="F334" s="301"/>
      <c r="G334" s="301"/>
      <c r="H334" s="301"/>
      <c r="I334" s="301"/>
      <c r="J334" s="301"/>
      <c r="K334" s="301"/>
      <c r="L334" s="301"/>
    </row>
    <row r="335" spans="4:12" x14ac:dyDescent="0.25">
      <c r="D335" s="301"/>
      <c r="E335" s="301"/>
      <c r="F335" s="301"/>
      <c r="G335" s="301"/>
      <c r="H335" s="301"/>
      <c r="I335" s="301"/>
      <c r="J335" s="301"/>
      <c r="K335" s="301"/>
      <c r="L335" s="301"/>
    </row>
    <row r="336" spans="4:12" x14ac:dyDescent="0.25">
      <c r="D336" s="301"/>
      <c r="E336" s="301"/>
      <c r="F336" s="301"/>
      <c r="G336" s="301"/>
      <c r="H336" s="301"/>
      <c r="I336" s="301"/>
      <c r="J336" s="301"/>
      <c r="K336" s="301"/>
      <c r="L336" s="301"/>
    </row>
    <row r="337" spans="4:12" x14ac:dyDescent="0.25">
      <c r="D337" s="301"/>
      <c r="E337" s="301"/>
      <c r="F337" s="301"/>
      <c r="G337" s="301"/>
      <c r="H337" s="301"/>
      <c r="I337" s="301"/>
      <c r="J337" s="301"/>
      <c r="K337" s="301"/>
      <c r="L337" s="301"/>
    </row>
    <row r="338" spans="4:12" x14ac:dyDescent="0.25">
      <c r="D338" s="301"/>
      <c r="E338" s="301"/>
      <c r="F338" s="301"/>
      <c r="G338" s="301"/>
      <c r="H338" s="301"/>
      <c r="I338" s="301"/>
      <c r="J338" s="301"/>
      <c r="K338" s="301"/>
      <c r="L338" s="301"/>
    </row>
    <row r="339" spans="4:12" x14ac:dyDescent="0.25">
      <c r="D339" s="301"/>
      <c r="E339" s="301"/>
      <c r="F339" s="301"/>
      <c r="G339" s="301"/>
      <c r="H339" s="301"/>
      <c r="I339" s="301"/>
      <c r="J339" s="301"/>
      <c r="K339" s="301"/>
      <c r="L339" s="301"/>
    </row>
    <row r="340" spans="4:12" x14ac:dyDescent="0.25">
      <c r="D340" s="301"/>
      <c r="E340" s="301"/>
      <c r="F340" s="301"/>
      <c r="G340" s="301"/>
      <c r="H340" s="301"/>
      <c r="I340" s="301"/>
      <c r="J340" s="301"/>
      <c r="K340" s="301"/>
      <c r="L340" s="301"/>
    </row>
    <row r="341" spans="4:12" x14ac:dyDescent="0.25">
      <c r="D341" s="301"/>
      <c r="E341" s="301"/>
      <c r="F341" s="301"/>
      <c r="G341" s="301"/>
      <c r="H341" s="301"/>
      <c r="I341" s="301"/>
      <c r="J341" s="301"/>
      <c r="K341" s="301"/>
      <c r="L341" s="301"/>
    </row>
    <row r="342" spans="4:12" x14ac:dyDescent="0.25">
      <c r="D342" s="301"/>
      <c r="E342" s="301"/>
      <c r="F342" s="301"/>
      <c r="G342" s="301"/>
      <c r="H342" s="301"/>
      <c r="I342" s="301"/>
      <c r="J342" s="301"/>
      <c r="K342" s="301"/>
      <c r="L342" s="301"/>
    </row>
    <row r="343" spans="4:12" x14ac:dyDescent="0.25">
      <c r="D343" s="301"/>
      <c r="E343" s="301"/>
      <c r="F343" s="301"/>
      <c r="G343" s="301"/>
      <c r="H343" s="301"/>
      <c r="I343" s="301"/>
      <c r="J343" s="301"/>
      <c r="K343" s="301"/>
      <c r="L343" s="301"/>
    </row>
    <row r="344" spans="4:12" x14ac:dyDescent="0.25">
      <c r="D344" s="301"/>
      <c r="E344" s="301"/>
      <c r="F344" s="301"/>
      <c r="G344" s="301"/>
      <c r="H344" s="301"/>
      <c r="I344" s="301"/>
      <c r="J344" s="301"/>
      <c r="K344" s="301"/>
      <c r="L344" s="301"/>
    </row>
    <row r="345" spans="4:12" x14ac:dyDescent="0.25">
      <c r="D345" s="301"/>
      <c r="E345" s="301"/>
      <c r="F345" s="301"/>
      <c r="G345" s="301"/>
      <c r="H345" s="301"/>
      <c r="I345" s="301"/>
      <c r="J345" s="301"/>
      <c r="K345" s="301"/>
      <c r="L345" s="301"/>
    </row>
    <row r="346" spans="4:12" x14ac:dyDescent="0.25">
      <c r="D346" s="301"/>
      <c r="E346" s="301"/>
      <c r="F346" s="301"/>
      <c r="G346" s="301"/>
      <c r="H346" s="301"/>
      <c r="I346" s="301"/>
      <c r="J346" s="301"/>
      <c r="K346" s="301"/>
      <c r="L346" s="301"/>
    </row>
    <row r="347" spans="4:12" x14ac:dyDescent="0.25">
      <c r="D347" s="301"/>
      <c r="E347" s="301"/>
      <c r="F347" s="301"/>
      <c r="G347" s="301"/>
      <c r="H347" s="301"/>
      <c r="I347" s="301"/>
      <c r="J347" s="301"/>
      <c r="K347" s="301"/>
      <c r="L347" s="301"/>
    </row>
    <row r="348" spans="4:12" x14ac:dyDescent="0.25">
      <c r="D348" s="301"/>
      <c r="E348" s="301"/>
      <c r="F348" s="301"/>
      <c r="G348" s="301"/>
      <c r="H348" s="301"/>
      <c r="I348" s="301"/>
      <c r="J348" s="301"/>
      <c r="K348" s="301"/>
      <c r="L348" s="301"/>
    </row>
    <row r="349" spans="4:12" x14ac:dyDescent="0.25">
      <c r="D349" s="301"/>
      <c r="E349" s="301"/>
      <c r="F349" s="301"/>
      <c r="G349" s="301"/>
      <c r="H349" s="301"/>
      <c r="I349" s="301"/>
      <c r="J349" s="301"/>
      <c r="K349" s="301"/>
      <c r="L349" s="301"/>
    </row>
    <row r="350" spans="4:12" x14ac:dyDescent="0.25">
      <c r="D350" s="301"/>
      <c r="E350" s="301"/>
      <c r="F350" s="301"/>
      <c r="G350" s="301"/>
      <c r="H350" s="301"/>
      <c r="I350" s="301"/>
      <c r="J350" s="301"/>
      <c r="K350" s="301"/>
      <c r="L350" s="301"/>
    </row>
    <row r="351" spans="4:12" x14ac:dyDescent="0.25">
      <c r="D351" s="301"/>
      <c r="E351" s="301"/>
      <c r="F351" s="301"/>
      <c r="G351" s="301"/>
      <c r="H351" s="301"/>
      <c r="I351" s="301"/>
      <c r="J351" s="301"/>
      <c r="K351" s="301"/>
      <c r="L351" s="301"/>
    </row>
    <row r="352" spans="4:12" x14ac:dyDescent="0.25">
      <c r="D352" s="301"/>
      <c r="E352" s="301"/>
      <c r="F352" s="301"/>
      <c r="G352" s="301"/>
      <c r="H352" s="301"/>
      <c r="I352" s="301"/>
      <c r="J352" s="301"/>
      <c r="K352" s="301"/>
      <c r="L352" s="301"/>
    </row>
    <row r="353" spans="4:12" x14ac:dyDescent="0.25">
      <c r="D353" s="301"/>
      <c r="E353" s="301"/>
      <c r="F353" s="301"/>
      <c r="G353" s="301"/>
      <c r="H353" s="301"/>
      <c r="I353" s="301"/>
      <c r="J353" s="301"/>
      <c r="K353" s="301"/>
      <c r="L353" s="301"/>
    </row>
    <row r="354" spans="4:12" x14ac:dyDescent="0.25">
      <c r="D354" s="301"/>
      <c r="E354" s="301"/>
      <c r="F354" s="301"/>
      <c r="G354" s="301"/>
      <c r="H354" s="301"/>
      <c r="I354" s="301"/>
      <c r="J354" s="301"/>
      <c r="K354" s="301"/>
      <c r="L354" s="301"/>
    </row>
    <row r="355" spans="4:12" x14ac:dyDescent="0.25">
      <c r="D355" s="301"/>
      <c r="E355" s="301"/>
      <c r="F355" s="301"/>
      <c r="G355" s="301"/>
      <c r="H355" s="301"/>
      <c r="I355" s="301"/>
      <c r="J355" s="301"/>
      <c r="K355" s="301"/>
      <c r="L355" s="301"/>
    </row>
    <row r="356" spans="4:12" x14ac:dyDescent="0.25">
      <c r="D356" s="301"/>
      <c r="E356" s="301"/>
      <c r="F356" s="301"/>
      <c r="G356" s="301"/>
      <c r="H356" s="301"/>
      <c r="I356" s="301"/>
      <c r="J356" s="301"/>
      <c r="K356" s="301"/>
      <c r="L356" s="301"/>
    </row>
    <row r="357" spans="4:12" x14ac:dyDescent="0.25">
      <c r="D357" s="301"/>
      <c r="E357" s="301"/>
      <c r="F357" s="301"/>
      <c r="G357" s="301"/>
      <c r="H357" s="301"/>
      <c r="I357" s="301"/>
      <c r="J357" s="301"/>
      <c r="K357" s="301"/>
      <c r="L357" s="301"/>
    </row>
    <row r="358" spans="4:12" x14ac:dyDescent="0.25">
      <c r="D358" s="301"/>
      <c r="E358" s="301"/>
      <c r="F358" s="301"/>
      <c r="G358" s="301"/>
      <c r="H358" s="301"/>
      <c r="I358" s="301"/>
      <c r="J358" s="301"/>
      <c r="K358" s="301"/>
      <c r="L358" s="301"/>
    </row>
    <row r="359" spans="4:12" x14ac:dyDescent="0.25">
      <c r="D359" s="301"/>
      <c r="E359" s="301"/>
      <c r="F359" s="301"/>
      <c r="G359" s="301"/>
      <c r="H359" s="301"/>
      <c r="I359" s="301"/>
      <c r="J359" s="301"/>
      <c r="K359" s="301"/>
      <c r="L359" s="301"/>
    </row>
    <row r="360" spans="4:12" x14ac:dyDescent="0.25">
      <c r="D360" s="301"/>
      <c r="E360" s="301"/>
      <c r="F360" s="301"/>
      <c r="G360" s="301"/>
      <c r="H360" s="301"/>
      <c r="I360" s="301"/>
      <c r="J360" s="301"/>
      <c r="K360" s="301"/>
      <c r="L360" s="301"/>
    </row>
    <row r="361" spans="4:12" x14ac:dyDescent="0.25">
      <c r="D361" s="301"/>
      <c r="E361" s="301"/>
      <c r="F361" s="301"/>
      <c r="G361" s="301"/>
      <c r="H361" s="301"/>
      <c r="I361" s="301"/>
      <c r="J361" s="301"/>
      <c r="K361" s="301"/>
      <c r="L361" s="301"/>
    </row>
    <row r="362" spans="4:12" x14ac:dyDescent="0.25">
      <c r="D362" s="301"/>
      <c r="E362" s="301"/>
      <c r="F362" s="301"/>
      <c r="G362" s="301"/>
      <c r="H362" s="301"/>
      <c r="I362" s="301"/>
      <c r="J362" s="301"/>
      <c r="K362" s="301"/>
      <c r="L362" s="301"/>
    </row>
    <row r="363" spans="4:12" x14ac:dyDescent="0.25">
      <c r="D363" s="301"/>
      <c r="E363" s="301"/>
      <c r="F363" s="301"/>
      <c r="G363" s="301"/>
      <c r="H363" s="301"/>
      <c r="I363" s="301"/>
      <c r="J363" s="301"/>
      <c r="K363" s="301"/>
      <c r="L363" s="301"/>
    </row>
    <row r="364" spans="4:12" x14ac:dyDescent="0.25">
      <c r="D364" s="301"/>
      <c r="E364" s="301"/>
      <c r="F364" s="301"/>
      <c r="G364" s="301"/>
      <c r="H364" s="301"/>
      <c r="I364" s="301"/>
      <c r="J364" s="301"/>
      <c r="K364" s="301"/>
      <c r="L364" s="301"/>
    </row>
    <row r="365" spans="4:12" x14ac:dyDescent="0.25">
      <c r="D365" s="301"/>
      <c r="E365" s="301"/>
      <c r="F365" s="301"/>
      <c r="G365" s="301"/>
      <c r="H365" s="301"/>
      <c r="I365" s="301"/>
      <c r="J365" s="301"/>
      <c r="K365" s="301"/>
      <c r="L365" s="301"/>
    </row>
    <row r="366" spans="4:12" x14ac:dyDescent="0.25">
      <c r="D366" s="301"/>
      <c r="E366" s="301"/>
      <c r="F366" s="301"/>
      <c r="G366" s="301"/>
      <c r="H366" s="301"/>
      <c r="I366" s="301"/>
      <c r="J366" s="301"/>
      <c r="K366" s="301"/>
      <c r="L366" s="301"/>
    </row>
    <row r="367" spans="4:12" x14ac:dyDescent="0.25">
      <c r="D367" s="301"/>
      <c r="E367" s="301"/>
      <c r="F367" s="301"/>
      <c r="G367" s="301"/>
      <c r="H367" s="301"/>
      <c r="I367" s="301"/>
      <c r="J367" s="301"/>
      <c r="K367" s="301"/>
      <c r="L367" s="301"/>
    </row>
    <row r="368" spans="4:12" x14ac:dyDescent="0.25">
      <c r="D368" s="301"/>
      <c r="E368" s="301"/>
      <c r="F368" s="301"/>
      <c r="G368" s="301"/>
      <c r="H368" s="301"/>
      <c r="I368" s="301"/>
      <c r="J368" s="301"/>
      <c r="K368" s="301"/>
      <c r="L368" s="301"/>
    </row>
    <row r="369" spans="4:12" x14ac:dyDescent="0.25">
      <c r="D369" s="301"/>
      <c r="E369" s="301"/>
      <c r="F369" s="301"/>
      <c r="G369" s="301"/>
      <c r="H369" s="301"/>
      <c r="I369" s="301"/>
      <c r="J369" s="301"/>
      <c r="K369" s="301"/>
      <c r="L369" s="301"/>
    </row>
    <row r="370" spans="4:12" x14ac:dyDescent="0.25">
      <c r="D370" s="301"/>
      <c r="E370" s="301"/>
      <c r="F370" s="301"/>
      <c r="G370" s="301"/>
      <c r="H370" s="301"/>
      <c r="I370" s="301"/>
      <c r="J370" s="301"/>
      <c r="K370" s="301"/>
      <c r="L370" s="301"/>
    </row>
    <row r="371" spans="4:12" x14ac:dyDescent="0.25">
      <c r="D371" s="301"/>
      <c r="E371" s="301"/>
      <c r="F371" s="301"/>
      <c r="G371" s="301"/>
      <c r="H371" s="301"/>
      <c r="I371" s="301"/>
      <c r="J371" s="301"/>
      <c r="K371" s="301"/>
      <c r="L371" s="301"/>
    </row>
    <row r="372" spans="4:12" x14ac:dyDescent="0.25">
      <c r="D372" s="301"/>
      <c r="E372" s="301"/>
      <c r="F372" s="301"/>
      <c r="G372" s="301"/>
      <c r="H372" s="301"/>
      <c r="I372" s="301"/>
      <c r="J372" s="301"/>
      <c r="K372" s="301"/>
      <c r="L372" s="301"/>
    </row>
    <row r="373" spans="4:12" x14ac:dyDescent="0.25">
      <c r="D373" s="301"/>
      <c r="E373" s="301"/>
      <c r="F373" s="301"/>
      <c r="G373" s="301"/>
      <c r="H373" s="301"/>
      <c r="I373" s="301"/>
      <c r="J373" s="301"/>
      <c r="K373" s="301"/>
      <c r="L373" s="301"/>
    </row>
    <row r="374" spans="4:12" x14ac:dyDescent="0.25">
      <c r="D374" s="301"/>
      <c r="E374" s="301"/>
      <c r="F374" s="301"/>
      <c r="G374" s="301"/>
      <c r="H374" s="301"/>
      <c r="I374" s="301"/>
      <c r="J374" s="301"/>
      <c r="K374" s="301"/>
      <c r="L374" s="301"/>
    </row>
    <row r="375" spans="4:12" x14ac:dyDescent="0.25">
      <c r="D375" s="301"/>
      <c r="E375" s="301"/>
      <c r="F375" s="301"/>
      <c r="G375" s="301"/>
      <c r="H375" s="301"/>
      <c r="I375" s="301"/>
      <c r="J375" s="301"/>
      <c r="K375" s="301"/>
      <c r="L375" s="301"/>
    </row>
    <row r="376" spans="4:12" x14ac:dyDescent="0.25">
      <c r="D376" s="301"/>
      <c r="E376" s="301"/>
      <c r="F376" s="301"/>
      <c r="G376" s="301"/>
      <c r="H376" s="301"/>
      <c r="I376" s="301"/>
      <c r="J376" s="301"/>
      <c r="K376" s="301"/>
      <c r="L376" s="301"/>
    </row>
    <row r="377" spans="4:12" x14ac:dyDescent="0.25">
      <c r="D377" s="301"/>
      <c r="E377" s="301"/>
      <c r="F377" s="301"/>
      <c r="G377" s="301"/>
      <c r="H377" s="301"/>
      <c r="I377" s="301"/>
      <c r="J377" s="301"/>
      <c r="K377" s="301"/>
      <c r="L377" s="301"/>
    </row>
    <row r="378" spans="4:12" x14ac:dyDescent="0.25">
      <c r="D378" s="301"/>
      <c r="E378" s="301"/>
      <c r="F378" s="301"/>
      <c r="G378" s="301"/>
      <c r="H378" s="301"/>
      <c r="I378" s="301"/>
      <c r="J378" s="301"/>
      <c r="K378" s="301"/>
      <c r="L378" s="301"/>
    </row>
    <row r="379" spans="4:12" x14ac:dyDescent="0.25">
      <c r="D379" s="301"/>
      <c r="E379" s="301"/>
      <c r="F379" s="301"/>
      <c r="G379" s="301"/>
      <c r="H379" s="301"/>
      <c r="I379" s="301"/>
      <c r="J379" s="301"/>
      <c r="K379" s="301"/>
      <c r="L379" s="301"/>
    </row>
    <row r="380" spans="4:12" x14ac:dyDescent="0.25">
      <c r="D380" s="301"/>
      <c r="E380" s="301"/>
      <c r="F380" s="301"/>
      <c r="G380" s="301"/>
      <c r="H380" s="301"/>
      <c r="I380" s="301"/>
      <c r="J380" s="301"/>
      <c r="K380" s="301"/>
      <c r="L380" s="301"/>
    </row>
    <row r="381" spans="4:12" x14ac:dyDescent="0.25">
      <c r="D381" s="301"/>
      <c r="E381" s="301"/>
      <c r="F381" s="301"/>
      <c r="G381" s="301"/>
      <c r="H381" s="301"/>
      <c r="I381" s="301"/>
      <c r="J381" s="301"/>
      <c r="K381" s="301"/>
      <c r="L381" s="301"/>
    </row>
    <row r="382" spans="4:12" x14ac:dyDescent="0.25">
      <c r="D382" s="301"/>
      <c r="E382" s="301"/>
      <c r="F382" s="301"/>
      <c r="G382" s="301"/>
      <c r="H382" s="301"/>
      <c r="I382" s="301"/>
      <c r="J382" s="301"/>
      <c r="K382" s="301"/>
      <c r="L382" s="301"/>
    </row>
    <row r="383" spans="4:12" x14ac:dyDescent="0.25">
      <c r="D383" s="301"/>
      <c r="E383" s="301"/>
      <c r="F383" s="301"/>
      <c r="G383" s="301"/>
      <c r="H383" s="301"/>
      <c r="I383" s="301"/>
      <c r="J383" s="301"/>
      <c r="K383" s="301"/>
      <c r="L383" s="301"/>
    </row>
    <row r="384" spans="4:12" x14ac:dyDescent="0.25">
      <c r="D384" s="301"/>
      <c r="E384" s="301"/>
      <c r="F384" s="301"/>
      <c r="G384" s="301"/>
      <c r="H384" s="301"/>
      <c r="I384" s="301"/>
      <c r="J384" s="301"/>
      <c r="K384" s="301"/>
      <c r="L384" s="301"/>
    </row>
    <row r="385" spans="4:12" x14ac:dyDescent="0.25">
      <c r="D385" s="301"/>
      <c r="E385" s="301"/>
      <c r="F385" s="301"/>
      <c r="G385" s="301"/>
      <c r="H385" s="301"/>
      <c r="I385" s="301"/>
      <c r="J385" s="301"/>
      <c r="K385" s="301"/>
      <c r="L385" s="301"/>
    </row>
    <row r="386" spans="4:12" x14ac:dyDescent="0.25">
      <c r="D386" s="301"/>
      <c r="E386" s="301"/>
      <c r="F386" s="301"/>
      <c r="G386" s="301"/>
      <c r="H386" s="301"/>
      <c r="I386" s="301"/>
      <c r="J386" s="301"/>
      <c r="K386" s="301"/>
      <c r="L386" s="301"/>
    </row>
    <row r="387" spans="4:12" x14ac:dyDescent="0.25">
      <c r="D387" s="301"/>
      <c r="E387" s="301"/>
      <c r="F387" s="301"/>
      <c r="G387" s="301"/>
      <c r="H387" s="301"/>
      <c r="I387" s="301"/>
      <c r="J387" s="301"/>
      <c r="K387" s="301"/>
      <c r="L387" s="301"/>
    </row>
    <row r="388" spans="4:12" x14ac:dyDescent="0.25">
      <c r="D388" s="301"/>
      <c r="E388" s="301"/>
      <c r="F388" s="301"/>
      <c r="G388" s="301"/>
      <c r="H388" s="301"/>
      <c r="I388" s="301"/>
      <c r="J388" s="301"/>
      <c r="K388" s="301"/>
      <c r="L388" s="301"/>
    </row>
    <row r="389" spans="4:12" x14ac:dyDescent="0.25">
      <c r="D389" s="301"/>
      <c r="E389" s="301"/>
      <c r="F389" s="301"/>
      <c r="G389" s="301"/>
      <c r="H389" s="301"/>
      <c r="I389" s="301"/>
      <c r="J389" s="301"/>
      <c r="K389" s="301"/>
      <c r="L389" s="301"/>
    </row>
    <row r="390" spans="4:12" x14ac:dyDescent="0.25">
      <c r="D390" s="301"/>
      <c r="E390" s="301"/>
      <c r="F390" s="301"/>
      <c r="G390" s="301"/>
      <c r="H390" s="301"/>
      <c r="I390" s="301"/>
      <c r="J390" s="301"/>
      <c r="K390" s="301"/>
      <c r="L390" s="301"/>
    </row>
    <row r="391" spans="4:12" x14ac:dyDescent="0.25">
      <c r="D391" s="301"/>
      <c r="E391" s="301"/>
      <c r="F391" s="301"/>
      <c r="G391" s="301"/>
      <c r="H391" s="301"/>
      <c r="I391" s="301"/>
      <c r="J391" s="301"/>
      <c r="K391" s="301"/>
      <c r="L391" s="301"/>
    </row>
    <row r="392" spans="4:12" x14ac:dyDescent="0.25">
      <c r="D392" s="301"/>
      <c r="E392" s="301"/>
      <c r="F392" s="301"/>
      <c r="G392" s="301"/>
      <c r="H392" s="301"/>
      <c r="I392" s="301"/>
      <c r="J392" s="301"/>
      <c r="K392" s="301"/>
      <c r="L392" s="301"/>
    </row>
    <row r="393" spans="4:12" x14ac:dyDescent="0.25">
      <c r="D393" s="301"/>
      <c r="E393" s="301"/>
      <c r="F393" s="301"/>
      <c r="G393" s="301"/>
      <c r="H393" s="301"/>
      <c r="I393" s="301"/>
      <c r="J393" s="301"/>
      <c r="K393" s="301"/>
      <c r="L393" s="301"/>
    </row>
    <row r="394" spans="4:12" x14ac:dyDescent="0.25">
      <c r="D394" s="301"/>
      <c r="E394" s="301"/>
      <c r="F394" s="301"/>
      <c r="G394" s="301"/>
      <c r="H394" s="301"/>
      <c r="I394" s="301"/>
      <c r="J394" s="301"/>
      <c r="K394" s="301"/>
      <c r="L394" s="301"/>
    </row>
    <row r="395" spans="4:12" x14ac:dyDescent="0.25">
      <c r="D395" s="301"/>
      <c r="E395" s="301"/>
      <c r="F395" s="301"/>
      <c r="G395" s="301"/>
      <c r="H395" s="301"/>
      <c r="I395" s="301"/>
      <c r="J395" s="301"/>
      <c r="K395" s="301"/>
      <c r="L395" s="301"/>
    </row>
    <row r="396" spans="4:12" x14ac:dyDescent="0.25">
      <c r="D396" s="301"/>
      <c r="E396" s="301"/>
      <c r="F396" s="301"/>
      <c r="G396" s="301"/>
      <c r="H396" s="301"/>
      <c r="I396" s="301"/>
      <c r="J396" s="301"/>
      <c r="K396" s="301"/>
      <c r="L396" s="301"/>
    </row>
    <row r="397" spans="4:12" x14ac:dyDescent="0.25">
      <c r="D397" s="301"/>
      <c r="E397" s="301"/>
      <c r="F397" s="301"/>
      <c r="G397" s="301"/>
      <c r="H397" s="301"/>
      <c r="I397" s="301"/>
      <c r="J397" s="301"/>
      <c r="K397" s="301"/>
      <c r="L397" s="301"/>
    </row>
    <row r="398" spans="4:12" x14ac:dyDescent="0.25">
      <c r="D398" s="301"/>
      <c r="E398" s="301"/>
      <c r="F398" s="301"/>
      <c r="G398" s="301"/>
      <c r="H398" s="301"/>
      <c r="I398" s="301"/>
      <c r="J398" s="301"/>
      <c r="K398" s="301"/>
      <c r="L398" s="301"/>
    </row>
    <row r="399" spans="4:12" x14ac:dyDescent="0.25">
      <c r="D399" s="301"/>
      <c r="E399" s="301"/>
      <c r="F399" s="301"/>
      <c r="G399" s="301"/>
      <c r="H399" s="301"/>
      <c r="I399" s="301"/>
      <c r="J399" s="301"/>
      <c r="K399" s="301"/>
      <c r="L399" s="301"/>
    </row>
    <row r="400" spans="4:12" x14ac:dyDescent="0.25">
      <c r="D400" s="301"/>
      <c r="E400" s="301"/>
      <c r="F400" s="301"/>
      <c r="G400" s="301"/>
      <c r="H400" s="301"/>
      <c r="I400" s="301"/>
      <c r="J400" s="301"/>
      <c r="K400" s="301"/>
      <c r="L400" s="301"/>
    </row>
    <row r="401" spans="4:12" x14ac:dyDescent="0.25">
      <c r="D401" s="301"/>
      <c r="E401" s="301"/>
      <c r="F401" s="301"/>
      <c r="G401" s="301"/>
      <c r="H401" s="301"/>
      <c r="I401" s="301"/>
      <c r="J401" s="301"/>
      <c r="K401" s="301"/>
      <c r="L401" s="301"/>
    </row>
    <row r="402" spans="4:12" x14ac:dyDescent="0.25">
      <c r="D402" s="301"/>
      <c r="E402" s="301"/>
      <c r="F402" s="301"/>
      <c r="G402" s="301"/>
      <c r="H402" s="301"/>
      <c r="I402" s="301"/>
      <c r="J402" s="301"/>
      <c r="K402" s="301"/>
      <c r="L402" s="301"/>
    </row>
    <row r="403" spans="4:12" x14ac:dyDescent="0.25">
      <c r="D403" s="301"/>
      <c r="E403" s="301"/>
      <c r="F403" s="301"/>
      <c r="G403" s="301"/>
      <c r="H403" s="301"/>
      <c r="I403" s="301"/>
      <c r="J403" s="301"/>
      <c r="K403" s="301"/>
      <c r="L403" s="301"/>
    </row>
    <row r="404" spans="4:12" x14ac:dyDescent="0.25">
      <c r="D404" s="301"/>
      <c r="E404" s="301"/>
      <c r="F404" s="301"/>
      <c r="G404" s="301"/>
      <c r="H404" s="301"/>
      <c r="I404" s="301"/>
      <c r="J404" s="301"/>
      <c r="K404" s="301"/>
      <c r="L404" s="301"/>
    </row>
    <row r="405" spans="4:12" x14ac:dyDescent="0.25">
      <c r="D405" s="301"/>
      <c r="E405" s="301"/>
      <c r="F405" s="301"/>
      <c r="G405" s="301"/>
      <c r="H405" s="301"/>
      <c r="I405" s="301"/>
      <c r="J405" s="301"/>
      <c r="K405" s="301"/>
      <c r="L405" s="301"/>
    </row>
    <row r="406" spans="4:12" x14ac:dyDescent="0.25">
      <c r="D406" s="301"/>
      <c r="E406" s="301"/>
      <c r="F406" s="301"/>
      <c r="G406" s="301"/>
      <c r="H406" s="301"/>
      <c r="I406" s="301"/>
      <c r="J406" s="301"/>
      <c r="K406" s="301"/>
      <c r="L406" s="301"/>
    </row>
    <row r="407" spans="4:12" x14ac:dyDescent="0.25">
      <c r="D407" s="301"/>
      <c r="E407" s="301"/>
      <c r="F407" s="301"/>
      <c r="G407" s="301"/>
      <c r="H407" s="301"/>
      <c r="I407" s="301"/>
      <c r="J407" s="301"/>
      <c r="K407" s="301"/>
      <c r="L407" s="301"/>
    </row>
    <row r="408" spans="4:12" x14ac:dyDescent="0.25">
      <c r="D408" s="301"/>
      <c r="E408" s="301"/>
      <c r="F408" s="301"/>
      <c r="G408" s="301"/>
      <c r="H408" s="301"/>
      <c r="I408" s="301"/>
      <c r="J408" s="301"/>
      <c r="K408" s="301"/>
      <c r="L408" s="301"/>
    </row>
    <row r="409" spans="4:12" x14ac:dyDescent="0.25">
      <c r="D409" s="301"/>
      <c r="E409" s="301"/>
      <c r="F409" s="301"/>
      <c r="G409" s="301"/>
      <c r="H409" s="301"/>
      <c r="I409" s="301"/>
      <c r="J409" s="301"/>
      <c r="K409" s="301"/>
      <c r="L409" s="301"/>
    </row>
    <row r="410" spans="4:12" x14ac:dyDescent="0.25">
      <c r="D410" s="301"/>
      <c r="E410" s="301"/>
      <c r="F410" s="301"/>
      <c r="G410" s="301"/>
      <c r="H410" s="301"/>
      <c r="I410" s="301"/>
      <c r="J410" s="301"/>
      <c r="K410" s="301"/>
      <c r="L410" s="301"/>
    </row>
    <row r="411" spans="4:12" x14ac:dyDescent="0.25">
      <c r="D411" s="301"/>
      <c r="E411" s="301"/>
      <c r="F411" s="301"/>
      <c r="G411" s="301"/>
      <c r="H411" s="301"/>
      <c r="I411" s="301"/>
      <c r="J411" s="301"/>
      <c r="K411" s="301"/>
      <c r="L411" s="301"/>
    </row>
    <row r="412" spans="4:12" x14ac:dyDescent="0.25">
      <c r="D412" s="301"/>
      <c r="E412" s="301"/>
      <c r="F412" s="301"/>
      <c r="G412" s="301"/>
      <c r="H412" s="301"/>
      <c r="I412" s="301"/>
      <c r="J412" s="301"/>
      <c r="K412" s="301"/>
      <c r="L412" s="301"/>
    </row>
    <row r="413" spans="4:12" x14ac:dyDescent="0.25">
      <c r="D413" s="301"/>
      <c r="E413" s="301"/>
      <c r="F413" s="301"/>
      <c r="G413" s="301"/>
      <c r="H413" s="301"/>
      <c r="I413" s="301"/>
      <c r="J413" s="301"/>
      <c r="K413" s="301"/>
      <c r="L413" s="301"/>
    </row>
    <row r="414" spans="4:12" x14ac:dyDescent="0.25">
      <c r="D414" s="301"/>
      <c r="E414" s="301"/>
      <c r="F414" s="301"/>
      <c r="G414" s="301"/>
      <c r="H414" s="301"/>
      <c r="I414" s="301"/>
      <c r="J414" s="301"/>
      <c r="K414" s="301"/>
      <c r="L414" s="301"/>
    </row>
    <row r="415" spans="4:12" x14ac:dyDescent="0.25">
      <c r="D415" s="301"/>
      <c r="E415" s="301"/>
      <c r="F415" s="301"/>
      <c r="G415" s="301"/>
      <c r="H415" s="301"/>
      <c r="I415" s="301"/>
      <c r="J415" s="301"/>
      <c r="K415" s="301"/>
      <c r="L415" s="301"/>
    </row>
    <row r="416" spans="4:12" x14ac:dyDescent="0.25">
      <c r="D416" s="301"/>
      <c r="E416" s="301"/>
      <c r="F416" s="301"/>
      <c r="G416" s="301"/>
      <c r="H416" s="301"/>
      <c r="I416" s="301"/>
      <c r="J416" s="301"/>
      <c r="K416" s="301"/>
      <c r="L416" s="301"/>
    </row>
    <row r="417" spans="4:12" x14ac:dyDescent="0.25">
      <c r="D417" s="301"/>
      <c r="E417" s="301"/>
      <c r="F417" s="301"/>
      <c r="G417" s="301"/>
      <c r="H417" s="301"/>
      <c r="I417" s="301"/>
      <c r="J417" s="301"/>
      <c r="K417" s="301"/>
      <c r="L417" s="301"/>
    </row>
    <row r="418" spans="4:12" x14ac:dyDescent="0.25">
      <c r="D418" s="301"/>
      <c r="E418" s="301"/>
      <c r="F418" s="301"/>
      <c r="G418" s="301"/>
      <c r="H418" s="301"/>
      <c r="I418" s="301"/>
      <c r="J418" s="301"/>
      <c r="K418" s="301"/>
      <c r="L418" s="301"/>
    </row>
    <row r="419" spans="4:12" x14ac:dyDescent="0.25">
      <c r="D419" s="301"/>
      <c r="E419" s="301"/>
      <c r="F419" s="301"/>
      <c r="G419" s="301"/>
      <c r="H419" s="301"/>
      <c r="I419" s="301"/>
      <c r="J419" s="301"/>
      <c r="K419" s="301"/>
      <c r="L419" s="301"/>
    </row>
    <row r="420" spans="4:12" x14ac:dyDescent="0.25">
      <c r="D420" s="301"/>
      <c r="E420" s="301"/>
      <c r="F420" s="301"/>
      <c r="G420" s="301"/>
      <c r="H420" s="301"/>
      <c r="I420" s="301"/>
      <c r="J420" s="301"/>
      <c r="K420" s="301"/>
      <c r="L420" s="301"/>
    </row>
    <row r="421" spans="4:12" x14ac:dyDescent="0.25">
      <c r="D421" s="301"/>
      <c r="E421" s="301"/>
      <c r="F421" s="301"/>
      <c r="G421" s="301"/>
      <c r="H421" s="301"/>
      <c r="I421" s="301"/>
      <c r="J421" s="301"/>
      <c r="K421" s="301"/>
      <c r="L421" s="301"/>
    </row>
    <row r="422" spans="4:12" x14ac:dyDescent="0.25">
      <c r="D422" s="301"/>
      <c r="E422" s="301"/>
      <c r="F422" s="301"/>
      <c r="G422" s="301"/>
      <c r="H422" s="301"/>
      <c r="I422" s="301"/>
      <c r="J422" s="301"/>
      <c r="K422" s="301"/>
      <c r="L422" s="301"/>
    </row>
    <row r="423" spans="4:12" x14ac:dyDescent="0.25">
      <c r="D423" s="301"/>
      <c r="E423" s="301"/>
      <c r="F423" s="301"/>
      <c r="G423" s="301"/>
      <c r="H423" s="301"/>
      <c r="I423" s="301"/>
      <c r="J423" s="301"/>
      <c r="K423" s="301"/>
      <c r="L423" s="301"/>
    </row>
    <row r="424" spans="4:12" x14ac:dyDescent="0.25">
      <c r="D424" s="301"/>
      <c r="E424" s="301"/>
      <c r="F424" s="301"/>
      <c r="G424" s="301"/>
      <c r="H424" s="301"/>
      <c r="I424" s="301"/>
      <c r="J424" s="301"/>
      <c r="K424" s="301"/>
      <c r="L424" s="301"/>
    </row>
    <row r="425" spans="4:12" x14ac:dyDescent="0.25">
      <c r="D425" s="301"/>
      <c r="E425" s="301"/>
      <c r="F425" s="301"/>
      <c r="G425" s="301"/>
      <c r="H425" s="301"/>
      <c r="I425" s="301"/>
      <c r="J425" s="301"/>
      <c r="K425" s="301"/>
      <c r="L425" s="301"/>
    </row>
    <row r="426" spans="4:12" x14ac:dyDescent="0.25">
      <c r="D426" s="301"/>
      <c r="E426" s="301"/>
      <c r="F426" s="301"/>
      <c r="G426" s="301"/>
      <c r="H426" s="301"/>
      <c r="I426" s="301"/>
      <c r="J426" s="301"/>
      <c r="K426" s="301"/>
      <c r="L426" s="301"/>
    </row>
    <row r="427" spans="4:12" x14ac:dyDescent="0.25">
      <c r="D427" s="301"/>
      <c r="E427" s="301"/>
      <c r="F427" s="301"/>
      <c r="G427" s="301"/>
      <c r="H427" s="301"/>
      <c r="I427" s="301"/>
      <c r="J427" s="301"/>
      <c r="K427" s="301"/>
      <c r="L427" s="301"/>
    </row>
    <row r="428" spans="4:12" x14ac:dyDescent="0.25">
      <c r="D428" s="301"/>
      <c r="E428" s="301"/>
      <c r="F428" s="301"/>
      <c r="G428" s="301"/>
      <c r="H428" s="301"/>
      <c r="I428" s="301"/>
      <c r="J428" s="301"/>
      <c r="K428" s="301"/>
      <c r="L428" s="301"/>
    </row>
    <row r="429" spans="4:12" x14ac:dyDescent="0.25">
      <c r="D429" s="301"/>
      <c r="E429" s="301"/>
      <c r="F429" s="301"/>
      <c r="G429" s="301"/>
      <c r="H429" s="301"/>
      <c r="I429" s="301"/>
      <c r="J429" s="301"/>
      <c r="K429" s="301"/>
      <c r="L429" s="301"/>
    </row>
    <row r="430" spans="4:12" x14ac:dyDescent="0.25">
      <c r="D430" s="301"/>
      <c r="E430" s="301"/>
      <c r="F430" s="301"/>
      <c r="G430" s="301"/>
      <c r="H430" s="301"/>
      <c r="I430" s="301"/>
      <c r="J430" s="301"/>
      <c r="K430" s="301"/>
      <c r="L430" s="301"/>
    </row>
    <row r="431" spans="4:12" x14ac:dyDescent="0.25">
      <c r="D431" s="301"/>
      <c r="E431" s="301"/>
      <c r="F431" s="301"/>
      <c r="G431" s="301"/>
      <c r="H431" s="301"/>
      <c r="I431" s="301"/>
      <c r="J431" s="301"/>
      <c r="K431" s="301"/>
      <c r="L431" s="301"/>
    </row>
    <row r="432" spans="4:12" x14ac:dyDescent="0.25">
      <c r="D432" s="301"/>
      <c r="E432" s="301"/>
      <c r="F432" s="301"/>
      <c r="G432" s="301"/>
      <c r="H432" s="301"/>
      <c r="I432" s="301"/>
      <c r="J432" s="301"/>
      <c r="K432" s="301"/>
      <c r="L432" s="301"/>
    </row>
    <row r="433" spans="4:12" x14ac:dyDescent="0.25">
      <c r="D433" s="301"/>
      <c r="E433" s="301"/>
      <c r="F433" s="301"/>
      <c r="G433" s="301"/>
      <c r="H433" s="301"/>
      <c r="I433" s="301"/>
      <c r="J433" s="301"/>
      <c r="K433" s="301"/>
      <c r="L433" s="301"/>
    </row>
    <row r="434" spans="4:12" x14ac:dyDescent="0.25">
      <c r="D434" s="301"/>
      <c r="E434" s="301"/>
      <c r="F434" s="301"/>
      <c r="G434" s="301"/>
      <c r="H434" s="301"/>
      <c r="I434" s="301"/>
      <c r="J434" s="301"/>
      <c r="K434" s="301"/>
      <c r="L434" s="301"/>
    </row>
    <row r="435" spans="4:12" x14ac:dyDescent="0.25">
      <c r="D435" s="301"/>
      <c r="E435" s="301"/>
      <c r="F435" s="301"/>
      <c r="G435" s="301"/>
      <c r="H435" s="301"/>
      <c r="I435" s="301"/>
      <c r="J435" s="301"/>
      <c r="K435" s="301"/>
      <c r="L435" s="301"/>
    </row>
    <row r="436" spans="4:12" x14ac:dyDescent="0.25">
      <c r="D436" s="301"/>
      <c r="E436" s="301"/>
      <c r="F436" s="301"/>
      <c r="G436" s="301"/>
      <c r="H436" s="301"/>
      <c r="I436" s="301"/>
      <c r="J436" s="301"/>
      <c r="K436" s="301"/>
      <c r="L436" s="301"/>
    </row>
    <row r="437" spans="4:12" x14ac:dyDescent="0.25">
      <c r="D437" s="301"/>
      <c r="E437" s="301"/>
      <c r="F437" s="301"/>
      <c r="G437" s="301"/>
      <c r="H437" s="301"/>
      <c r="I437" s="301"/>
      <c r="J437" s="301"/>
      <c r="K437" s="301"/>
      <c r="L437" s="301"/>
    </row>
    <row r="438" spans="4:12" x14ac:dyDescent="0.25">
      <c r="D438" s="301"/>
      <c r="E438" s="301"/>
      <c r="F438" s="301"/>
      <c r="G438" s="301"/>
      <c r="H438" s="301"/>
      <c r="I438" s="301"/>
      <c r="J438" s="301"/>
      <c r="K438" s="301"/>
      <c r="L438" s="301"/>
    </row>
    <row r="439" spans="4:12" x14ac:dyDescent="0.25">
      <c r="D439" s="301"/>
      <c r="E439" s="301"/>
      <c r="F439" s="301"/>
      <c r="G439" s="301"/>
      <c r="H439" s="301"/>
      <c r="I439" s="301"/>
      <c r="J439" s="301"/>
      <c r="K439" s="301"/>
      <c r="L439" s="301"/>
    </row>
    <row r="440" spans="4:12" x14ac:dyDescent="0.25">
      <c r="D440" s="301"/>
      <c r="E440" s="301"/>
      <c r="F440" s="301"/>
      <c r="G440" s="301"/>
      <c r="H440" s="301"/>
      <c r="I440" s="301"/>
      <c r="J440" s="301"/>
      <c r="K440" s="301"/>
      <c r="L440" s="301"/>
    </row>
    <row r="441" spans="4:12" x14ac:dyDescent="0.25">
      <c r="D441" s="301"/>
      <c r="E441" s="301"/>
      <c r="F441" s="301"/>
      <c r="G441" s="301"/>
      <c r="H441" s="301"/>
      <c r="I441" s="301"/>
      <c r="J441" s="301"/>
      <c r="K441" s="301"/>
      <c r="L441" s="301"/>
    </row>
    <row r="442" spans="4:12" x14ac:dyDescent="0.25">
      <c r="D442" s="301"/>
      <c r="E442" s="301"/>
      <c r="F442" s="301"/>
      <c r="G442" s="301"/>
      <c r="H442" s="301"/>
      <c r="I442" s="301"/>
      <c r="J442" s="301"/>
      <c r="K442" s="301"/>
      <c r="L442" s="301"/>
    </row>
    <row r="443" spans="4:12" x14ac:dyDescent="0.25">
      <c r="D443" s="301"/>
      <c r="E443" s="301"/>
      <c r="F443" s="301"/>
      <c r="G443" s="301"/>
      <c r="H443" s="301"/>
      <c r="I443" s="301"/>
      <c r="J443" s="301"/>
      <c r="K443" s="301"/>
      <c r="L443" s="301"/>
    </row>
    <row r="444" spans="4:12" x14ac:dyDescent="0.25">
      <c r="D444" s="301"/>
      <c r="E444" s="301"/>
      <c r="F444" s="301"/>
      <c r="G444" s="301"/>
      <c r="H444" s="301"/>
      <c r="I444" s="301"/>
      <c r="J444" s="301"/>
      <c r="K444" s="301"/>
      <c r="L444" s="301"/>
    </row>
    <row r="445" spans="4:12" x14ac:dyDescent="0.25">
      <c r="D445" s="301"/>
      <c r="E445" s="301"/>
      <c r="F445" s="301"/>
      <c r="G445" s="301"/>
      <c r="H445" s="301"/>
      <c r="I445" s="301"/>
      <c r="J445" s="301"/>
      <c r="K445" s="301"/>
      <c r="L445" s="301"/>
    </row>
    <row r="446" spans="4:12" x14ac:dyDescent="0.25">
      <c r="D446" s="301"/>
      <c r="E446" s="301"/>
      <c r="F446" s="301"/>
      <c r="G446" s="301"/>
      <c r="H446" s="301"/>
      <c r="I446" s="301"/>
      <c r="J446" s="301"/>
      <c r="K446" s="301"/>
      <c r="L446" s="301"/>
    </row>
    <row r="447" spans="4:12" x14ac:dyDescent="0.25">
      <c r="D447" s="301"/>
      <c r="E447" s="301"/>
      <c r="F447" s="301"/>
      <c r="G447" s="301"/>
      <c r="H447" s="301"/>
      <c r="I447" s="301"/>
      <c r="J447" s="301"/>
      <c r="K447" s="301"/>
      <c r="L447" s="301"/>
    </row>
    <row r="448" spans="4:12" x14ac:dyDescent="0.25">
      <c r="D448" s="301"/>
      <c r="E448" s="301"/>
      <c r="F448" s="301"/>
      <c r="G448" s="301"/>
      <c r="H448" s="301"/>
      <c r="I448" s="301"/>
      <c r="J448" s="301"/>
      <c r="K448" s="301"/>
      <c r="L448" s="301"/>
    </row>
    <row r="449" spans="4:12" x14ac:dyDescent="0.25">
      <c r="D449" s="301"/>
      <c r="E449" s="301"/>
      <c r="F449" s="301"/>
      <c r="G449" s="301"/>
      <c r="H449" s="301"/>
      <c r="I449" s="301"/>
      <c r="J449" s="301"/>
      <c r="K449" s="301"/>
      <c r="L449" s="301"/>
    </row>
    <row r="450" spans="4:12" x14ac:dyDescent="0.25">
      <c r="D450" s="301"/>
      <c r="E450" s="301"/>
      <c r="F450" s="301"/>
      <c r="G450" s="301"/>
      <c r="H450" s="301"/>
      <c r="I450" s="301"/>
      <c r="J450" s="301"/>
      <c r="K450" s="301"/>
      <c r="L450" s="301"/>
    </row>
    <row r="451" spans="4:12" x14ac:dyDescent="0.25">
      <c r="D451" s="301"/>
      <c r="E451" s="301"/>
      <c r="F451" s="301"/>
      <c r="G451" s="301"/>
      <c r="H451" s="301"/>
      <c r="I451" s="301"/>
      <c r="J451" s="301"/>
      <c r="K451" s="301"/>
      <c r="L451" s="301"/>
    </row>
    <row r="452" spans="4:12" x14ac:dyDescent="0.25">
      <c r="D452" s="301"/>
      <c r="E452" s="301"/>
      <c r="F452" s="301"/>
      <c r="G452" s="301"/>
      <c r="H452" s="301"/>
      <c r="I452" s="301"/>
      <c r="J452" s="301"/>
      <c r="K452" s="301"/>
      <c r="L452" s="301"/>
    </row>
    <row r="453" spans="4:12" x14ac:dyDescent="0.25">
      <c r="D453" s="301"/>
      <c r="E453" s="301"/>
      <c r="F453" s="301"/>
      <c r="G453" s="301"/>
      <c r="H453" s="301"/>
      <c r="I453" s="301"/>
      <c r="J453" s="301"/>
      <c r="K453" s="301"/>
      <c r="L453" s="301"/>
    </row>
    <row r="454" spans="4:12" x14ac:dyDescent="0.25">
      <c r="D454" s="301"/>
      <c r="E454" s="301"/>
      <c r="F454" s="301"/>
      <c r="G454" s="301"/>
      <c r="H454" s="301"/>
      <c r="I454" s="301"/>
      <c r="J454" s="301"/>
      <c r="K454" s="301"/>
      <c r="L454" s="301"/>
    </row>
    <row r="455" spans="4:12" x14ac:dyDescent="0.25">
      <c r="D455" s="301"/>
      <c r="E455" s="301"/>
      <c r="F455" s="301"/>
      <c r="G455" s="301"/>
      <c r="H455" s="301"/>
      <c r="I455" s="301"/>
      <c r="J455" s="301"/>
      <c r="K455" s="301"/>
      <c r="L455" s="301"/>
    </row>
    <row r="456" spans="4:12" x14ac:dyDescent="0.25">
      <c r="D456" s="301"/>
      <c r="E456" s="301"/>
      <c r="F456" s="301"/>
      <c r="G456" s="301"/>
      <c r="H456" s="301"/>
      <c r="I456" s="301"/>
      <c r="J456" s="301"/>
      <c r="K456" s="301"/>
      <c r="L456" s="301"/>
    </row>
    <row r="457" spans="4:12" x14ac:dyDescent="0.25">
      <c r="D457" s="301"/>
      <c r="E457" s="301"/>
      <c r="F457" s="301"/>
      <c r="G457" s="301"/>
      <c r="H457" s="301"/>
      <c r="I457" s="301"/>
      <c r="J457" s="301"/>
      <c r="K457" s="301"/>
      <c r="L457" s="301"/>
    </row>
    <row r="458" spans="4:12" x14ac:dyDescent="0.25">
      <c r="D458" s="301"/>
      <c r="E458" s="301"/>
      <c r="F458" s="301"/>
      <c r="G458" s="301"/>
      <c r="H458" s="301"/>
      <c r="I458" s="301"/>
      <c r="J458" s="301"/>
      <c r="K458" s="301"/>
      <c r="L458" s="301"/>
    </row>
    <row r="459" spans="4:12" x14ac:dyDescent="0.25">
      <c r="D459" s="301"/>
      <c r="E459" s="301"/>
      <c r="F459" s="301"/>
      <c r="G459" s="301"/>
      <c r="H459" s="301"/>
      <c r="I459" s="301"/>
      <c r="J459" s="301"/>
      <c r="K459" s="301"/>
      <c r="L459" s="301"/>
    </row>
    <row r="460" spans="4:12" x14ac:dyDescent="0.25">
      <c r="D460" s="301"/>
      <c r="E460" s="301"/>
      <c r="F460" s="301"/>
      <c r="G460" s="301"/>
      <c r="H460" s="301"/>
      <c r="I460" s="301"/>
      <c r="J460" s="301"/>
      <c r="K460" s="301"/>
      <c r="L460" s="301"/>
    </row>
    <row r="461" spans="4:12" x14ac:dyDescent="0.25">
      <c r="D461" s="301"/>
      <c r="E461" s="301"/>
      <c r="F461" s="301"/>
      <c r="G461" s="301"/>
      <c r="H461" s="301"/>
      <c r="I461" s="301"/>
      <c r="J461" s="301"/>
      <c r="K461" s="301"/>
      <c r="L461" s="301"/>
    </row>
    <row r="462" spans="4:12" x14ac:dyDescent="0.25">
      <c r="D462" s="301"/>
      <c r="E462" s="301"/>
      <c r="F462" s="301"/>
      <c r="G462" s="301"/>
      <c r="H462" s="301"/>
      <c r="I462" s="301"/>
      <c r="J462" s="301"/>
      <c r="K462" s="301"/>
      <c r="L462" s="301"/>
    </row>
    <row r="463" spans="4:12" x14ac:dyDescent="0.25">
      <c r="D463" s="301"/>
      <c r="E463" s="301"/>
      <c r="F463" s="301"/>
      <c r="G463" s="301"/>
      <c r="H463" s="301"/>
      <c r="I463" s="301"/>
      <c r="J463" s="301"/>
      <c r="K463" s="301"/>
      <c r="L463" s="301"/>
    </row>
    <row r="464" spans="4:12" x14ac:dyDescent="0.25">
      <c r="D464" s="301"/>
      <c r="E464" s="301"/>
      <c r="F464" s="301"/>
      <c r="G464" s="301"/>
      <c r="H464" s="301"/>
      <c r="I464" s="301"/>
      <c r="J464" s="301"/>
      <c r="K464" s="301"/>
      <c r="L464" s="301"/>
    </row>
    <row r="465" spans="4:12" x14ac:dyDescent="0.25">
      <c r="D465" s="301"/>
      <c r="E465" s="301"/>
      <c r="F465" s="301"/>
      <c r="G465" s="301"/>
      <c r="H465" s="301"/>
      <c r="I465" s="301"/>
      <c r="J465" s="301"/>
      <c r="K465" s="301"/>
      <c r="L465" s="301"/>
    </row>
    <row r="466" spans="4:12" x14ac:dyDescent="0.25">
      <c r="D466" s="301"/>
      <c r="E466" s="301"/>
      <c r="F466" s="301"/>
      <c r="G466" s="301"/>
      <c r="H466" s="301"/>
      <c r="I466" s="301"/>
      <c r="J466" s="301"/>
      <c r="K466" s="301"/>
      <c r="L466" s="301"/>
    </row>
    <row r="467" spans="4:12" x14ac:dyDescent="0.25">
      <c r="D467" s="301"/>
      <c r="E467" s="301"/>
      <c r="F467" s="301"/>
      <c r="G467" s="301"/>
      <c r="H467" s="301"/>
      <c r="I467" s="301"/>
      <c r="J467" s="301"/>
      <c r="K467" s="301"/>
      <c r="L467" s="301"/>
    </row>
    <row r="468" spans="4:12" x14ac:dyDescent="0.25">
      <c r="D468" s="301"/>
      <c r="E468" s="301"/>
      <c r="F468" s="301"/>
      <c r="G468" s="301"/>
      <c r="H468" s="301"/>
      <c r="I468" s="301"/>
      <c r="J468" s="301"/>
      <c r="K468" s="301"/>
      <c r="L468" s="301"/>
    </row>
    <row r="469" spans="4:12" x14ac:dyDescent="0.25">
      <c r="D469" s="301"/>
      <c r="E469" s="301"/>
      <c r="F469" s="301"/>
      <c r="G469" s="301"/>
      <c r="H469" s="301"/>
      <c r="I469" s="301"/>
      <c r="J469" s="301"/>
      <c r="K469" s="301"/>
      <c r="L469" s="301"/>
    </row>
    <row r="470" spans="4:12" x14ac:dyDescent="0.25">
      <c r="D470" s="301"/>
      <c r="E470" s="301"/>
      <c r="F470" s="301"/>
      <c r="G470" s="301"/>
      <c r="H470" s="301"/>
      <c r="I470" s="301"/>
      <c r="J470" s="301"/>
      <c r="K470" s="301"/>
      <c r="L470" s="301"/>
    </row>
    <row r="471" spans="4:12" x14ac:dyDescent="0.25">
      <c r="D471" s="301"/>
      <c r="E471" s="301"/>
      <c r="F471" s="301"/>
      <c r="G471" s="301"/>
      <c r="H471" s="301"/>
      <c r="I471" s="301"/>
      <c r="J471" s="301"/>
      <c r="K471" s="301"/>
      <c r="L471" s="301"/>
    </row>
    <row r="472" spans="4:12" x14ac:dyDescent="0.25">
      <c r="D472" s="301"/>
      <c r="E472" s="301"/>
      <c r="F472" s="301"/>
      <c r="G472" s="301"/>
      <c r="H472" s="301"/>
      <c r="I472" s="301"/>
      <c r="J472" s="301"/>
      <c r="K472" s="301"/>
      <c r="L472" s="301"/>
    </row>
    <row r="473" spans="4:12" x14ac:dyDescent="0.25">
      <c r="D473" s="301"/>
      <c r="E473" s="301"/>
      <c r="F473" s="301"/>
      <c r="G473" s="301"/>
      <c r="H473" s="301"/>
      <c r="I473" s="301"/>
      <c r="J473" s="301"/>
      <c r="K473" s="301"/>
      <c r="L473" s="301"/>
    </row>
    <row r="474" spans="4:12" x14ac:dyDescent="0.25">
      <c r="D474" s="301"/>
      <c r="E474" s="301"/>
      <c r="F474" s="301"/>
      <c r="G474" s="301"/>
      <c r="H474" s="301"/>
      <c r="I474" s="301"/>
      <c r="J474" s="301"/>
      <c r="K474" s="301"/>
      <c r="L474" s="301"/>
    </row>
    <row r="475" spans="4:12" x14ac:dyDescent="0.25">
      <c r="D475" s="301"/>
      <c r="E475" s="301"/>
      <c r="F475" s="301"/>
      <c r="G475" s="301"/>
      <c r="H475" s="301"/>
      <c r="I475" s="301"/>
      <c r="J475" s="301"/>
      <c r="K475" s="301"/>
      <c r="L475" s="301"/>
    </row>
    <row r="476" spans="4:12" x14ac:dyDescent="0.25">
      <c r="D476" s="301"/>
      <c r="E476" s="301"/>
      <c r="F476" s="301"/>
      <c r="G476" s="301"/>
      <c r="H476" s="301"/>
      <c r="I476" s="301"/>
      <c r="J476" s="301"/>
      <c r="K476" s="301"/>
      <c r="L476" s="301"/>
    </row>
    <row r="477" spans="4:12" x14ac:dyDescent="0.25">
      <c r="D477" s="301"/>
      <c r="E477" s="301"/>
      <c r="F477" s="301"/>
      <c r="G477" s="301"/>
      <c r="H477" s="301"/>
      <c r="I477" s="301"/>
      <c r="J477" s="301"/>
      <c r="K477" s="301"/>
      <c r="L477" s="301"/>
    </row>
    <row r="478" spans="4:12" x14ac:dyDescent="0.25">
      <c r="D478" s="301"/>
      <c r="E478" s="301"/>
      <c r="F478" s="301"/>
      <c r="G478" s="301"/>
      <c r="H478" s="301"/>
      <c r="I478" s="301"/>
      <c r="J478" s="301"/>
      <c r="K478" s="301"/>
      <c r="L478" s="301"/>
    </row>
    <row r="479" spans="4:12" x14ac:dyDescent="0.25">
      <c r="D479" s="301"/>
      <c r="E479" s="301"/>
      <c r="F479" s="301"/>
      <c r="G479" s="301"/>
      <c r="H479" s="301"/>
      <c r="I479" s="301"/>
      <c r="J479" s="301"/>
      <c r="K479" s="301"/>
      <c r="L479" s="301"/>
    </row>
    <row r="480" spans="4:12" x14ac:dyDescent="0.25">
      <c r="D480" s="301"/>
      <c r="E480" s="301"/>
      <c r="F480" s="301"/>
      <c r="G480" s="301"/>
      <c r="H480" s="301"/>
      <c r="I480" s="301"/>
      <c r="J480" s="301"/>
      <c r="K480" s="301"/>
      <c r="L480" s="301"/>
    </row>
    <row r="481" spans="4:12" x14ac:dyDescent="0.25">
      <c r="D481" s="301"/>
      <c r="E481" s="301"/>
      <c r="F481" s="301"/>
      <c r="G481" s="301"/>
      <c r="H481" s="301"/>
      <c r="I481" s="301"/>
      <c r="J481" s="301"/>
      <c r="K481" s="301"/>
      <c r="L481" s="301"/>
    </row>
    <row r="482" spans="4:12" x14ac:dyDescent="0.25">
      <c r="D482" s="301"/>
      <c r="E482" s="301"/>
      <c r="F482" s="301"/>
      <c r="G482" s="301"/>
      <c r="H482" s="301"/>
      <c r="I482" s="301"/>
      <c r="J482" s="301"/>
      <c r="K482" s="301"/>
      <c r="L482" s="301"/>
    </row>
    <row r="483" spans="4:12" x14ac:dyDescent="0.25">
      <c r="D483" s="301"/>
      <c r="E483" s="301"/>
      <c r="F483" s="301"/>
      <c r="G483" s="301"/>
      <c r="H483" s="301"/>
      <c r="I483" s="301"/>
      <c r="J483" s="301"/>
      <c r="K483" s="301"/>
      <c r="L483" s="301"/>
    </row>
    <row r="484" spans="4:12" x14ac:dyDescent="0.25">
      <c r="D484" s="301"/>
      <c r="E484" s="301"/>
      <c r="F484" s="301"/>
      <c r="G484" s="301"/>
      <c r="H484" s="301"/>
      <c r="I484" s="301"/>
      <c r="J484" s="301"/>
      <c r="K484" s="301"/>
      <c r="L484" s="301"/>
    </row>
    <row r="485" spans="4:12" x14ac:dyDescent="0.25">
      <c r="D485" s="301"/>
      <c r="E485" s="301"/>
      <c r="F485" s="301"/>
      <c r="G485" s="301"/>
      <c r="H485" s="301"/>
      <c r="I485" s="301"/>
      <c r="J485" s="301"/>
      <c r="K485" s="301"/>
      <c r="L485" s="301"/>
    </row>
    <row r="486" spans="4:12" x14ac:dyDescent="0.25">
      <c r="D486" s="301"/>
      <c r="E486" s="301"/>
      <c r="F486" s="301"/>
      <c r="G486" s="301"/>
      <c r="H486" s="301"/>
      <c r="I486" s="301"/>
      <c r="J486" s="301"/>
      <c r="K486" s="301"/>
      <c r="L486" s="301"/>
    </row>
    <row r="487" spans="4:12" x14ac:dyDescent="0.25">
      <c r="D487" s="301"/>
      <c r="E487" s="301"/>
      <c r="F487" s="301"/>
      <c r="G487" s="301"/>
      <c r="H487" s="301"/>
      <c r="I487" s="301"/>
      <c r="J487" s="301"/>
      <c r="K487" s="301"/>
      <c r="L487" s="301"/>
    </row>
    <row r="488" spans="4:12" x14ac:dyDescent="0.25">
      <c r="D488" s="301"/>
      <c r="E488" s="301"/>
      <c r="F488" s="301"/>
      <c r="G488" s="301"/>
      <c r="H488" s="301"/>
      <c r="I488" s="301"/>
      <c r="J488" s="301"/>
      <c r="K488" s="301"/>
      <c r="L488" s="301"/>
    </row>
    <row r="489" spans="4:12" x14ac:dyDescent="0.25">
      <c r="D489" s="301"/>
      <c r="E489" s="301"/>
      <c r="F489" s="301"/>
      <c r="G489" s="301"/>
      <c r="H489" s="301"/>
      <c r="I489" s="301"/>
      <c r="J489" s="301"/>
      <c r="K489" s="301"/>
      <c r="L489" s="301"/>
    </row>
    <row r="490" spans="4:12" x14ac:dyDescent="0.25">
      <c r="D490" s="301"/>
      <c r="E490" s="301"/>
      <c r="F490" s="301"/>
      <c r="G490" s="301"/>
      <c r="H490" s="301"/>
      <c r="I490" s="301"/>
      <c r="J490" s="301"/>
      <c r="K490" s="301"/>
      <c r="L490" s="301"/>
    </row>
    <row r="491" spans="4:12" x14ac:dyDescent="0.25">
      <c r="D491" s="301"/>
      <c r="E491" s="301"/>
      <c r="F491" s="301"/>
      <c r="G491" s="301"/>
      <c r="H491" s="301"/>
      <c r="I491" s="301"/>
      <c r="J491" s="301"/>
      <c r="K491" s="301"/>
      <c r="L491" s="301"/>
    </row>
    <row r="492" spans="4:12" x14ac:dyDescent="0.25">
      <c r="D492" s="301"/>
      <c r="E492" s="301"/>
      <c r="F492" s="301"/>
      <c r="G492" s="301"/>
      <c r="H492" s="301"/>
      <c r="I492" s="301"/>
      <c r="J492" s="301"/>
      <c r="K492" s="301"/>
      <c r="L492" s="301"/>
    </row>
    <row r="493" spans="4:12" x14ac:dyDescent="0.25">
      <c r="D493" s="301"/>
      <c r="E493" s="301"/>
      <c r="F493" s="301"/>
      <c r="G493" s="301"/>
      <c r="H493" s="301"/>
      <c r="I493" s="301"/>
      <c r="J493" s="301"/>
      <c r="K493" s="301"/>
      <c r="L493" s="301"/>
    </row>
    <row r="494" spans="4:12" x14ac:dyDescent="0.25">
      <c r="D494" s="301"/>
      <c r="E494" s="301"/>
      <c r="F494" s="301"/>
      <c r="G494" s="301"/>
      <c r="H494" s="301"/>
      <c r="I494" s="301"/>
      <c r="J494" s="301"/>
      <c r="K494" s="301"/>
      <c r="L494" s="301"/>
    </row>
    <row r="495" spans="4:12" x14ac:dyDescent="0.25">
      <c r="D495" s="301"/>
      <c r="E495" s="301"/>
      <c r="F495" s="301"/>
      <c r="G495" s="301"/>
      <c r="H495" s="301"/>
      <c r="I495" s="301"/>
      <c r="J495" s="301"/>
      <c r="K495" s="301"/>
      <c r="L495" s="301"/>
    </row>
    <row r="496" spans="4:12" x14ac:dyDescent="0.25">
      <c r="D496" s="301"/>
      <c r="E496" s="301"/>
      <c r="F496" s="301"/>
      <c r="G496" s="301"/>
      <c r="H496" s="301"/>
      <c r="I496" s="301"/>
      <c r="J496" s="301"/>
      <c r="K496" s="301"/>
      <c r="L496" s="301"/>
    </row>
    <row r="497" spans="4:12" x14ac:dyDescent="0.25">
      <c r="D497" s="301"/>
      <c r="E497" s="301"/>
      <c r="F497" s="301"/>
      <c r="G497" s="301"/>
      <c r="H497" s="301"/>
      <c r="I497" s="301"/>
      <c r="J497" s="301"/>
      <c r="K497" s="301"/>
      <c r="L497" s="301"/>
    </row>
    <row r="498" spans="4:12" x14ac:dyDescent="0.25">
      <c r="D498" s="301"/>
      <c r="E498" s="301"/>
      <c r="F498" s="301"/>
      <c r="G498" s="301"/>
      <c r="H498" s="301"/>
      <c r="I498" s="301"/>
      <c r="J498" s="301"/>
      <c r="K498" s="301"/>
      <c r="L498" s="301"/>
    </row>
    <row r="499" spans="4:12" x14ac:dyDescent="0.25">
      <c r="D499" s="301"/>
      <c r="E499" s="301"/>
      <c r="F499" s="301"/>
      <c r="G499" s="301"/>
      <c r="H499" s="301"/>
      <c r="I499" s="301"/>
      <c r="J499" s="301"/>
      <c r="K499" s="301"/>
      <c r="L499" s="301"/>
    </row>
    <row r="500" spans="4:12" x14ac:dyDescent="0.25">
      <c r="D500" s="301"/>
      <c r="E500" s="301"/>
      <c r="F500" s="301"/>
      <c r="G500" s="301"/>
      <c r="H500" s="301"/>
      <c r="I500" s="301"/>
      <c r="J500" s="301"/>
      <c r="K500" s="301"/>
      <c r="L500" s="301"/>
    </row>
    <row r="501" spans="4:12" x14ac:dyDescent="0.25">
      <c r="D501" s="301"/>
      <c r="E501" s="301"/>
      <c r="F501" s="301"/>
      <c r="G501" s="301"/>
      <c r="H501" s="301"/>
      <c r="I501" s="301"/>
      <c r="J501" s="301"/>
      <c r="K501" s="301"/>
      <c r="L501" s="301"/>
    </row>
    <row r="502" spans="4:12" x14ac:dyDescent="0.25">
      <c r="D502" s="301"/>
      <c r="E502" s="301"/>
      <c r="F502" s="301"/>
      <c r="G502" s="301"/>
      <c r="H502" s="301"/>
      <c r="I502" s="301"/>
      <c r="J502" s="301"/>
      <c r="K502" s="301"/>
      <c r="L502" s="301"/>
    </row>
    <row r="503" spans="4:12" x14ac:dyDescent="0.25">
      <c r="D503" s="301"/>
      <c r="E503" s="301"/>
      <c r="F503" s="301"/>
      <c r="G503" s="301"/>
      <c r="H503" s="301"/>
      <c r="I503" s="301"/>
      <c r="J503" s="301"/>
      <c r="K503" s="301"/>
      <c r="L503" s="301"/>
    </row>
    <row r="504" spans="4:12" x14ac:dyDescent="0.25">
      <c r="D504" s="301"/>
      <c r="E504" s="301"/>
      <c r="F504" s="301"/>
      <c r="G504" s="301"/>
      <c r="H504" s="301"/>
      <c r="I504" s="301"/>
      <c r="J504" s="301"/>
      <c r="K504" s="301"/>
      <c r="L504" s="301"/>
    </row>
    <row r="505" spans="4:12" x14ac:dyDescent="0.25">
      <c r="D505" s="301"/>
      <c r="E505" s="301"/>
      <c r="F505" s="301"/>
      <c r="G505" s="301"/>
      <c r="H505" s="301"/>
      <c r="I505" s="301"/>
      <c r="J505" s="301"/>
      <c r="K505" s="301"/>
      <c r="L505" s="301"/>
    </row>
  </sheetData>
  <mergeCells count="75">
    <mergeCell ref="J30:O30"/>
    <mergeCell ref="J31:O31"/>
    <mergeCell ref="J32:O32"/>
    <mergeCell ref="J33:O33"/>
    <mergeCell ref="D26:I26"/>
    <mergeCell ref="D27:I27"/>
    <mergeCell ref="D28:I28"/>
    <mergeCell ref="D29:I29"/>
    <mergeCell ref="J27:O27"/>
    <mergeCell ref="J28:O28"/>
    <mergeCell ref="J29:O29"/>
    <mergeCell ref="D30:I30"/>
    <mergeCell ref="D31:I31"/>
    <mergeCell ref="D32:I32"/>
    <mergeCell ref="D33:I33"/>
    <mergeCell ref="J25:O25"/>
    <mergeCell ref="J26:O26"/>
    <mergeCell ref="D21:I21"/>
    <mergeCell ref="D22:I22"/>
    <mergeCell ref="D23:I23"/>
    <mergeCell ref="D24:I24"/>
    <mergeCell ref="D25:I25"/>
    <mergeCell ref="J21:O21"/>
    <mergeCell ref="J22:O22"/>
    <mergeCell ref="J23:O23"/>
    <mergeCell ref="J24:O24"/>
    <mergeCell ref="D15:I15"/>
    <mergeCell ref="J13:O13"/>
    <mergeCell ref="J14:O14"/>
    <mergeCell ref="D16:I16"/>
    <mergeCell ref="C18:C20"/>
    <mergeCell ref="D17:I17"/>
    <mergeCell ref="D18:I18"/>
    <mergeCell ref="D19:I19"/>
    <mergeCell ref="D20:I20"/>
    <mergeCell ref="J20:O20"/>
    <mergeCell ref="J15:O15"/>
    <mergeCell ref="J16:O16"/>
    <mergeCell ref="J17:O17"/>
    <mergeCell ref="J18:O18"/>
    <mergeCell ref="J19:O19"/>
    <mergeCell ref="A21:A23"/>
    <mergeCell ref="B21:B23"/>
    <mergeCell ref="C21:C23"/>
    <mergeCell ref="A15:A17"/>
    <mergeCell ref="B15:B17"/>
    <mergeCell ref="C15:C17"/>
    <mergeCell ref="A34:O34"/>
    <mergeCell ref="A5:O5"/>
    <mergeCell ref="B7:H7"/>
    <mergeCell ref="A10:A11"/>
    <mergeCell ref="B10:B11"/>
    <mergeCell ref="C10:C11"/>
    <mergeCell ref="D10:O10"/>
    <mergeCell ref="C30:C33"/>
    <mergeCell ref="A24:A26"/>
    <mergeCell ref="B24:B26"/>
    <mergeCell ref="C24:C26"/>
    <mergeCell ref="A27:A29"/>
    <mergeCell ref="B27:B29"/>
    <mergeCell ref="C27:C29"/>
    <mergeCell ref="A18:A20"/>
    <mergeCell ref="B18:B20"/>
    <mergeCell ref="A2:O2"/>
    <mergeCell ref="A3:O3"/>
    <mergeCell ref="A4:O4"/>
    <mergeCell ref="A12:A14"/>
    <mergeCell ref="B12:B14"/>
    <mergeCell ref="C12:C14"/>
    <mergeCell ref="J11:O11"/>
    <mergeCell ref="D12:I12"/>
    <mergeCell ref="J12:O12"/>
    <mergeCell ref="D13:I13"/>
    <mergeCell ref="D14:I14"/>
    <mergeCell ref="D11:I11"/>
  </mergeCells>
  <printOptions horizontalCentered="1" verticalCentered="1"/>
  <pageMargins left="0.39370078740157483" right="0.39370078740157483" top="0.39370078740157483" bottom="0.39370078740157483" header="0.31496062992125984" footer="0.31496062992125984"/>
  <pageSetup paperSize="9" scale="55" orientation="landscape" r:id="rId1"/>
  <headerFooter>
    <oddHeader>&amp;F</oddHeader>
    <oddFooter>Página &amp;P de &amp;N</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1360"/>
  <sheetViews>
    <sheetView showGridLines="0" view="pageBreakPreview" topLeftCell="A143" zoomScaleNormal="100" zoomScaleSheetLayoutView="100" workbookViewId="0">
      <selection activeCell="C157" sqref="C157"/>
    </sheetView>
  </sheetViews>
  <sheetFormatPr defaultRowHeight="15" x14ac:dyDescent="0.25"/>
  <cols>
    <col min="2" max="2" width="12.85546875" customWidth="1"/>
    <col min="3" max="3" width="51" customWidth="1"/>
    <col min="4" max="4" width="11.42578125" customWidth="1"/>
    <col min="5" max="5" width="12.7109375" bestFit="1" customWidth="1"/>
    <col min="6" max="6" width="10.7109375" customWidth="1"/>
    <col min="7" max="7" width="13.28515625" customWidth="1"/>
    <col min="8" max="8" width="10.7109375" customWidth="1"/>
    <col min="9" max="9" width="14.140625" customWidth="1"/>
    <col min="10" max="10" width="10.7109375" customWidth="1"/>
    <col min="11" max="11" width="16.7109375" customWidth="1"/>
    <col min="12" max="12" width="15.5703125" customWidth="1"/>
    <col min="13" max="13" width="19.140625" customWidth="1"/>
    <col min="14" max="14" width="20" customWidth="1"/>
    <col min="15" max="15" width="15" customWidth="1"/>
    <col min="16" max="16" width="11.5703125" bestFit="1" customWidth="1"/>
    <col min="17" max="17" width="10.28515625" bestFit="1" customWidth="1"/>
  </cols>
  <sheetData>
    <row r="1" spans="2:18" s="10" customFormat="1" ht="15.75" x14ac:dyDescent="0.25">
      <c r="B1" s="115"/>
      <c r="C1" s="115"/>
      <c r="D1" s="115"/>
      <c r="E1" s="115"/>
      <c r="F1" s="115"/>
      <c r="G1" s="115"/>
      <c r="H1" s="205"/>
      <c r="I1" s="205"/>
      <c r="J1" s="205"/>
      <c r="K1" s="205"/>
      <c r="L1" s="115"/>
      <c r="M1" s="69"/>
      <c r="N1" s="69"/>
    </row>
    <row r="2" spans="2:18" s="39" customFormat="1" ht="18.75" x14ac:dyDescent="0.3">
      <c r="B2" s="540" t="s">
        <v>151</v>
      </c>
      <c r="C2" s="540"/>
      <c r="D2" s="540"/>
      <c r="E2" s="540"/>
      <c r="F2" s="540"/>
      <c r="G2" s="540"/>
      <c r="H2" s="540"/>
      <c r="I2" s="540"/>
      <c r="J2" s="540"/>
      <c r="K2" s="540"/>
      <c r="L2" s="111"/>
      <c r="M2" s="145"/>
      <c r="N2" s="145"/>
      <c r="O2" s="2"/>
      <c r="P2" s="2"/>
      <c r="Q2" s="38"/>
      <c r="R2" s="2"/>
    </row>
    <row r="3" spans="2:18" s="39" customFormat="1" ht="18.75" x14ac:dyDescent="0.2">
      <c r="B3" s="540" t="s">
        <v>155</v>
      </c>
      <c r="C3" s="540"/>
      <c r="D3" s="540"/>
      <c r="E3" s="540"/>
      <c r="F3" s="540"/>
      <c r="G3" s="540"/>
      <c r="H3" s="540"/>
      <c r="I3" s="540"/>
      <c r="J3" s="540"/>
      <c r="K3" s="540"/>
      <c r="L3" s="121"/>
      <c r="M3" s="145"/>
      <c r="N3" s="145"/>
      <c r="O3" s="2"/>
      <c r="P3" s="2"/>
      <c r="Q3" s="38"/>
      <c r="R3" s="2"/>
    </row>
    <row r="4" spans="2:18" s="39" customFormat="1" ht="18.75" x14ac:dyDescent="0.2">
      <c r="B4" s="540" t="s">
        <v>156</v>
      </c>
      <c r="C4" s="540"/>
      <c r="D4" s="540"/>
      <c r="E4" s="540"/>
      <c r="F4" s="540"/>
      <c r="G4" s="540"/>
      <c r="H4" s="540"/>
      <c r="I4" s="540"/>
      <c r="J4" s="540"/>
      <c r="K4" s="540"/>
      <c r="L4" s="121"/>
      <c r="M4" s="145"/>
      <c r="N4" s="145"/>
      <c r="O4" s="40"/>
      <c r="P4" s="38"/>
      <c r="Q4" s="2"/>
      <c r="R4" s="2"/>
    </row>
    <row r="5" spans="2:18" s="39" customFormat="1" ht="18.75" x14ac:dyDescent="0.2">
      <c r="B5" s="540" t="s">
        <v>137</v>
      </c>
      <c r="C5" s="540"/>
      <c r="D5" s="540"/>
      <c r="E5" s="540"/>
      <c r="F5" s="540"/>
      <c r="G5" s="540"/>
      <c r="H5" s="540"/>
      <c r="I5" s="540"/>
      <c r="J5" s="540"/>
      <c r="K5" s="540"/>
      <c r="L5" s="73"/>
      <c r="M5" s="121"/>
      <c r="N5" s="121"/>
      <c r="O5" s="2"/>
      <c r="P5" s="38"/>
      <c r="Q5" s="2"/>
      <c r="R5" s="2"/>
    </row>
    <row r="6" spans="2:18" s="32" customFormat="1" ht="25.5" x14ac:dyDescent="0.2">
      <c r="B6" s="129" t="s">
        <v>65</v>
      </c>
      <c r="C6" s="164" t="s">
        <v>1398</v>
      </c>
      <c r="D6" s="70"/>
      <c r="E6" s="70"/>
      <c r="F6" s="70"/>
      <c r="G6" s="70"/>
      <c r="H6" s="132"/>
      <c r="I6" s="132"/>
      <c r="J6" s="132" t="s">
        <v>57</v>
      </c>
      <c r="K6" s="127">
        <v>45750</v>
      </c>
      <c r="L6" s="41"/>
      <c r="M6" s="127"/>
      <c r="N6" s="127"/>
      <c r="O6" s="31"/>
      <c r="P6" s="31"/>
      <c r="Q6" s="31"/>
      <c r="R6" s="31"/>
    </row>
    <row r="7" spans="2:18" s="32" customFormat="1" ht="31.5" customHeight="1" x14ac:dyDescent="0.2">
      <c r="B7" s="129" t="s">
        <v>13</v>
      </c>
      <c r="C7" s="538" t="s">
        <v>1182</v>
      </c>
      <c r="D7" s="538"/>
      <c r="E7" s="538"/>
      <c r="F7" s="538"/>
      <c r="G7" s="538"/>
      <c r="H7" s="132"/>
      <c r="I7" s="132"/>
      <c r="J7" s="132" t="s">
        <v>16</v>
      </c>
      <c r="K7" s="447" t="s">
        <v>1428</v>
      </c>
      <c r="L7" s="34"/>
      <c r="M7" s="132"/>
      <c r="N7" s="132"/>
      <c r="O7" s="31"/>
      <c r="P7" s="31"/>
      <c r="Q7" s="31"/>
      <c r="R7" s="31"/>
    </row>
    <row r="8" spans="2:18" s="32" customFormat="1" ht="25.5" x14ac:dyDescent="0.2">
      <c r="B8" s="129" t="s">
        <v>66</v>
      </c>
      <c r="C8" s="223" t="s">
        <v>1424</v>
      </c>
      <c r="D8" s="126" t="s">
        <v>61</v>
      </c>
      <c r="E8" s="249">
        <v>0.18562657170111271</v>
      </c>
      <c r="F8" s="126" t="s">
        <v>61</v>
      </c>
      <c r="G8" s="249">
        <v>0.15278047942916428</v>
      </c>
      <c r="H8" s="146"/>
      <c r="I8" s="146"/>
      <c r="J8" s="146" t="s">
        <v>62</v>
      </c>
      <c r="K8" s="294" t="s">
        <v>1189</v>
      </c>
      <c r="L8" s="61"/>
      <c r="M8" s="146"/>
      <c r="N8" s="146"/>
      <c r="O8" s="31"/>
      <c r="P8" s="31"/>
      <c r="Q8" s="31"/>
      <c r="R8" s="31"/>
    </row>
    <row r="9" spans="2:18" s="48" customFormat="1" ht="6" customHeight="1" x14ac:dyDescent="0.2">
      <c r="B9" s="160"/>
      <c r="C9" s="161"/>
      <c r="D9" s="154"/>
      <c r="E9" s="154"/>
      <c r="F9" s="155"/>
      <c r="G9" s="156"/>
      <c r="H9" s="156"/>
      <c r="I9" s="156"/>
      <c r="J9" s="156"/>
      <c r="K9" s="156"/>
      <c r="L9" s="50"/>
      <c r="M9" s="147"/>
      <c r="N9" s="148"/>
      <c r="O9" s="47"/>
      <c r="P9" s="47"/>
      <c r="R9" s="49"/>
    </row>
    <row r="10" spans="2:18" s="48" customFormat="1" ht="38.25" x14ac:dyDescent="0.2">
      <c r="B10" s="450" t="s">
        <v>0</v>
      </c>
      <c r="C10" s="451" t="s">
        <v>1</v>
      </c>
      <c r="D10" s="452" t="s">
        <v>89</v>
      </c>
      <c r="E10" s="452" t="s">
        <v>2</v>
      </c>
      <c r="F10" s="452" t="s">
        <v>146</v>
      </c>
      <c r="G10" s="453" t="s">
        <v>26</v>
      </c>
      <c r="H10" s="453" t="s">
        <v>188</v>
      </c>
      <c r="I10" s="453" t="s">
        <v>148</v>
      </c>
      <c r="J10" s="453" t="s">
        <v>79</v>
      </c>
      <c r="K10" s="453" t="s">
        <v>80</v>
      </c>
      <c r="L10" s="74">
        <f>'011.25-CAPA'!D30</f>
        <v>787282.51684574352</v>
      </c>
      <c r="M10" s="149"/>
      <c r="N10" s="150"/>
      <c r="O10" s="117"/>
      <c r="P10" s="108"/>
      <c r="R10" s="49"/>
    </row>
    <row r="11" spans="2:18" s="48" customFormat="1" ht="165.75" x14ac:dyDescent="0.2">
      <c r="B11" s="282" t="s">
        <v>803</v>
      </c>
      <c r="C11" s="162" t="s">
        <v>1421</v>
      </c>
      <c r="D11" s="454" t="s">
        <v>73</v>
      </c>
      <c r="E11" s="455">
        <v>1</v>
      </c>
      <c r="F11" s="455">
        <v>81900</v>
      </c>
      <c r="G11" s="456">
        <v>0.15278047942916428</v>
      </c>
      <c r="H11" s="457">
        <v>94412.721265248561</v>
      </c>
      <c r="I11" s="457">
        <v>94412.721265248561</v>
      </c>
      <c r="J11" s="458">
        <v>0.11992228868934397</v>
      </c>
      <c r="K11" s="458">
        <v>0.11992228868934397</v>
      </c>
      <c r="L11" s="122"/>
      <c r="M11" s="147"/>
      <c r="N11" s="148"/>
      <c r="O11" s="117"/>
      <c r="P11" s="108"/>
      <c r="R11" s="49"/>
    </row>
    <row r="12" spans="2:18" s="48" customFormat="1" ht="25.5" x14ac:dyDescent="0.2">
      <c r="B12" s="282" t="s">
        <v>686</v>
      </c>
      <c r="C12" s="162" t="s">
        <v>1046</v>
      </c>
      <c r="D12" s="454" t="s">
        <v>4</v>
      </c>
      <c r="E12" s="455">
        <v>720</v>
      </c>
      <c r="F12" s="455">
        <v>72.66</v>
      </c>
      <c r="G12" s="456">
        <v>0.18562657170111271</v>
      </c>
      <c r="H12" s="457">
        <v>86.147626699802842</v>
      </c>
      <c r="I12" s="457">
        <v>62026.291223858047</v>
      </c>
      <c r="J12" s="458">
        <v>7.8785302476126487E-2</v>
      </c>
      <c r="K12" s="458">
        <v>0.19870759116547046</v>
      </c>
      <c r="L12" s="122"/>
      <c r="M12" s="147"/>
      <c r="N12" s="148"/>
      <c r="O12" s="117"/>
      <c r="P12" s="108"/>
      <c r="R12" s="49"/>
    </row>
    <row r="13" spans="2:18" s="48" customFormat="1" ht="51" x14ac:dyDescent="0.2">
      <c r="B13" s="282" t="s">
        <v>207</v>
      </c>
      <c r="C13" s="162" t="s">
        <v>1419</v>
      </c>
      <c r="D13" s="454" t="s">
        <v>106</v>
      </c>
      <c r="E13" s="455">
        <v>1</v>
      </c>
      <c r="F13" s="455">
        <v>43131.3</v>
      </c>
      <c r="G13" s="456">
        <v>0.18562657170111271</v>
      </c>
      <c r="H13" s="457">
        <v>51137.61535201221</v>
      </c>
      <c r="I13" s="457">
        <v>51137.61535201221</v>
      </c>
      <c r="J13" s="458">
        <v>6.4954592865716948E-2</v>
      </c>
      <c r="K13" s="458">
        <v>0.26366218403118741</v>
      </c>
      <c r="L13" s="122"/>
      <c r="M13" s="147"/>
      <c r="N13" s="148"/>
      <c r="O13" s="117"/>
      <c r="P13" s="108"/>
      <c r="R13" s="49"/>
    </row>
    <row r="14" spans="2:18" s="48" customFormat="1" ht="25.5" x14ac:dyDescent="0.2">
      <c r="B14" s="282" t="s">
        <v>689</v>
      </c>
      <c r="C14" s="162" t="s">
        <v>1049</v>
      </c>
      <c r="D14" s="454" t="s">
        <v>4</v>
      </c>
      <c r="E14" s="455">
        <v>2850</v>
      </c>
      <c r="F14" s="455">
        <v>14.66</v>
      </c>
      <c r="G14" s="456">
        <v>0.18562657170111271</v>
      </c>
      <c r="H14" s="457">
        <v>17.381285541138315</v>
      </c>
      <c r="I14" s="457">
        <v>49536.663792244195</v>
      </c>
      <c r="J14" s="458">
        <v>6.2921076909866369E-2</v>
      </c>
      <c r="K14" s="458">
        <v>0.32658326094105378</v>
      </c>
      <c r="L14" s="122"/>
      <c r="M14" s="147"/>
      <c r="N14" s="148"/>
      <c r="O14" s="117"/>
      <c r="P14" s="108"/>
      <c r="R14" s="49"/>
    </row>
    <row r="15" spans="2:18" s="48" customFormat="1" ht="25.5" x14ac:dyDescent="0.2">
      <c r="B15" s="282" t="s">
        <v>1250</v>
      </c>
      <c r="C15" s="162" t="s">
        <v>1041</v>
      </c>
      <c r="D15" s="454" t="s">
        <v>4</v>
      </c>
      <c r="E15" s="455">
        <v>1000</v>
      </c>
      <c r="F15" s="455">
        <v>41.699999999999996</v>
      </c>
      <c r="G15" s="456">
        <v>0.18562657170111271</v>
      </c>
      <c r="H15" s="457">
        <v>49.440628039936399</v>
      </c>
      <c r="I15" s="457">
        <v>49440.628039936397</v>
      </c>
      <c r="J15" s="458">
        <v>6.2799093060037517E-2</v>
      </c>
      <c r="K15" s="458">
        <v>0.38938235400109128</v>
      </c>
      <c r="L15" s="122"/>
      <c r="M15" s="147"/>
      <c r="N15" s="148"/>
      <c r="O15" s="117"/>
      <c r="P15" s="108"/>
      <c r="R15" s="49"/>
    </row>
    <row r="16" spans="2:18" s="48" customFormat="1" ht="51" x14ac:dyDescent="0.2">
      <c r="B16" s="282" t="s">
        <v>1365</v>
      </c>
      <c r="C16" s="162" t="s">
        <v>1081</v>
      </c>
      <c r="D16" s="454" t="s">
        <v>73</v>
      </c>
      <c r="E16" s="455">
        <v>1</v>
      </c>
      <c r="F16" s="455">
        <v>41975.8</v>
      </c>
      <c r="G16" s="456">
        <v>0.15278047942916428</v>
      </c>
      <c r="H16" s="457">
        <v>48388.88284842272</v>
      </c>
      <c r="I16" s="457">
        <v>48388.88284842272</v>
      </c>
      <c r="J16" s="458">
        <v>6.1463174671137544E-2</v>
      </c>
      <c r="K16" s="458">
        <v>0.45084552867222882</v>
      </c>
      <c r="L16" s="122"/>
      <c r="M16" s="147"/>
      <c r="N16" s="148"/>
      <c r="O16" s="117"/>
      <c r="P16" s="108"/>
      <c r="R16" s="49"/>
    </row>
    <row r="17" spans="2:18" s="48" customFormat="1" ht="25.5" x14ac:dyDescent="0.2">
      <c r="B17" s="282" t="s">
        <v>801</v>
      </c>
      <c r="C17" s="162" t="s">
        <v>802</v>
      </c>
      <c r="D17" s="454" t="s">
        <v>4</v>
      </c>
      <c r="E17" s="455">
        <v>600</v>
      </c>
      <c r="F17" s="455">
        <v>51.8</v>
      </c>
      <c r="G17" s="456">
        <v>0.18562657170111271</v>
      </c>
      <c r="H17" s="457">
        <v>61.415456414117635</v>
      </c>
      <c r="I17" s="457">
        <v>36849.273848470584</v>
      </c>
      <c r="J17" s="458">
        <v>4.6805654971366094E-2</v>
      </c>
      <c r="K17" s="458">
        <v>0.4976511836435949</v>
      </c>
      <c r="L17" s="122"/>
      <c r="M17" s="147"/>
      <c r="N17" s="148"/>
      <c r="O17" s="117"/>
      <c r="P17" s="108"/>
      <c r="R17" s="49"/>
    </row>
    <row r="18" spans="2:18" s="48" customFormat="1" ht="25.5" x14ac:dyDescent="0.2">
      <c r="B18" s="282" t="s">
        <v>688</v>
      </c>
      <c r="C18" s="162" t="s">
        <v>1048</v>
      </c>
      <c r="D18" s="454" t="s">
        <v>4</v>
      </c>
      <c r="E18" s="455">
        <v>600</v>
      </c>
      <c r="F18" s="455">
        <v>37.239999999999995</v>
      </c>
      <c r="G18" s="456">
        <v>0.18562657170111271</v>
      </c>
      <c r="H18" s="457">
        <v>44.152733530149433</v>
      </c>
      <c r="I18" s="457">
        <v>26491.640118089661</v>
      </c>
      <c r="J18" s="458">
        <v>3.3649470871306431E-2</v>
      </c>
      <c r="K18" s="458">
        <v>0.53130065451490127</v>
      </c>
      <c r="L18" s="122"/>
      <c r="M18" s="147"/>
      <c r="N18" s="148"/>
      <c r="O18" s="117"/>
      <c r="P18" s="108"/>
      <c r="R18" s="49"/>
    </row>
    <row r="19" spans="2:18" s="48" customFormat="1" ht="25.5" x14ac:dyDescent="0.2">
      <c r="B19" s="282" t="s">
        <v>645</v>
      </c>
      <c r="C19" s="162" t="s">
        <v>475</v>
      </c>
      <c r="D19" s="454" t="s">
        <v>73</v>
      </c>
      <c r="E19" s="455">
        <v>250</v>
      </c>
      <c r="F19" s="455">
        <v>86.5</v>
      </c>
      <c r="G19" s="456">
        <v>0.18562657170111271</v>
      </c>
      <c r="H19" s="457">
        <v>102.55669845214625</v>
      </c>
      <c r="I19" s="457">
        <v>25639.174613036561</v>
      </c>
      <c r="J19" s="458">
        <v>3.2566675957393557E-2</v>
      </c>
      <c r="K19" s="458">
        <v>0.56386733047229487</v>
      </c>
      <c r="L19" s="122"/>
      <c r="M19" s="147"/>
      <c r="N19" s="148"/>
      <c r="O19" s="117"/>
      <c r="P19" s="108"/>
      <c r="R19" s="49"/>
    </row>
    <row r="20" spans="2:18" s="48" customFormat="1" ht="25.5" x14ac:dyDescent="0.2">
      <c r="B20" s="282" t="s">
        <v>609</v>
      </c>
      <c r="C20" s="162" t="s">
        <v>355</v>
      </c>
      <c r="D20" s="454" t="s">
        <v>73</v>
      </c>
      <c r="E20" s="455">
        <v>2</v>
      </c>
      <c r="F20" s="455">
        <v>10762.65</v>
      </c>
      <c r="G20" s="456">
        <v>0.18562657170111271</v>
      </c>
      <c r="H20" s="457">
        <v>12760.483821918981</v>
      </c>
      <c r="I20" s="457">
        <v>25520.967643837961</v>
      </c>
      <c r="J20" s="458">
        <v>3.2416530403962245E-2</v>
      </c>
      <c r="K20" s="458">
        <v>0.59628386087625707</v>
      </c>
      <c r="L20" s="122"/>
      <c r="M20" s="147"/>
      <c r="N20" s="148"/>
      <c r="O20" s="117"/>
      <c r="P20" s="108"/>
      <c r="R20" s="49"/>
    </row>
    <row r="21" spans="2:18" s="48" customFormat="1" ht="25.5" x14ac:dyDescent="0.2">
      <c r="B21" s="282" t="s">
        <v>640</v>
      </c>
      <c r="C21" s="162" t="s">
        <v>456</v>
      </c>
      <c r="D21" s="454" t="s">
        <v>106</v>
      </c>
      <c r="E21" s="455">
        <v>17</v>
      </c>
      <c r="F21" s="455">
        <v>1102.83</v>
      </c>
      <c r="G21" s="456">
        <v>0.18562657170111271</v>
      </c>
      <c r="H21" s="457">
        <v>1307.544552069138</v>
      </c>
      <c r="I21" s="457">
        <v>22228.257385175348</v>
      </c>
      <c r="J21" s="458">
        <v>2.8234155985367385E-2</v>
      </c>
      <c r="K21" s="458">
        <v>0.62451801686162445</v>
      </c>
      <c r="L21" s="122"/>
      <c r="M21" s="147"/>
      <c r="N21" s="148"/>
      <c r="O21" s="117"/>
      <c r="P21" s="108"/>
      <c r="R21" s="49"/>
    </row>
    <row r="22" spans="2:18" s="48" customFormat="1" ht="38.25" x14ac:dyDescent="0.2">
      <c r="B22" s="282">
        <v>103689</v>
      </c>
      <c r="C22" s="162" t="s">
        <v>239</v>
      </c>
      <c r="D22" s="454" t="s">
        <v>87</v>
      </c>
      <c r="E22" s="455">
        <v>26.4</v>
      </c>
      <c r="F22" s="455">
        <v>463.29</v>
      </c>
      <c r="G22" s="456">
        <v>0.18562657170111271</v>
      </c>
      <c r="H22" s="457">
        <v>549.28893440340858</v>
      </c>
      <c r="I22" s="457">
        <v>14501.227868249985</v>
      </c>
      <c r="J22" s="458">
        <v>1.8419344463978856E-2</v>
      </c>
      <c r="K22" s="458">
        <v>0.64293736132560331</v>
      </c>
      <c r="L22" s="122"/>
      <c r="M22" s="147"/>
      <c r="N22" s="148"/>
      <c r="O22" s="117"/>
      <c r="P22" s="108"/>
      <c r="R22" s="49"/>
    </row>
    <row r="23" spans="2:18" s="48" customFormat="1" ht="51" x14ac:dyDescent="0.2">
      <c r="B23" s="282">
        <v>97668</v>
      </c>
      <c r="C23" s="162" t="s">
        <v>162</v>
      </c>
      <c r="D23" s="454" t="s">
        <v>4</v>
      </c>
      <c r="E23" s="455">
        <v>900</v>
      </c>
      <c r="F23" s="455">
        <v>12.7</v>
      </c>
      <c r="G23" s="456">
        <v>0.18562657170111271</v>
      </c>
      <c r="H23" s="457">
        <v>15.05745746060413</v>
      </c>
      <c r="I23" s="457">
        <v>13551.711714543717</v>
      </c>
      <c r="J23" s="458">
        <v>1.7213276586959921E-2</v>
      </c>
      <c r="K23" s="458">
        <v>0.66015063791256323</v>
      </c>
      <c r="L23" s="122"/>
      <c r="M23" s="147"/>
      <c r="N23" s="148"/>
      <c r="O23" s="117"/>
      <c r="P23" s="108"/>
      <c r="R23" s="49"/>
    </row>
    <row r="24" spans="2:18" s="48" customFormat="1" ht="38.25" x14ac:dyDescent="0.2">
      <c r="B24" s="282" t="s">
        <v>1370</v>
      </c>
      <c r="C24" s="162" t="s">
        <v>1371</v>
      </c>
      <c r="D24" s="454" t="s">
        <v>73</v>
      </c>
      <c r="E24" s="455">
        <v>1</v>
      </c>
      <c r="F24" s="455">
        <v>10667.73</v>
      </c>
      <c r="G24" s="456">
        <v>0.18562657170111271</v>
      </c>
      <c r="H24" s="457">
        <v>12647.944147733111</v>
      </c>
      <c r="I24" s="457">
        <v>12647.944147733111</v>
      </c>
      <c r="J24" s="458">
        <v>1.6065318201663164E-2</v>
      </c>
      <c r="K24" s="458">
        <v>0.67621595611422636</v>
      </c>
      <c r="L24" s="122"/>
      <c r="M24" s="147"/>
      <c r="N24" s="148"/>
      <c r="O24" s="117"/>
      <c r="P24" s="108"/>
      <c r="R24" s="49"/>
    </row>
    <row r="25" spans="2:18" s="48" customFormat="1" ht="25.5" x14ac:dyDescent="0.2">
      <c r="B25" s="282" t="s">
        <v>651</v>
      </c>
      <c r="C25" s="162" t="s">
        <v>1043</v>
      </c>
      <c r="D25" s="454" t="s">
        <v>4</v>
      </c>
      <c r="E25" s="455">
        <v>450</v>
      </c>
      <c r="F25" s="455">
        <v>23.6</v>
      </c>
      <c r="G25" s="456">
        <v>0.18562657170111271</v>
      </c>
      <c r="H25" s="457">
        <v>27.980787092146262</v>
      </c>
      <c r="I25" s="457">
        <v>12591.354191465818</v>
      </c>
      <c r="J25" s="458">
        <v>1.5993438088671427E-2</v>
      </c>
      <c r="K25" s="458">
        <v>0.69220939420289773</v>
      </c>
      <c r="L25" s="122"/>
      <c r="M25" s="147"/>
      <c r="N25" s="148"/>
      <c r="O25" s="117"/>
      <c r="P25" s="108"/>
      <c r="R25" s="49"/>
    </row>
    <row r="26" spans="2:18" s="48" customFormat="1" ht="38.25" x14ac:dyDescent="0.2">
      <c r="B26" s="282">
        <v>93382</v>
      </c>
      <c r="C26" s="162" t="s">
        <v>255</v>
      </c>
      <c r="D26" s="454" t="s">
        <v>93</v>
      </c>
      <c r="E26" s="455">
        <v>386.8</v>
      </c>
      <c r="F26" s="455">
        <v>27.39</v>
      </c>
      <c r="G26" s="456">
        <v>0.18562657170111271</v>
      </c>
      <c r="H26" s="457">
        <v>32.474311798893481</v>
      </c>
      <c r="I26" s="457">
        <v>12561.063803812</v>
      </c>
      <c r="J26" s="458">
        <v>1.5954963478851336E-2</v>
      </c>
      <c r="K26" s="458">
        <v>0.70816435768174912</v>
      </c>
      <c r="L26" s="122"/>
      <c r="M26" s="147"/>
      <c r="N26" s="148"/>
      <c r="O26" s="117"/>
      <c r="P26" s="108"/>
      <c r="R26" s="49"/>
    </row>
    <row r="27" spans="2:18" s="48" customFormat="1" ht="12.75" x14ac:dyDescent="0.2">
      <c r="B27" s="282">
        <v>98459</v>
      </c>
      <c r="C27" s="162" t="s">
        <v>245</v>
      </c>
      <c r="D27" s="454" t="s">
        <v>87</v>
      </c>
      <c r="E27" s="455">
        <v>105.60000000000001</v>
      </c>
      <c r="F27" s="455">
        <v>90.51</v>
      </c>
      <c r="G27" s="456">
        <v>0.18562657170111271</v>
      </c>
      <c r="H27" s="457">
        <v>107.31106100466772</v>
      </c>
      <c r="I27" s="457">
        <v>11332.048042092913</v>
      </c>
      <c r="J27" s="458">
        <v>1.4393877419626812E-2</v>
      </c>
      <c r="K27" s="458">
        <v>0.72255823510137596</v>
      </c>
      <c r="L27" s="122"/>
      <c r="M27" s="147"/>
      <c r="N27" s="148"/>
      <c r="O27" s="117"/>
      <c r="P27" s="108"/>
      <c r="R27" s="49"/>
    </row>
    <row r="28" spans="2:18" s="48" customFormat="1" ht="25.5" x14ac:dyDescent="0.2">
      <c r="B28" s="282" t="s">
        <v>1367</v>
      </c>
      <c r="C28" s="162" t="s">
        <v>1369</v>
      </c>
      <c r="D28" s="454" t="s">
        <v>73</v>
      </c>
      <c r="E28" s="455">
        <v>1</v>
      </c>
      <c r="F28" s="455">
        <v>9217.98</v>
      </c>
      <c r="G28" s="456">
        <v>0.15278047942916428</v>
      </c>
      <c r="H28" s="457">
        <v>10626.307403768447</v>
      </c>
      <c r="I28" s="457">
        <v>10626.307403768447</v>
      </c>
      <c r="J28" s="458">
        <v>1.3497451266087897E-2</v>
      </c>
      <c r="K28" s="458">
        <v>0.73605568636746388</v>
      </c>
      <c r="L28" s="122"/>
      <c r="M28" s="147"/>
      <c r="N28" s="148"/>
      <c r="O28" s="117"/>
      <c r="P28" s="108"/>
      <c r="R28" s="49"/>
    </row>
    <row r="29" spans="2:18" s="48" customFormat="1" ht="38.25" x14ac:dyDescent="0.2">
      <c r="B29" s="282" t="s">
        <v>635</v>
      </c>
      <c r="C29" s="162" t="s">
        <v>438</v>
      </c>
      <c r="D29" s="454" t="s">
        <v>73</v>
      </c>
      <c r="E29" s="455">
        <v>3</v>
      </c>
      <c r="F29" s="455">
        <v>2949.86</v>
      </c>
      <c r="G29" s="456">
        <v>0.18562657170111271</v>
      </c>
      <c r="H29" s="457">
        <v>3497.4323987982448</v>
      </c>
      <c r="I29" s="457">
        <v>10492.297196394735</v>
      </c>
      <c r="J29" s="458">
        <v>1.3327232565041891E-2</v>
      </c>
      <c r="K29" s="458">
        <v>0.74938291893250575</v>
      </c>
      <c r="L29" s="122"/>
      <c r="M29" s="147"/>
      <c r="N29" s="148"/>
      <c r="O29" s="117"/>
      <c r="P29" s="108"/>
      <c r="R29" s="49"/>
    </row>
    <row r="30" spans="2:18" s="48" customFormat="1" ht="38.25" x14ac:dyDescent="0.2">
      <c r="B30" s="282">
        <v>101616</v>
      </c>
      <c r="C30" s="162" t="s">
        <v>172</v>
      </c>
      <c r="D30" s="454" t="s">
        <v>87</v>
      </c>
      <c r="E30" s="455">
        <v>1166.6666666666667</v>
      </c>
      <c r="F30" s="455">
        <v>7.03</v>
      </c>
      <c r="G30" s="456">
        <v>0.18562657170111271</v>
      </c>
      <c r="H30" s="457">
        <v>8.3349547990588224</v>
      </c>
      <c r="I30" s="457">
        <v>9724.1139322352938</v>
      </c>
      <c r="J30" s="458">
        <v>1.2351492284110498E-2</v>
      </c>
      <c r="K30" s="458">
        <v>0.76173441121661623</v>
      </c>
      <c r="L30" s="122"/>
      <c r="M30" s="147"/>
      <c r="N30" s="148"/>
      <c r="O30" s="117"/>
      <c r="P30" s="108"/>
      <c r="R30" s="49"/>
    </row>
    <row r="31" spans="2:18" s="48" customFormat="1" ht="25.5" x14ac:dyDescent="0.2">
      <c r="B31" s="282" t="s">
        <v>652</v>
      </c>
      <c r="C31" s="162" t="s">
        <v>1045</v>
      </c>
      <c r="D31" s="454" t="s">
        <v>4</v>
      </c>
      <c r="E31" s="455">
        <v>304.8</v>
      </c>
      <c r="F31" s="455">
        <v>25.46</v>
      </c>
      <c r="G31" s="456">
        <v>0.18562657170111271</v>
      </c>
      <c r="H31" s="457">
        <v>30.18605251551033</v>
      </c>
      <c r="I31" s="457">
        <v>9200.708806727549</v>
      </c>
      <c r="J31" s="458">
        <v>1.1686667250773325E-2</v>
      </c>
      <c r="K31" s="458">
        <v>0.7734210784673895</v>
      </c>
      <c r="L31" s="122"/>
      <c r="M31" s="147"/>
      <c r="N31" s="148"/>
      <c r="O31" s="117"/>
      <c r="P31" s="108"/>
      <c r="R31" s="49"/>
    </row>
    <row r="32" spans="2:18" s="48" customFormat="1" ht="25.5" x14ac:dyDescent="0.2">
      <c r="B32" s="282" t="s">
        <v>1378</v>
      </c>
      <c r="C32" s="162" t="s">
        <v>443</v>
      </c>
      <c r="D32" s="454" t="s">
        <v>73</v>
      </c>
      <c r="E32" s="455">
        <v>1</v>
      </c>
      <c r="F32" s="455">
        <v>7503.4</v>
      </c>
      <c r="G32" s="456">
        <v>0.18562657170111271</v>
      </c>
      <c r="H32" s="457">
        <v>8896.2304181021282</v>
      </c>
      <c r="I32" s="457">
        <v>8896.2304181021282</v>
      </c>
      <c r="J32" s="458">
        <v>1.129992121982459E-2</v>
      </c>
      <c r="K32" s="458">
        <v>0.78472099968721409</v>
      </c>
      <c r="L32" s="122"/>
      <c r="M32" s="147"/>
      <c r="N32" s="148"/>
      <c r="O32" s="117"/>
      <c r="P32" s="108"/>
      <c r="R32" s="49"/>
    </row>
    <row r="33" spans="2:18" s="48" customFormat="1" ht="25.5" x14ac:dyDescent="0.2">
      <c r="B33" s="282" t="s">
        <v>663</v>
      </c>
      <c r="C33" s="162" t="s">
        <v>527</v>
      </c>
      <c r="D33" s="454" t="s">
        <v>106</v>
      </c>
      <c r="E33" s="455">
        <v>500</v>
      </c>
      <c r="F33" s="455">
        <v>13.030000000000001</v>
      </c>
      <c r="G33" s="456">
        <v>0.18562657170111271</v>
      </c>
      <c r="H33" s="457">
        <v>15.4487142292655</v>
      </c>
      <c r="I33" s="457">
        <v>7724.3571146327495</v>
      </c>
      <c r="J33" s="458">
        <v>9.8114170572216886E-3</v>
      </c>
      <c r="K33" s="458">
        <v>0.79453241674443575</v>
      </c>
      <c r="L33" s="122"/>
      <c r="M33" s="147"/>
      <c r="N33" s="148"/>
      <c r="O33" s="117"/>
      <c r="P33" s="108"/>
      <c r="R33" s="49"/>
    </row>
    <row r="34" spans="2:18" s="48" customFormat="1" ht="25.5" x14ac:dyDescent="0.2">
      <c r="B34" s="282" t="s">
        <v>648</v>
      </c>
      <c r="C34" s="162" t="s">
        <v>483</v>
      </c>
      <c r="D34" s="454" t="s">
        <v>73</v>
      </c>
      <c r="E34" s="455">
        <v>85</v>
      </c>
      <c r="F34" s="455">
        <v>68.100000000000009</v>
      </c>
      <c r="G34" s="456">
        <v>0.18562657170111271</v>
      </c>
      <c r="H34" s="457">
        <v>80.741169532845788</v>
      </c>
      <c r="I34" s="457">
        <v>6862.9994102918918</v>
      </c>
      <c r="J34" s="458">
        <v>8.717327342398733E-3</v>
      </c>
      <c r="K34" s="458">
        <v>0.80324974408683447</v>
      </c>
      <c r="L34" s="122"/>
      <c r="M34" s="147"/>
      <c r="N34" s="148"/>
      <c r="O34" s="117"/>
      <c r="P34" s="108"/>
      <c r="R34" s="49"/>
    </row>
    <row r="35" spans="2:18" s="48" customFormat="1" ht="25.5" x14ac:dyDescent="0.2">
      <c r="B35" s="282" t="s">
        <v>634</v>
      </c>
      <c r="C35" s="162" t="s">
        <v>435</v>
      </c>
      <c r="D35" s="454" t="s">
        <v>73</v>
      </c>
      <c r="E35" s="455">
        <v>1</v>
      </c>
      <c r="F35" s="455">
        <v>4726.74</v>
      </c>
      <c r="G35" s="456">
        <v>0.18562657170111271</v>
      </c>
      <c r="H35" s="457">
        <v>5604.148541522517</v>
      </c>
      <c r="I35" s="457">
        <v>5604.148541522517</v>
      </c>
      <c r="J35" s="458">
        <v>7.1183449671607122E-3</v>
      </c>
      <c r="K35" s="458">
        <v>0.81036808905399516</v>
      </c>
      <c r="L35" s="122"/>
      <c r="M35" s="147"/>
      <c r="N35" s="148"/>
      <c r="O35" s="117"/>
      <c r="P35" s="108"/>
      <c r="R35" s="49"/>
    </row>
    <row r="36" spans="2:18" s="48" customFormat="1" ht="25.5" x14ac:dyDescent="0.2">
      <c r="B36" s="282" t="s">
        <v>650</v>
      </c>
      <c r="C36" s="162" t="s">
        <v>487</v>
      </c>
      <c r="D36" s="454" t="s">
        <v>73</v>
      </c>
      <c r="E36" s="455">
        <v>680</v>
      </c>
      <c r="F36" s="455">
        <v>6.85</v>
      </c>
      <c r="G36" s="456">
        <v>0.18562657170111271</v>
      </c>
      <c r="H36" s="457">
        <v>8.1215420161526222</v>
      </c>
      <c r="I36" s="457">
        <v>5522.6485709837834</v>
      </c>
      <c r="J36" s="458">
        <v>7.0148243518862053E-3</v>
      </c>
      <c r="K36" s="458">
        <v>0.81738291340588132</v>
      </c>
      <c r="L36" s="122"/>
      <c r="M36" s="147"/>
      <c r="N36" s="148"/>
      <c r="O36" s="117"/>
      <c r="P36" s="108"/>
      <c r="R36" s="49"/>
    </row>
    <row r="37" spans="2:18" s="48" customFormat="1" ht="25.5" x14ac:dyDescent="0.2">
      <c r="B37" s="282" t="s">
        <v>644</v>
      </c>
      <c r="C37" s="162" t="s">
        <v>472</v>
      </c>
      <c r="D37" s="454" t="s">
        <v>73</v>
      </c>
      <c r="E37" s="455">
        <v>55</v>
      </c>
      <c r="F37" s="455">
        <v>84.18</v>
      </c>
      <c r="G37" s="456">
        <v>0.18562657170111271</v>
      </c>
      <c r="H37" s="457">
        <v>99.806044805799672</v>
      </c>
      <c r="I37" s="457">
        <v>5489.3324643189817</v>
      </c>
      <c r="J37" s="458">
        <v>6.9725064978097768E-3</v>
      </c>
      <c r="K37" s="458">
        <v>0.8243554199036911</v>
      </c>
      <c r="L37" s="122"/>
      <c r="M37" s="147"/>
      <c r="N37" s="148"/>
      <c r="O37" s="117"/>
      <c r="P37" s="108"/>
      <c r="R37" s="49"/>
    </row>
    <row r="38" spans="2:18" s="48" customFormat="1" ht="25.5" x14ac:dyDescent="0.2">
      <c r="B38" s="282" t="s">
        <v>659</v>
      </c>
      <c r="C38" s="162" t="s">
        <v>513</v>
      </c>
      <c r="D38" s="454" t="s">
        <v>73</v>
      </c>
      <c r="E38" s="455">
        <v>18</v>
      </c>
      <c r="F38" s="455">
        <v>251.98999999999998</v>
      </c>
      <c r="G38" s="456">
        <v>0.18562657170111271</v>
      </c>
      <c r="H38" s="457">
        <v>298.76603980296335</v>
      </c>
      <c r="I38" s="457">
        <v>5377.7887164533404</v>
      </c>
      <c r="J38" s="458">
        <v>6.8308245151937489E-3</v>
      </c>
      <c r="K38" s="458">
        <v>0.83118624441888489</v>
      </c>
      <c r="L38" s="122"/>
      <c r="M38" s="147"/>
      <c r="N38" s="148"/>
      <c r="O38" s="117"/>
      <c r="P38" s="108"/>
      <c r="R38" s="49"/>
    </row>
    <row r="39" spans="2:18" s="48" customFormat="1" ht="38.25" x14ac:dyDescent="0.2">
      <c r="B39" s="282" t="s">
        <v>1107</v>
      </c>
      <c r="C39" s="162" t="s">
        <v>1113</v>
      </c>
      <c r="D39" s="454" t="s">
        <v>107</v>
      </c>
      <c r="E39" s="455">
        <v>2</v>
      </c>
      <c r="F39" s="455">
        <v>1937.5</v>
      </c>
      <c r="G39" s="456">
        <v>0.18562657170111271</v>
      </c>
      <c r="H39" s="457">
        <v>2297.1514826709058</v>
      </c>
      <c r="I39" s="457">
        <v>4594.3029653418116</v>
      </c>
      <c r="J39" s="458">
        <v>5.8356471368739898E-3</v>
      </c>
      <c r="K39" s="458">
        <v>0.8370218915557589</v>
      </c>
      <c r="L39" s="122"/>
      <c r="M39" s="147"/>
      <c r="N39" s="148"/>
      <c r="O39" s="117"/>
      <c r="P39" s="108"/>
      <c r="R39" s="49"/>
    </row>
    <row r="40" spans="2:18" s="48" customFormat="1" ht="38.25" x14ac:dyDescent="0.2">
      <c r="B40" s="282" t="s">
        <v>1098</v>
      </c>
      <c r="C40" s="162" t="s">
        <v>1099</v>
      </c>
      <c r="D40" s="454" t="s">
        <v>9</v>
      </c>
      <c r="E40" s="455">
        <v>1</v>
      </c>
      <c r="F40" s="455">
        <v>3732.98</v>
      </c>
      <c r="G40" s="456">
        <v>0.18562657170111271</v>
      </c>
      <c r="H40" s="457">
        <v>4425.92027962882</v>
      </c>
      <c r="I40" s="457">
        <v>4425.92027962882</v>
      </c>
      <c r="J40" s="458">
        <v>5.6217687868407402E-3</v>
      </c>
      <c r="K40" s="458">
        <v>0.84264366034259963</v>
      </c>
      <c r="L40" s="122"/>
      <c r="M40" s="147"/>
      <c r="N40" s="148"/>
      <c r="O40" s="117"/>
      <c r="P40" s="108"/>
      <c r="R40" s="49"/>
    </row>
    <row r="41" spans="2:18" s="48" customFormat="1" ht="25.5" x14ac:dyDescent="0.2">
      <c r="B41" s="282" t="s">
        <v>643</v>
      </c>
      <c r="C41" s="162" t="s">
        <v>800</v>
      </c>
      <c r="D41" s="454" t="s">
        <v>106</v>
      </c>
      <c r="E41" s="455">
        <v>6</v>
      </c>
      <c r="F41" s="455">
        <v>616.77</v>
      </c>
      <c r="G41" s="456">
        <v>0.18562657170111271</v>
      </c>
      <c r="H41" s="457">
        <v>731.25890062809526</v>
      </c>
      <c r="I41" s="457">
        <v>4387.553403768572</v>
      </c>
      <c r="J41" s="458">
        <v>5.5730354858473871E-3</v>
      </c>
      <c r="K41" s="458">
        <v>0.84821669582844705</v>
      </c>
      <c r="L41" s="122"/>
      <c r="M41" s="147"/>
      <c r="N41" s="148"/>
      <c r="O41" s="117"/>
      <c r="P41" s="108"/>
      <c r="R41" s="49"/>
    </row>
    <row r="42" spans="2:18" s="48" customFormat="1" ht="25.5" x14ac:dyDescent="0.2">
      <c r="B42" s="282" t="s">
        <v>1112</v>
      </c>
      <c r="C42" s="162" t="s">
        <v>1362</v>
      </c>
      <c r="D42" s="454" t="s">
        <v>87</v>
      </c>
      <c r="E42" s="455">
        <v>4</v>
      </c>
      <c r="F42" s="455">
        <v>846.6600000000002</v>
      </c>
      <c r="G42" s="456">
        <v>0.18562657170111271</v>
      </c>
      <c r="H42" s="457">
        <v>1003.8225931964644</v>
      </c>
      <c r="I42" s="457">
        <v>4015.2903727858575</v>
      </c>
      <c r="J42" s="458">
        <v>5.1001899405478538E-3</v>
      </c>
      <c r="K42" s="458">
        <v>0.85331688576899489</v>
      </c>
      <c r="L42" s="122"/>
      <c r="M42" s="147"/>
      <c r="N42" s="148"/>
      <c r="O42" s="117"/>
      <c r="P42" s="108"/>
      <c r="R42" s="49"/>
    </row>
    <row r="43" spans="2:18" s="48" customFormat="1" ht="25.5" x14ac:dyDescent="0.2">
      <c r="B43" s="282" t="s">
        <v>612</v>
      </c>
      <c r="C43" s="162" t="s">
        <v>1040</v>
      </c>
      <c r="D43" s="454" t="s">
        <v>106</v>
      </c>
      <c r="E43" s="455">
        <v>1</v>
      </c>
      <c r="F43" s="455">
        <v>3207.4700000000003</v>
      </c>
      <c r="G43" s="456">
        <v>0.18562657170111271</v>
      </c>
      <c r="H43" s="457">
        <v>3802.8616599341685</v>
      </c>
      <c r="I43" s="457">
        <v>3802.8616599341685</v>
      </c>
      <c r="J43" s="458">
        <v>4.8303646766733469E-3</v>
      </c>
      <c r="K43" s="458">
        <v>0.8581472504456682</v>
      </c>
      <c r="L43" s="122"/>
      <c r="M43" s="147"/>
      <c r="N43" s="148"/>
      <c r="O43" s="117"/>
      <c r="P43" s="108"/>
      <c r="R43" s="49"/>
    </row>
    <row r="44" spans="2:18" s="48" customFormat="1" ht="25.5" x14ac:dyDescent="0.2">
      <c r="B44" s="282" t="s">
        <v>673</v>
      </c>
      <c r="C44" s="162" t="s">
        <v>552</v>
      </c>
      <c r="D44" s="454" t="s">
        <v>106</v>
      </c>
      <c r="E44" s="455">
        <v>90</v>
      </c>
      <c r="F44" s="455">
        <v>35.26</v>
      </c>
      <c r="G44" s="456">
        <v>0.18562657170111271</v>
      </c>
      <c r="H44" s="457">
        <v>41.805192918181234</v>
      </c>
      <c r="I44" s="457">
        <v>3762.467362636311</v>
      </c>
      <c r="J44" s="458">
        <v>4.779056161072495E-3</v>
      </c>
      <c r="K44" s="458">
        <v>0.86292630660674075</v>
      </c>
      <c r="L44" s="122"/>
      <c r="M44" s="147"/>
      <c r="N44" s="148"/>
      <c r="O44" s="117"/>
      <c r="P44" s="108"/>
      <c r="R44" s="49"/>
    </row>
    <row r="45" spans="2:18" s="48" customFormat="1" ht="25.5" x14ac:dyDescent="0.2">
      <c r="B45" s="282" t="s">
        <v>638</v>
      </c>
      <c r="C45" s="162" t="s">
        <v>451</v>
      </c>
      <c r="D45" s="454" t="s">
        <v>73</v>
      </c>
      <c r="E45" s="455">
        <v>19</v>
      </c>
      <c r="F45" s="455">
        <v>166.24</v>
      </c>
      <c r="G45" s="456">
        <v>0.18562657170111271</v>
      </c>
      <c r="H45" s="457">
        <v>197.09856127959299</v>
      </c>
      <c r="I45" s="457">
        <v>3744.8726643122668</v>
      </c>
      <c r="J45" s="458">
        <v>4.7567075150050861E-3</v>
      </c>
      <c r="K45" s="458">
        <v>0.86768301412174587</v>
      </c>
      <c r="L45" s="122"/>
      <c r="M45" s="147"/>
      <c r="N45" s="148"/>
      <c r="O45" s="117"/>
      <c r="P45" s="108"/>
      <c r="R45" s="49"/>
    </row>
    <row r="46" spans="2:18" s="48" customFormat="1" ht="25.5" x14ac:dyDescent="0.2">
      <c r="B46" s="282" t="s">
        <v>639</v>
      </c>
      <c r="C46" s="162" t="s">
        <v>453</v>
      </c>
      <c r="D46" s="454" t="s">
        <v>106</v>
      </c>
      <c r="E46" s="455">
        <v>1</v>
      </c>
      <c r="F46" s="455">
        <v>2938.2900000000004</v>
      </c>
      <c r="G46" s="456">
        <v>0.18562657170111271</v>
      </c>
      <c r="H46" s="457">
        <v>3483.7146993636629</v>
      </c>
      <c r="I46" s="457">
        <v>3483.7146993636629</v>
      </c>
      <c r="J46" s="458">
        <v>4.4249867421433491E-3</v>
      </c>
      <c r="K46" s="458">
        <v>0.87210800086388918</v>
      </c>
      <c r="L46" s="122"/>
      <c r="M46" s="147"/>
      <c r="N46" s="148"/>
      <c r="O46" s="117"/>
      <c r="P46" s="108"/>
      <c r="R46" s="49"/>
    </row>
    <row r="47" spans="2:18" s="48" customFormat="1" ht="25.5" x14ac:dyDescent="0.2">
      <c r="B47" s="282" t="s">
        <v>1239</v>
      </c>
      <c r="C47" s="162" t="s">
        <v>798</v>
      </c>
      <c r="D47" s="454" t="s">
        <v>4</v>
      </c>
      <c r="E47" s="455">
        <v>150</v>
      </c>
      <c r="F47" s="455">
        <v>18.64</v>
      </c>
      <c r="G47" s="456">
        <v>0.18562657170111271</v>
      </c>
      <c r="H47" s="457">
        <v>22.100079296508742</v>
      </c>
      <c r="I47" s="457">
        <v>3315.0118944763112</v>
      </c>
      <c r="J47" s="458">
        <v>4.2107017792773361E-3</v>
      </c>
      <c r="K47" s="458">
        <v>0.87631870264316647</v>
      </c>
      <c r="L47" s="122"/>
      <c r="M47" s="147"/>
      <c r="N47" s="148"/>
      <c r="O47" s="117"/>
      <c r="P47" s="108"/>
      <c r="R47" s="49"/>
    </row>
    <row r="48" spans="2:18" s="48" customFormat="1" ht="76.5" x14ac:dyDescent="0.2">
      <c r="B48" s="282">
        <v>102279</v>
      </c>
      <c r="C48" s="162" t="s">
        <v>262</v>
      </c>
      <c r="D48" s="454" t="s">
        <v>93</v>
      </c>
      <c r="E48" s="455">
        <v>386.8</v>
      </c>
      <c r="F48" s="455">
        <v>6.95</v>
      </c>
      <c r="G48" s="456">
        <v>0.18562657170111271</v>
      </c>
      <c r="H48" s="457">
        <v>8.2401046733227332</v>
      </c>
      <c r="I48" s="457">
        <v>3187.2724876412335</v>
      </c>
      <c r="J48" s="458">
        <v>4.0484481992704184E-3</v>
      </c>
      <c r="K48" s="458">
        <v>0.88036715084243689</v>
      </c>
      <c r="L48" s="122"/>
      <c r="M48" s="147"/>
      <c r="N48" s="148"/>
      <c r="O48" s="117"/>
      <c r="P48" s="108"/>
      <c r="R48" s="49"/>
    </row>
    <row r="49" spans="2:18" s="48" customFormat="1" ht="12.75" x14ac:dyDescent="0.2">
      <c r="B49" s="282" t="s">
        <v>662</v>
      </c>
      <c r="C49" s="162" t="s">
        <v>523</v>
      </c>
      <c r="D49" s="454" t="s">
        <v>73</v>
      </c>
      <c r="E49" s="455">
        <v>100</v>
      </c>
      <c r="F49" s="455">
        <v>25.200000000000003</v>
      </c>
      <c r="G49" s="456">
        <v>0.18562657170111271</v>
      </c>
      <c r="H49" s="457">
        <v>29.877789606868046</v>
      </c>
      <c r="I49" s="457">
        <v>2987.7789606868046</v>
      </c>
      <c r="J49" s="458">
        <v>3.7950531057864404E-3</v>
      </c>
      <c r="K49" s="458">
        <v>0.88416220394822331</v>
      </c>
      <c r="L49" s="122"/>
      <c r="M49" s="147"/>
      <c r="N49" s="148"/>
      <c r="O49" s="117"/>
      <c r="P49" s="108"/>
      <c r="R49" s="49"/>
    </row>
    <row r="50" spans="2:18" s="48" customFormat="1" ht="25.5" x14ac:dyDescent="0.2">
      <c r="B50" s="282" t="s">
        <v>646</v>
      </c>
      <c r="C50" s="162" t="s">
        <v>478</v>
      </c>
      <c r="D50" s="454" t="s">
        <v>73</v>
      </c>
      <c r="E50" s="455">
        <v>100</v>
      </c>
      <c r="F50" s="455">
        <v>24.599999999999998</v>
      </c>
      <c r="G50" s="456">
        <v>0.18562657170111271</v>
      </c>
      <c r="H50" s="457">
        <v>29.166413663847372</v>
      </c>
      <c r="I50" s="457">
        <v>2916.641366384737</v>
      </c>
      <c r="J50" s="458">
        <v>3.7046946985058097E-3</v>
      </c>
      <c r="K50" s="458">
        <v>0.88786689864672907</v>
      </c>
      <c r="L50" s="122"/>
      <c r="M50" s="147"/>
      <c r="N50" s="148"/>
      <c r="O50" s="117"/>
      <c r="P50" s="108"/>
      <c r="R50" s="49"/>
    </row>
    <row r="51" spans="2:18" s="48" customFormat="1" ht="25.5" x14ac:dyDescent="0.2">
      <c r="B51" s="282" t="s">
        <v>1109</v>
      </c>
      <c r="C51" s="162" t="s">
        <v>1132</v>
      </c>
      <c r="D51" s="454" t="s">
        <v>107</v>
      </c>
      <c r="E51" s="455">
        <v>2</v>
      </c>
      <c r="F51" s="455">
        <v>1210.93</v>
      </c>
      <c r="G51" s="456">
        <v>0.18562657170111271</v>
      </c>
      <c r="H51" s="457">
        <v>1435.7107844700286</v>
      </c>
      <c r="I51" s="457">
        <v>2871.4215689400571</v>
      </c>
      <c r="J51" s="458">
        <v>3.647256870944424E-3</v>
      </c>
      <c r="K51" s="458">
        <v>0.89151415551767355</v>
      </c>
      <c r="L51" s="122"/>
      <c r="M51" s="147"/>
      <c r="N51" s="148"/>
      <c r="O51" s="117"/>
      <c r="P51" s="108"/>
      <c r="R51" s="49"/>
    </row>
    <row r="52" spans="2:18" s="48" customFormat="1" ht="25.5" x14ac:dyDescent="0.2">
      <c r="B52" s="282" t="s">
        <v>1111</v>
      </c>
      <c r="C52" s="162" t="s">
        <v>1133</v>
      </c>
      <c r="D52" s="454" t="s">
        <v>107</v>
      </c>
      <c r="E52" s="455">
        <v>2</v>
      </c>
      <c r="F52" s="455">
        <v>1210.93</v>
      </c>
      <c r="G52" s="456">
        <v>0.18562657170111271</v>
      </c>
      <c r="H52" s="457">
        <v>1435.7107844700286</v>
      </c>
      <c r="I52" s="457">
        <v>2871.4215689400571</v>
      </c>
      <c r="J52" s="458">
        <v>3.647256870944424E-3</v>
      </c>
      <c r="K52" s="458">
        <v>0.89516141238861802</v>
      </c>
      <c r="L52" s="122"/>
      <c r="M52" s="147"/>
      <c r="N52" s="148"/>
      <c r="O52" s="117"/>
      <c r="P52" s="108"/>
      <c r="R52" s="49"/>
    </row>
    <row r="53" spans="2:18" s="48" customFormat="1" ht="25.5" x14ac:dyDescent="0.2">
      <c r="B53" s="282" t="s">
        <v>1136</v>
      </c>
      <c r="C53" s="162" t="s">
        <v>1137</v>
      </c>
      <c r="D53" s="454" t="s">
        <v>107</v>
      </c>
      <c r="E53" s="455">
        <v>2</v>
      </c>
      <c r="F53" s="455">
        <v>1210.93</v>
      </c>
      <c r="G53" s="456">
        <v>0.18562657170111271</v>
      </c>
      <c r="H53" s="457">
        <v>1435.7107844700286</v>
      </c>
      <c r="I53" s="457">
        <v>2871.4215689400571</v>
      </c>
      <c r="J53" s="458">
        <v>3.647256870944424E-3</v>
      </c>
      <c r="K53" s="458">
        <v>0.89880866925956249</v>
      </c>
      <c r="L53" s="122"/>
      <c r="M53" s="147"/>
      <c r="N53" s="148"/>
      <c r="O53" s="117"/>
      <c r="P53" s="108"/>
      <c r="R53" s="49"/>
    </row>
    <row r="54" spans="2:18" s="48" customFormat="1" ht="25.5" x14ac:dyDescent="0.2">
      <c r="B54" s="282" t="s">
        <v>1251</v>
      </c>
      <c r="C54" s="162" t="s">
        <v>469</v>
      </c>
      <c r="D54" s="454" t="s">
        <v>73</v>
      </c>
      <c r="E54" s="455">
        <v>100</v>
      </c>
      <c r="F54" s="455">
        <v>24.090000000000003</v>
      </c>
      <c r="G54" s="456">
        <v>0.18562657170111271</v>
      </c>
      <c r="H54" s="457">
        <v>28.561744112279811</v>
      </c>
      <c r="I54" s="457">
        <v>2856.1744112279812</v>
      </c>
      <c r="J54" s="458">
        <v>3.6278900523172759E-3</v>
      </c>
      <c r="K54" s="458">
        <v>0.90243655931187972</v>
      </c>
      <c r="L54" s="122"/>
      <c r="M54" s="147"/>
      <c r="N54" s="148"/>
      <c r="O54" s="117"/>
      <c r="P54" s="108"/>
      <c r="R54" s="49"/>
    </row>
    <row r="55" spans="2:18" s="48" customFormat="1" ht="12.75" x14ac:dyDescent="0.2">
      <c r="B55" s="282" t="s">
        <v>1120</v>
      </c>
      <c r="C55" s="162" t="s">
        <v>1121</v>
      </c>
      <c r="D55" s="454" t="s">
        <v>110</v>
      </c>
      <c r="E55" s="455">
        <v>2</v>
      </c>
      <c r="F55" s="455">
        <v>1140</v>
      </c>
      <c r="G55" s="456">
        <v>0.18562657170111271</v>
      </c>
      <c r="H55" s="457">
        <v>1351.6142917392685</v>
      </c>
      <c r="I55" s="457">
        <v>2703.2285834785371</v>
      </c>
      <c r="J55" s="458">
        <v>3.4336194766639216E-3</v>
      </c>
      <c r="K55" s="458">
        <v>0.90587017878854359</v>
      </c>
      <c r="L55" s="122"/>
      <c r="M55" s="147"/>
      <c r="N55" s="148"/>
      <c r="O55" s="117"/>
      <c r="P55" s="108"/>
      <c r="R55" s="49"/>
    </row>
    <row r="56" spans="2:18" s="48" customFormat="1" ht="12.75" x14ac:dyDescent="0.2">
      <c r="B56" s="282" t="s">
        <v>1147</v>
      </c>
      <c r="C56" s="162" t="s">
        <v>1145</v>
      </c>
      <c r="D56" s="454" t="s">
        <v>110</v>
      </c>
      <c r="E56" s="455">
        <v>2</v>
      </c>
      <c r="F56" s="455">
        <v>1045</v>
      </c>
      <c r="G56" s="456">
        <v>0.18562657170111271</v>
      </c>
      <c r="H56" s="457">
        <v>1238.9797674276629</v>
      </c>
      <c r="I56" s="457">
        <v>2477.9595348553257</v>
      </c>
      <c r="J56" s="458">
        <v>3.1474845202752615E-3</v>
      </c>
      <c r="K56" s="458">
        <v>0.90901766330881884</v>
      </c>
      <c r="L56" s="122"/>
      <c r="M56" s="147"/>
      <c r="N56" s="148"/>
      <c r="O56" s="117"/>
      <c r="P56" s="108"/>
      <c r="R56" s="49"/>
    </row>
    <row r="57" spans="2:18" s="48" customFormat="1" ht="38.25" x14ac:dyDescent="0.2">
      <c r="B57" s="282" t="s">
        <v>642</v>
      </c>
      <c r="C57" s="162" t="s">
        <v>463</v>
      </c>
      <c r="D57" s="454" t="s">
        <v>106</v>
      </c>
      <c r="E57" s="455">
        <v>2</v>
      </c>
      <c r="F57" s="455">
        <v>1024.03</v>
      </c>
      <c r="G57" s="456">
        <v>0.18562657170111271</v>
      </c>
      <c r="H57" s="457">
        <v>1214.1171782190904</v>
      </c>
      <c r="I57" s="457">
        <v>2428.2343564381808</v>
      </c>
      <c r="J57" s="458">
        <v>3.0843239935861013E-3</v>
      </c>
      <c r="K57" s="458">
        <v>0.91210198730240488</v>
      </c>
      <c r="L57" s="122"/>
      <c r="M57" s="147"/>
      <c r="N57" s="148"/>
      <c r="O57" s="117"/>
      <c r="P57" s="108"/>
      <c r="R57" s="49"/>
    </row>
    <row r="58" spans="2:18" s="48" customFormat="1" ht="12.75" x14ac:dyDescent="0.2">
      <c r="B58" s="282" t="s">
        <v>661</v>
      </c>
      <c r="C58" s="162" t="s">
        <v>520</v>
      </c>
      <c r="D58" s="454" t="s">
        <v>73</v>
      </c>
      <c r="E58" s="455">
        <v>50</v>
      </c>
      <c r="F58" s="455">
        <v>39.32</v>
      </c>
      <c r="G58" s="456">
        <v>0.18562657170111271</v>
      </c>
      <c r="H58" s="457">
        <v>46.618836799287756</v>
      </c>
      <c r="I58" s="457">
        <v>2330.9418399643878</v>
      </c>
      <c r="J58" s="458">
        <v>2.9607438118952941E-3</v>
      </c>
      <c r="K58" s="458">
        <v>0.91506273111430014</v>
      </c>
      <c r="L58" s="122"/>
      <c r="M58" s="147"/>
      <c r="N58" s="148"/>
      <c r="O58" s="117"/>
      <c r="P58" s="108"/>
      <c r="R58" s="49"/>
    </row>
    <row r="59" spans="2:18" s="48" customFormat="1" ht="25.5" x14ac:dyDescent="0.2">
      <c r="B59" s="282" t="s">
        <v>1173</v>
      </c>
      <c r="C59" s="162" t="s">
        <v>1168</v>
      </c>
      <c r="D59" s="454" t="s">
        <v>4</v>
      </c>
      <c r="E59" s="455">
        <v>600</v>
      </c>
      <c r="F59" s="455">
        <v>3.21</v>
      </c>
      <c r="G59" s="456">
        <v>0.18562657170111271</v>
      </c>
      <c r="H59" s="457">
        <v>3.8058612951605717</v>
      </c>
      <c r="I59" s="457">
        <v>2283.516777096343</v>
      </c>
      <c r="J59" s="458">
        <v>2.9005048737082073E-3</v>
      </c>
      <c r="K59" s="458">
        <v>0.91796323598800833</v>
      </c>
      <c r="L59" s="122"/>
      <c r="M59" s="147"/>
      <c r="N59" s="148"/>
      <c r="O59" s="117"/>
      <c r="P59" s="108"/>
      <c r="R59" s="49"/>
    </row>
    <row r="60" spans="2:18" s="48" customFormat="1" ht="25.5" x14ac:dyDescent="0.2">
      <c r="B60" s="282" t="s">
        <v>1380</v>
      </c>
      <c r="C60" s="162" t="s">
        <v>1381</v>
      </c>
      <c r="D60" s="454" t="s">
        <v>106</v>
      </c>
      <c r="E60" s="455">
        <v>1</v>
      </c>
      <c r="F60" s="455">
        <v>1894.81</v>
      </c>
      <c r="G60" s="456">
        <v>0.18562657170111271</v>
      </c>
      <c r="H60" s="457">
        <v>2246.5370843249852</v>
      </c>
      <c r="I60" s="457">
        <v>2246.5370843249852</v>
      </c>
      <c r="J60" s="458">
        <v>2.8535335616568266E-3</v>
      </c>
      <c r="K60" s="458">
        <v>0.92081676954966518</v>
      </c>
      <c r="L60" s="122"/>
      <c r="M60" s="147"/>
      <c r="N60" s="148"/>
      <c r="O60" s="117"/>
      <c r="P60" s="108"/>
      <c r="R60" s="49"/>
    </row>
    <row r="61" spans="2:18" s="48" customFormat="1" ht="25.5" x14ac:dyDescent="0.2">
      <c r="B61" s="282" t="s">
        <v>672</v>
      </c>
      <c r="C61" s="162" t="s">
        <v>548</v>
      </c>
      <c r="D61" s="454" t="s">
        <v>73</v>
      </c>
      <c r="E61" s="455">
        <v>50</v>
      </c>
      <c r="F61" s="455">
        <v>36.99</v>
      </c>
      <c r="G61" s="456">
        <v>0.18562657170111271</v>
      </c>
      <c r="H61" s="457">
        <v>43.856326887224164</v>
      </c>
      <c r="I61" s="457">
        <v>2192.8163443612084</v>
      </c>
      <c r="J61" s="458">
        <v>2.7852979044254056E-3</v>
      </c>
      <c r="K61" s="458">
        <v>0.92360206745409057</v>
      </c>
      <c r="L61" s="122"/>
      <c r="M61" s="147"/>
      <c r="N61" s="148"/>
      <c r="O61" s="117"/>
      <c r="P61" s="108"/>
      <c r="R61" s="49"/>
    </row>
    <row r="62" spans="2:18" s="48" customFormat="1" ht="25.5" x14ac:dyDescent="0.2">
      <c r="B62" s="282" t="s">
        <v>679</v>
      </c>
      <c r="C62" s="162" t="s">
        <v>569</v>
      </c>
      <c r="D62" s="454" t="s">
        <v>73</v>
      </c>
      <c r="E62" s="455">
        <v>80</v>
      </c>
      <c r="F62" s="455">
        <v>20.059999999999999</v>
      </c>
      <c r="G62" s="456">
        <v>0.18562657170111271</v>
      </c>
      <c r="H62" s="457">
        <v>23.783669028324319</v>
      </c>
      <c r="I62" s="457">
        <v>1902.6935222659454</v>
      </c>
      <c r="J62" s="458">
        <v>2.4167862000659037E-3</v>
      </c>
      <c r="K62" s="458">
        <v>0.92601885365415648</v>
      </c>
      <c r="L62" s="122"/>
      <c r="M62" s="147"/>
      <c r="N62" s="148"/>
      <c r="O62" s="117"/>
      <c r="P62" s="108"/>
      <c r="R62" s="49"/>
    </row>
    <row r="63" spans="2:18" s="48" customFormat="1" ht="12.75" x14ac:dyDescent="0.2">
      <c r="B63" s="282" t="s">
        <v>668</v>
      </c>
      <c r="C63" s="162" t="s">
        <v>541</v>
      </c>
      <c r="D63" s="454" t="s">
        <v>73</v>
      </c>
      <c r="E63" s="455">
        <v>40</v>
      </c>
      <c r="F63" s="455">
        <v>38.92</v>
      </c>
      <c r="G63" s="456">
        <v>0.18562657170111271</v>
      </c>
      <c r="H63" s="457">
        <v>46.144586170607312</v>
      </c>
      <c r="I63" s="457">
        <v>1845.7834468242925</v>
      </c>
      <c r="J63" s="458">
        <v>2.3444994742414008E-3</v>
      </c>
      <c r="K63" s="458">
        <v>0.92836335312839791</v>
      </c>
      <c r="L63" s="122"/>
      <c r="M63" s="147"/>
      <c r="N63" s="148"/>
      <c r="O63" s="117"/>
      <c r="P63" s="108"/>
      <c r="R63" s="49"/>
    </row>
    <row r="64" spans="2:18" s="48" customFormat="1" ht="38.25" x14ac:dyDescent="0.2">
      <c r="B64" s="282">
        <v>89443</v>
      </c>
      <c r="C64" s="162" t="s">
        <v>166</v>
      </c>
      <c r="D64" s="454" t="s">
        <v>73</v>
      </c>
      <c r="E64" s="455">
        <v>80</v>
      </c>
      <c r="F64" s="455">
        <v>18.39</v>
      </c>
      <c r="G64" s="456">
        <v>0.18562657170111271</v>
      </c>
      <c r="H64" s="457">
        <v>21.803672653583465</v>
      </c>
      <c r="I64" s="457">
        <v>1744.2938122866772</v>
      </c>
      <c r="J64" s="458">
        <v>2.2155881465210359E-3</v>
      </c>
      <c r="K64" s="458">
        <v>0.93057894127491891</v>
      </c>
      <c r="L64" s="122"/>
      <c r="M64" s="147"/>
      <c r="N64" s="148"/>
      <c r="O64" s="117"/>
      <c r="P64" s="108"/>
      <c r="R64" s="49"/>
    </row>
    <row r="65" spans="2:18" s="48" customFormat="1" ht="25.5" x14ac:dyDescent="0.2">
      <c r="B65" s="282" t="s">
        <v>681</v>
      </c>
      <c r="C65" s="162" t="s">
        <v>573</v>
      </c>
      <c r="D65" s="454" t="s">
        <v>106</v>
      </c>
      <c r="E65" s="455">
        <v>200</v>
      </c>
      <c r="F65" s="455">
        <v>7.3</v>
      </c>
      <c r="G65" s="456">
        <v>0.18562657170111271</v>
      </c>
      <c r="H65" s="457">
        <v>8.6550739734181228</v>
      </c>
      <c r="I65" s="457">
        <v>1731.0147946836246</v>
      </c>
      <c r="J65" s="458">
        <v>2.1987212438286515E-3</v>
      </c>
      <c r="K65" s="458">
        <v>0.93277766251874761</v>
      </c>
      <c r="L65" s="122"/>
      <c r="M65" s="147"/>
      <c r="N65" s="148"/>
      <c r="O65" s="117"/>
      <c r="P65" s="108"/>
      <c r="R65" s="49"/>
    </row>
    <row r="66" spans="2:18" s="48" customFormat="1" ht="25.5" x14ac:dyDescent="0.2">
      <c r="B66" s="282" t="s">
        <v>687</v>
      </c>
      <c r="C66" s="162" t="s">
        <v>1047</v>
      </c>
      <c r="D66" s="454" t="s">
        <v>4</v>
      </c>
      <c r="E66" s="455">
        <v>60</v>
      </c>
      <c r="F66" s="455">
        <v>23.18</v>
      </c>
      <c r="G66" s="456">
        <v>0.18562657170111271</v>
      </c>
      <c r="H66" s="457">
        <v>27.482823932031792</v>
      </c>
      <c r="I66" s="457">
        <v>1648.9694359219075</v>
      </c>
      <c r="J66" s="458">
        <v>2.094507880764992E-3</v>
      </c>
      <c r="K66" s="458">
        <v>0.93487217039951265</v>
      </c>
      <c r="L66" s="122"/>
      <c r="M66" s="147"/>
      <c r="N66" s="148"/>
      <c r="O66" s="117"/>
      <c r="P66" s="108"/>
      <c r="R66" s="49"/>
    </row>
    <row r="67" spans="2:18" s="48" customFormat="1" ht="25.5" x14ac:dyDescent="0.2">
      <c r="B67" s="282" t="s">
        <v>682</v>
      </c>
      <c r="C67" s="162" t="s">
        <v>578</v>
      </c>
      <c r="D67" s="454" t="s">
        <v>106</v>
      </c>
      <c r="E67" s="455">
        <v>100</v>
      </c>
      <c r="F67" s="455">
        <v>13.84</v>
      </c>
      <c r="G67" s="456">
        <v>0.18562657170111271</v>
      </c>
      <c r="H67" s="457">
        <v>16.409071752343401</v>
      </c>
      <c r="I67" s="457">
        <v>1640.90717523434</v>
      </c>
      <c r="J67" s="458">
        <v>2.0842672612731874E-3</v>
      </c>
      <c r="K67" s="458">
        <v>0.93695643766078585</v>
      </c>
      <c r="L67" s="122"/>
      <c r="M67" s="147"/>
      <c r="N67" s="148"/>
      <c r="O67" s="117"/>
      <c r="P67" s="108"/>
      <c r="R67" s="49"/>
    </row>
    <row r="68" spans="2:18" s="48" customFormat="1" ht="25.5" x14ac:dyDescent="0.2">
      <c r="B68" s="282" t="s">
        <v>677</v>
      </c>
      <c r="C68" s="162" t="s">
        <v>563</v>
      </c>
      <c r="D68" s="454" t="s">
        <v>106</v>
      </c>
      <c r="E68" s="455">
        <v>40</v>
      </c>
      <c r="F68" s="455">
        <v>34.549999999999997</v>
      </c>
      <c r="G68" s="456">
        <v>0.18562657170111271</v>
      </c>
      <c r="H68" s="457">
        <v>40.96339805227344</v>
      </c>
      <c r="I68" s="457">
        <v>1638.5359220909377</v>
      </c>
      <c r="J68" s="458">
        <v>2.0812553143638333E-3</v>
      </c>
      <c r="K68" s="458">
        <v>0.93903769297514972</v>
      </c>
      <c r="L68" s="122"/>
      <c r="M68" s="147"/>
      <c r="N68" s="148"/>
      <c r="O68" s="117"/>
      <c r="P68" s="108"/>
      <c r="R68" s="49"/>
    </row>
    <row r="69" spans="2:18" s="48" customFormat="1" ht="51" x14ac:dyDescent="0.2">
      <c r="B69" s="282" t="s">
        <v>1138</v>
      </c>
      <c r="C69" s="162" t="s">
        <v>1135</v>
      </c>
      <c r="D69" s="454" t="s">
        <v>73</v>
      </c>
      <c r="E69" s="455">
        <v>5</v>
      </c>
      <c r="F69" s="455">
        <v>271.37</v>
      </c>
      <c r="G69" s="456">
        <v>0.18562657170111271</v>
      </c>
      <c r="H69" s="457">
        <v>321.74348276253096</v>
      </c>
      <c r="I69" s="457">
        <v>1608.7174138126547</v>
      </c>
      <c r="J69" s="458">
        <v>2.0433800819787025E-3</v>
      </c>
      <c r="K69" s="458">
        <v>0.9410810730571284</v>
      </c>
      <c r="L69" s="122"/>
      <c r="M69" s="147"/>
      <c r="N69" s="148"/>
      <c r="O69" s="117"/>
      <c r="P69" s="108"/>
      <c r="R69" s="49"/>
    </row>
    <row r="70" spans="2:18" s="48" customFormat="1" ht="12.75" x14ac:dyDescent="0.2">
      <c r="B70" s="282" t="s">
        <v>665</v>
      </c>
      <c r="C70" s="162" t="s">
        <v>531</v>
      </c>
      <c r="D70" s="454" t="s">
        <v>73</v>
      </c>
      <c r="E70" s="455">
        <v>25</v>
      </c>
      <c r="F70" s="455">
        <v>49.61</v>
      </c>
      <c r="G70" s="456">
        <v>0.18562657170111271</v>
      </c>
      <c r="H70" s="457">
        <v>58.818934222092203</v>
      </c>
      <c r="I70" s="457">
        <v>1470.4733555523051</v>
      </c>
      <c r="J70" s="458">
        <v>1.867783577163346E-3</v>
      </c>
      <c r="K70" s="458">
        <v>0.94294885663429173</v>
      </c>
      <c r="L70" s="122"/>
      <c r="M70" s="147"/>
      <c r="N70" s="148"/>
      <c r="O70" s="117"/>
      <c r="P70" s="108"/>
      <c r="R70" s="49"/>
    </row>
    <row r="71" spans="2:18" s="48" customFormat="1" ht="51" x14ac:dyDescent="0.2">
      <c r="B71" s="282">
        <v>94713</v>
      </c>
      <c r="C71" s="162" t="s">
        <v>249</v>
      </c>
      <c r="D71" s="454" t="s">
        <v>73</v>
      </c>
      <c r="E71" s="455">
        <v>5</v>
      </c>
      <c r="F71" s="455">
        <v>247.29</v>
      </c>
      <c r="G71" s="456">
        <v>0.18562657170111271</v>
      </c>
      <c r="H71" s="457">
        <v>293.19359491596816</v>
      </c>
      <c r="I71" s="457">
        <v>1465.9679745798408</v>
      </c>
      <c r="J71" s="458">
        <v>1.8620608780355727E-3</v>
      </c>
      <c r="K71" s="458">
        <v>0.94481091751232726</v>
      </c>
      <c r="L71" s="122"/>
      <c r="M71" s="147"/>
      <c r="N71" s="148"/>
      <c r="O71" s="117"/>
      <c r="P71" s="108"/>
      <c r="R71" s="49"/>
    </row>
    <row r="72" spans="2:18" s="48" customFormat="1" ht="25.5" x14ac:dyDescent="0.2">
      <c r="B72" s="282" t="s">
        <v>649</v>
      </c>
      <c r="C72" s="162" t="s">
        <v>486</v>
      </c>
      <c r="D72" s="454" t="s">
        <v>73</v>
      </c>
      <c r="E72" s="455">
        <v>180</v>
      </c>
      <c r="F72" s="455">
        <v>6.68</v>
      </c>
      <c r="G72" s="456">
        <v>0.18562657170111271</v>
      </c>
      <c r="H72" s="457">
        <v>7.9199854989634328</v>
      </c>
      <c r="I72" s="457">
        <v>1425.597389813418</v>
      </c>
      <c r="J72" s="458">
        <v>1.8107824819038156E-3</v>
      </c>
      <c r="K72" s="458">
        <v>0.94662169999423107</v>
      </c>
      <c r="L72" s="122"/>
      <c r="M72" s="147"/>
      <c r="N72" s="148"/>
      <c r="O72" s="117"/>
      <c r="P72" s="108"/>
      <c r="R72" s="49"/>
    </row>
    <row r="73" spans="2:18" s="48" customFormat="1" ht="38.25" x14ac:dyDescent="0.2">
      <c r="B73" s="282" t="s">
        <v>1246</v>
      </c>
      <c r="C73" s="162" t="s">
        <v>460</v>
      </c>
      <c r="D73" s="454" t="s">
        <v>106</v>
      </c>
      <c r="E73" s="455">
        <v>1</v>
      </c>
      <c r="F73" s="455">
        <v>1177.8399999999999</v>
      </c>
      <c r="G73" s="456">
        <v>0.18562657170111271</v>
      </c>
      <c r="H73" s="457">
        <v>1396.4784012124385</v>
      </c>
      <c r="I73" s="457">
        <v>1396.4784012124385</v>
      </c>
      <c r="J73" s="458">
        <v>1.7737957738569443E-3</v>
      </c>
      <c r="K73" s="458">
        <v>0.94839549576808801</v>
      </c>
      <c r="L73" s="122"/>
      <c r="M73" s="147"/>
      <c r="N73" s="148"/>
      <c r="O73" s="117"/>
      <c r="P73" s="108"/>
      <c r="R73" s="49"/>
    </row>
    <row r="74" spans="2:18" s="48" customFormat="1" ht="25.5" x14ac:dyDescent="0.2">
      <c r="B74" s="282" t="s">
        <v>671</v>
      </c>
      <c r="C74" s="162" t="s">
        <v>550</v>
      </c>
      <c r="D74" s="454" t="s">
        <v>106</v>
      </c>
      <c r="E74" s="455">
        <v>20</v>
      </c>
      <c r="F74" s="455">
        <v>58.34</v>
      </c>
      <c r="G74" s="456">
        <v>0.18562657170111271</v>
      </c>
      <c r="H74" s="457">
        <v>69.169454193042924</v>
      </c>
      <c r="I74" s="457">
        <v>1383.3890838608586</v>
      </c>
      <c r="J74" s="458">
        <v>1.757169826917309E-3</v>
      </c>
      <c r="K74" s="458">
        <v>0.95015266559500533</v>
      </c>
      <c r="L74" s="122"/>
      <c r="M74" s="147"/>
      <c r="N74" s="148"/>
      <c r="O74" s="117"/>
      <c r="P74" s="108"/>
      <c r="R74" s="49"/>
    </row>
    <row r="75" spans="2:18" s="48" customFormat="1" ht="25.5" x14ac:dyDescent="0.2">
      <c r="B75" s="282" t="s">
        <v>658</v>
      </c>
      <c r="C75" s="162" t="s">
        <v>510</v>
      </c>
      <c r="D75" s="454" t="s">
        <v>73</v>
      </c>
      <c r="E75" s="455">
        <v>35</v>
      </c>
      <c r="F75" s="455">
        <v>33.19</v>
      </c>
      <c r="G75" s="456">
        <v>0.18562657170111271</v>
      </c>
      <c r="H75" s="457">
        <v>39.350945914759926</v>
      </c>
      <c r="I75" s="457">
        <v>1377.2831070165973</v>
      </c>
      <c r="J75" s="458">
        <v>1.7494140636257209E-3</v>
      </c>
      <c r="K75" s="458">
        <v>0.95190207965863105</v>
      </c>
      <c r="L75" s="122"/>
      <c r="M75" s="147"/>
      <c r="N75" s="148"/>
      <c r="O75" s="117"/>
      <c r="P75" s="108"/>
      <c r="R75" s="49"/>
    </row>
    <row r="76" spans="2:18" s="48" customFormat="1" ht="25.5" x14ac:dyDescent="0.2">
      <c r="B76" s="282" t="s">
        <v>678</v>
      </c>
      <c r="C76" s="162" t="s">
        <v>566</v>
      </c>
      <c r="D76" s="454" t="s">
        <v>106</v>
      </c>
      <c r="E76" s="455">
        <v>30</v>
      </c>
      <c r="F76" s="455">
        <v>38.49</v>
      </c>
      <c r="G76" s="456">
        <v>0.18562657170111271</v>
      </c>
      <c r="H76" s="457">
        <v>45.634766744775831</v>
      </c>
      <c r="I76" s="457">
        <v>1369.043002343275</v>
      </c>
      <c r="J76" s="458">
        <v>1.7389475481157154E-3</v>
      </c>
      <c r="K76" s="458">
        <v>0.95364102720674682</v>
      </c>
      <c r="L76" s="122"/>
      <c r="M76" s="147"/>
      <c r="N76" s="148"/>
      <c r="O76" s="117"/>
      <c r="P76" s="108"/>
      <c r="R76" s="49"/>
    </row>
    <row r="77" spans="2:18" s="48" customFormat="1" ht="25.5" x14ac:dyDescent="0.2">
      <c r="B77" s="282" t="s">
        <v>647</v>
      </c>
      <c r="C77" s="162" t="s">
        <v>482</v>
      </c>
      <c r="D77" s="454" t="s">
        <v>73</v>
      </c>
      <c r="E77" s="455">
        <v>15</v>
      </c>
      <c r="F77" s="455">
        <v>68.100000000000009</v>
      </c>
      <c r="G77" s="456">
        <v>0.18562657170111271</v>
      </c>
      <c r="H77" s="457">
        <v>80.741169532845788</v>
      </c>
      <c r="I77" s="457">
        <v>1211.1175429926868</v>
      </c>
      <c r="J77" s="458">
        <v>1.5383518839527177E-3</v>
      </c>
      <c r="K77" s="458">
        <v>0.9551793790906995</v>
      </c>
      <c r="L77" s="122"/>
      <c r="M77" s="147"/>
      <c r="N77" s="148"/>
      <c r="O77" s="117"/>
      <c r="P77" s="108"/>
      <c r="R77" s="49"/>
    </row>
    <row r="78" spans="2:18" s="48" customFormat="1" ht="25.5" x14ac:dyDescent="0.2">
      <c r="B78" s="282" t="s">
        <v>693</v>
      </c>
      <c r="C78" s="162" t="s">
        <v>605</v>
      </c>
      <c r="D78" s="454" t="s">
        <v>73</v>
      </c>
      <c r="E78" s="455">
        <v>100</v>
      </c>
      <c r="F78" s="455">
        <v>10.16</v>
      </c>
      <c r="G78" s="456">
        <v>0.18562657170111271</v>
      </c>
      <c r="H78" s="457">
        <v>12.045965968483305</v>
      </c>
      <c r="I78" s="457">
        <v>1204.5965968483306</v>
      </c>
      <c r="J78" s="458">
        <v>1.5300690299519934E-3</v>
      </c>
      <c r="K78" s="458">
        <v>0.95670944812065151</v>
      </c>
      <c r="L78" s="122"/>
      <c r="M78" s="147"/>
      <c r="N78" s="148"/>
      <c r="O78" s="117"/>
      <c r="P78" s="108"/>
      <c r="R78" s="49"/>
    </row>
    <row r="79" spans="2:18" s="48" customFormat="1" ht="25.5" x14ac:dyDescent="0.2">
      <c r="B79" s="282" t="s">
        <v>610</v>
      </c>
      <c r="C79" s="162" t="s">
        <v>360</v>
      </c>
      <c r="D79" s="454" t="s">
        <v>73</v>
      </c>
      <c r="E79" s="455">
        <v>3</v>
      </c>
      <c r="F79" s="455">
        <v>337.75</v>
      </c>
      <c r="G79" s="456">
        <v>0.18562657170111271</v>
      </c>
      <c r="H79" s="457">
        <v>400.44537459205083</v>
      </c>
      <c r="I79" s="457">
        <v>1201.3361237761524</v>
      </c>
      <c r="J79" s="458">
        <v>1.525927602951631E-3</v>
      </c>
      <c r="K79" s="458">
        <v>0.95823537572360318</v>
      </c>
      <c r="L79" s="122"/>
      <c r="M79" s="147"/>
      <c r="N79" s="148"/>
      <c r="O79" s="117"/>
      <c r="P79" s="108"/>
      <c r="R79" s="49"/>
    </row>
    <row r="80" spans="2:18" s="48" customFormat="1" ht="25.5" x14ac:dyDescent="0.2">
      <c r="B80" s="282" t="s">
        <v>1100</v>
      </c>
      <c r="C80" s="162" t="s">
        <v>1101</v>
      </c>
      <c r="D80" s="454" t="s">
        <v>9</v>
      </c>
      <c r="E80" s="455">
        <v>1</v>
      </c>
      <c r="F80" s="455">
        <v>952.97</v>
      </c>
      <c r="G80" s="456">
        <v>0.18562657170111271</v>
      </c>
      <c r="H80" s="457">
        <v>1129.8665540340094</v>
      </c>
      <c r="I80" s="457">
        <v>1129.8665540340094</v>
      </c>
      <c r="J80" s="458">
        <v>1.4351475231036918E-3</v>
      </c>
      <c r="K80" s="458">
        <v>0.95967052324670687</v>
      </c>
      <c r="L80" s="122"/>
      <c r="M80" s="147"/>
      <c r="N80" s="148"/>
      <c r="O80" s="117"/>
      <c r="P80" s="108"/>
      <c r="R80" s="49"/>
    </row>
    <row r="81" spans="2:18" s="48" customFormat="1" ht="38.25" x14ac:dyDescent="0.2">
      <c r="B81" s="282" t="s">
        <v>641</v>
      </c>
      <c r="C81" s="162" t="s">
        <v>458</v>
      </c>
      <c r="D81" s="454" t="s">
        <v>106</v>
      </c>
      <c r="E81" s="455">
        <v>1</v>
      </c>
      <c r="F81" s="455">
        <v>912.98</v>
      </c>
      <c r="G81" s="456">
        <v>0.18562657170111271</v>
      </c>
      <c r="H81" s="457">
        <v>1082.453347431682</v>
      </c>
      <c r="I81" s="457">
        <v>1082.453347431682</v>
      </c>
      <c r="J81" s="458">
        <v>1.3749236446511525E-3</v>
      </c>
      <c r="K81" s="458">
        <v>0.96104544689135807</v>
      </c>
      <c r="L81" s="122"/>
      <c r="M81" s="147"/>
      <c r="N81" s="148"/>
      <c r="O81" s="117"/>
      <c r="P81" s="108"/>
      <c r="R81" s="49"/>
    </row>
    <row r="82" spans="2:18" s="48" customFormat="1" ht="25.5" x14ac:dyDescent="0.2">
      <c r="B82" s="282" t="s">
        <v>670</v>
      </c>
      <c r="C82" s="162" t="s">
        <v>546</v>
      </c>
      <c r="D82" s="454" t="s">
        <v>106</v>
      </c>
      <c r="E82" s="455">
        <v>200</v>
      </c>
      <c r="F82" s="455">
        <v>4.4600000000000009</v>
      </c>
      <c r="G82" s="456">
        <v>0.18562657170111271</v>
      </c>
      <c r="H82" s="457">
        <v>5.2878945097869634</v>
      </c>
      <c r="I82" s="457">
        <v>1057.5789019573926</v>
      </c>
      <c r="J82" s="458">
        <v>1.3433283215720257E-3</v>
      </c>
      <c r="K82" s="458">
        <v>0.96238877521293009</v>
      </c>
      <c r="L82" s="122"/>
      <c r="M82" s="147"/>
      <c r="N82" s="148"/>
      <c r="O82" s="117"/>
      <c r="P82" s="108"/>
      <c r="R82" s="49"/>
    </row>
    <row r="83" spans="2:18" s="48" customFormat="1" ht="25.5" x14ac:dyDescent="0.2">
      <c r="B83" s="282" t="s">
        <v>619</v>
      </c>
      <c r="C83" s="162" t="s">
        <v>395</v>
      </c>
      <c r="D83" s="454" t="s">
        <v>106</v>
      </c>
      <c r="E83" s="455">
        <v>5</v>
      </c>
      <c r="F83" s="455">
        <v>173.33</v>
      </c>
      <c r="G83" s="456">
        <v>0.18562657170111271</v>
      </c>
      <c r="H83" s="457">
        <v>205.50465367295388</v>
      </c>
      <c r="I83" s="457">
        <v>1027.5232683647694</v>
      </c>
      <c r="J83" s="458">
        <v>1.3051518944959596E-3</v>
      </c>
      <c r="K83" s="458">
        <v>0.96369392710742607</v>
      </c>
      <c r="L83" s="122"/>
      <c r="M83" s="147"/>
      <c r="N83" s="148"/>
      <c r="O83" s="117"/>
      <c r="P83" s="108"/>
      <c r="R83" s="49"/>
    </row>
    <row r="84" spans="2:18" s="48" customFormat="1" ht="25.5" x14ac:dyDescent="0.2">
      <c r="B84" s="282" t="s">
        <v>657</v>
      </c>
      <c r="C84" s="162" t="s">
        <v>504</v>
      </c>
      <c r="D84" s="454" t="s">
        <v>73</v>
      </c>
      <c r="E84" s="455">
        <v>40</v>
      </c>
      <c r="F84" s="455">
        <v>20.810000000000002</v>
      </c>
      <c r="G84" s="456">
        <v>0.18562657170111271</v>
      </c>
      <c r="H84" s="457">
        <v>24.67288895710016</v>
      </c>
      <c r="I84" s="457">
        <v>986.91555828400635</v>
      </c>
      <c r="J84" s="458">
        <v>1.253572303673267E-3</v>
      </c>
      <c r="K84" s="458">
        <v>0.96494749941109936</v>
      </c>
      <c r="L84" s="122"/>
      <c r="M84" s="147"/>
      <c r="N84" s="148"/>
      <c r="O84" s="117"/>
      <c r="P84" s="108"/>
      <c r="R84" s="49"/>
    </row>
    <row r="85" spans="2:18" s="48" customFormat="1" ht="25.5" x14ac:dyDescent="0.2">
      <c r="B85" s="282" t="s">
        <v>654</v>
      </c>
      <c r="C85" s="162" t="s">
        <v>495</v>
      </c>
      <c r="D85" s="454" t="s">
        <v>73</v>
      </c>
      <c r="E85" s="455">
        <v>100</v>
      </c>
      <c r="F85" s="455">
        <v>8.24</v>
      </c>
      <c r="G85" s="456">
        <v>0.18562657170111271</v>
      </c>
      <c r="H85" s="457">
        <v>9.7695629508171695</v>
      </c>
      <c r="I85" s="457">
        <v>976.95629508171692</v>
      </c>
      <c r="J85" s="458">
        <v>1.2409221266539787E-3</v>
      </c>
      <c r="K85" s="458">
        <v>0.96618842153775331</v>
      </c>
      <c r="L85" s="122"/>
      <c r="M85" s="147"/>
      <c r="N85" s="148"/>
      <c r="O85" s="117"/>
      <c r="P85" s="108"/>
      <c r="R85" s="49"/>
    </row>
    <row r="86" spans="2:18" s="48" customFormat="1" ht="25.5" x14ac:dyDescent="0.2">
      <c r="B86" s="282" t="s">
        <v>1102</v>
      </c>
      <c r="C86" s="162" t="s">
        <v>1103</v>
      </c>
      <c r="D86" s="454" t="s">
        <v>9</v>
      </c>
      <c r="E86" s="455">
        <v>1</v>
      </c>
      <c r="F86" s="455">
        <v>810.68</v>
      </c>
      <c r="G86" s="456">
        <v>0.18562657170111271</v>
      </c>
      <c r="H86" s="457">
        <v>961.16374914665801</v>
      </c>
      <c r="I86" s="457">
        <v>961.16374914665801</v>
      </c>
      <c r="J86" s="458">
        <v>1.2208625602376788E-3</v>
      </c>
      <c r="K86" s="458">
        <v>0.96740928409799098</v>
      </c>
      <c r="L86" s="122"/>
      <c r="M86" s="147"/>
      <c r="N86" s="148"/>
      <c r="O86" s="117"/>
      <c r="P86" s="108"/>
      <c r="R86" s="49"/>
    </row>
    <row r="87" spans="2:18" s="48" customFormat="1" ht="25.5" x14ac:dyDescent="0.2">
      <c r="B87" s="282" t="s">
        <v>653</v>
      </c>
      <c r="C87" s="162" t="s">
        <v>493</v>
      </c>
      <c r="D87" s="454" t="s">
        <v>73</v>
      </c>
      <c r="E87" s="455">
        <v>100</v>
      </c>
      <c r="F87" s="455">
        <v>8.02</v>
      </c>
      <c r="G87" s="456">
        <v>0.18562657170111271</v>
      </c>
      <c r="H87" s="457">
        <v>9.5087251050429238</v>
      </c>
      <c r="I87" s="457">
        <v>950.87251050429234</v>
      </c>
      <c r="J87" s="458">
        <v>1.2077907106510812E-3</v>
      </c>
      <c r="K87" s="458">
        <v>0.96861707480864212</v>
      </c>
      <c r="L87" s="122"/>
      <c r="M87" s="147"/>
      <c r="N87" s="148"/>
      <c r="O87" s="117"/>
      <c r="P87" s="108"/>
      <c r="R87" s="49"/>
    </row>
    <row r="88" spans="2:18" s="48" customFormat="1" ht="25.5" x14ac:dyDescent="0.2">
      <c r="B88" s="282" t="s">
        <v>1241</v>
      </c>
      <c r="C88" s="162" t="s">
        <v>369</v>
      </c>
      <c r="D88" s="454" t="s">
        <v>73</v>
      </c>
      <c r="E88" s="455">
        <v>5</v>
      </c>
      <c r="F88" s="455">
        <v>144.88</v>
      </c>
      <c r="G88" s="456">
        <v>0.18562657170111271</v>
      </c>
      <c r="H88" s="457">
        <v>171.77357770805722</v>
      </c>
      <c r="I88" s="457">
        <v>858.86788854028612</v>
      </c>
      <c r="J88" s="458">
        <v>1.0909271705681338E-3</v>
      </c>
      <c r="K88" s="458">
        <v>0.96970800197921025</v>
      </c>
      <c r="L88" s="122"/>
      <c r="M88" s="147"/>
      <c r="N88" s="148"/>
      <c r="O88" s="117"/>
      <c r="P88" s="108"/>
      <c r="R88" s="49"/>
    </row>
    <row r="89" spans="2:18" s="48" customFormat="1" ht="12.75" x14ac:dyDescent="0.2">
      <c r="B89" s="282" t="s">
        <v>666</v>
      </c>
      <c r="C89" s="162" t="s">
        <v>535</v>
      </c>
      <c r="D89" s="454" t="s">
        <v>73</v>
      </c>
      <c r="E89" s="455">
        <v>30</v>
      </c>
      <c r="F89" s="455">
        <v>24</v>
      </c>
      <c r="G89" s="456">
        <v>0.18562657170111271</v>
      </c>
      <c r="H89" s="457">
        <v>28.455037720826706</v>
      </c>
      <c r="I89" s="457">
        <v>853.65113162480122</v>
      </c>
      <c r="J89" s="458">
        <v>1.0843008873675543E-3</v>
      </c>
      <c r="K89" s="458">
        <v>0.97079230286657781</v>
      </c>
      <c r="L89" s="122"/>
      <c r="M89" s="147"/>
      <c r="N89" s="148"/>
      <c r="O89" s="117"/>
      <c r="P89" s="108"/>
      <c r="R89" s="49"/>
    </row>
    <row r="90" spans="2:18" s="48" customFormat="1" ht="25.5" x14ac:dyDescent="0.2">
      <c r="B90" s="282">
        <v>101917</v>
      </c>
      <c r="C90" s="162" t="s">
        <v>165</v>
      </c>
      <c r="D90" s="454" t="s">
        <v>73</v>
      </c>
      <c r="E90" s="455">
        <v>4</v>
      </c>
      <c r="F90" s="455">
        <v>179.74</v>
      </c>
      <c r="G90" s="456">
        <v>0.18562657170111271</v>
      </c>
      <c r="H90" s="457">
        <v>213.10451999755801</v>
      </c>
      <c r="I90" s="457">
        <v>852.41807999023206</v>
      </c>
      <c r="J90" s="458">
        <v>1.08273467497469E-3</v>
      </c>
      <c r="K90" s="458">
        <v>0.97187503754155247</v>
      </c>
      <c r="L90" s="122"/>
      <c r="M90" s="147"/>
      <c r="N90" s="148"/>
      <c r="O90" s="117"/>
      <c r="P90" s="108"/>
      <c r="R90" s="49"/>
    </row>
    <row r="91" spans="2:18" s="48" customFormat="1" ht="25.5" x14ac:dyDescent="0.2">
      <c r="B91" s="282" t="s">
        <v>1385</v>
      </c>
      <c r="C91" s="162" t="s">
        <v>1387</v>
      </c>
      <c r="D91" s="454" t="s">
        <v>106</v>
      </c>
      <c r="E91" s="455">
        <v>300</v>
      </c>
      <c r="F91" s="455">
        <v>2.39</v>
      </c>
      <c r="G91" s="456">
        <v>0.18562657170111271</v>
      </c>
      <c r="H91" s="457">
        <v>2.8336475063656597</v>
      </c>
      <c r="I91" s="457">
        <v>850.09425190969785</v>
      </c>
      <c r="J91" s="458">
        <v>1.0797829670035229E-3</v>
      </c>
      <c r="K91" s="458">
        <v>0.97295482050855597</v>
      </c>
      <c r="L91" s="122"/>
      <c r="M91" s="147"/>
      <c r="N91" s="148"/>
      <c r="O91" s="117"/>
      <c r="P91" s="108"/>
      <c r="R91" s="49"/>
    </row>
    <row r="92" spans="2:18" s="48" customFormat="1" ht="25.5" x14ac:dyDescent="0.2">
      <c r="B92" s="282" t="s">
        <v>680</v>
      </c>
      <c r="C92" s="162" t="s">
        <v>571</v>
      </c>
      <c r="D92" s="454" t="s">
        <v>73</v>
      </c>
      <c r="E92" s="455">
        <v>30</v>
      </c>
      <c r="F92" s="455">
        <v>23.43</v>
      </c>
      <c r="G92" s="456">
        <v>0.18562657170111271</v>
      </c>
      <c r="H92" s="457">
        <v>27.779230574957072</v>
      </c>
      <c r="I92" s="457">
        <v>833.37691724871218</v>
      </c>
      <c r="J92" s="458">
        <v>1.0585487412925749E-3</v>
      </c>
      <c r="K92" s="458">
        <v>0.97401336924984849</v>
      </c>
      <c r="L92" s="122"/>
      <c r="M92" s="147"/>
      <c r="N92" s="148"/>
      <c r="O92" s="117"/>
      <c r="P92" s="108"/>
      <c r="R92" s="49"/>
    </row>
    <row r="93" spans="2:18" s="48" customFormat="1" ht="38.25" x14ac:dyDescent="0.2">
      <c r="B93" s="282">
        <v>99624</v>
      </c>
      <c r="C93" s="162" t="s">
        <v>171</v>
      </c>
      <c r="D93" s="454" t="s">
        <v>73</v>
      </c>
      <c r="E93" s="455">
        <v>1</v>
      </c>
      <c r="F93" s="455">
        <v>618.62</v>
      </c>
      <c r="G93" s="456">
        <v>0.18562657170111271</v>
      </c>
      <c r="H93" s="457">
        <v>733.45230978574239</v>
      </c>
      <c r="I93" s="457">
        <v>733.45230978574239</v>
      </c>
      <c r="J93" s="458">
        <v>9.3162529853238398E-4</v>
      </c>
      <c r="K93" s="458">
        <v>0.97494499454838091</v>
      </c>
      <c r="L93" s="122"/>
      <c r="M93" s="147"/>
      <c r="N93" s="148"/>
      <c r="O93" s="117"/>
      <c r="P93" s="108"/>
      <c r="R93" s="49"/>
    </row>
    <row r="94" spans="2:18" s="48" customFormat="1" ht="25.5" x14ac:dyDescent="0.2">
      <c r="B94" s="282" t="s">
        <v>674</v>
      </c>
      <c r="C94" s="162" t="s">
        <v>554</v>
      </c>
      <c r="D94" s="454" t="s">
        <v>106</v>
      </c>
      <c r="E94" s="455">
        <v>40</v>
      </c>
      <c r="F94" s="455">
        <v>15.25</v>
      </c>
      <c r="G94" s="456">
        <v>0.18562657170111271</v>
      </c>
      <c r="H94" s="457">
        <v>18.08080521844197</v>
      </c>
      <c r="I94" s="457">
        <v>723.23220873767877</v>
      </c>
      <c r="J94" s="458">
        <v>9.186438073530668E-4</v>
      </c>
      <c r="K94" s="458">
        <v>0.97586363835573398</v>
      </c>
      <c r="L94" s="122"/>
      <c r="M94" s="147"/>
      <c r="N94" s="148"/>
      <c r="O94" s="117"/>
      <c r="P94" s="108"/>
      <c r="R94" s="49"/>
    </row>
    <row r="95" spans="2:18" s="48" customFormat="1" ht="25.5" x14ac:dyDescent="0.2">
      <c r="B95" s="282" t="s">
        <v>675</v>
      </c>
      <c r="C95" s="162" t="s">
        <v>557</v>
      </c>
      <c r="D95" s="454" t="s">
        <v>106</v>
      </c>
      <c r="E95" s="455">
        <v>8</v>
      </c>
      <c r="F95" s="455">
        <v>72.459999999999994</v>
      </c>
      <c r="G95" s="456">
        <v>0.18562657170111271</v>
      </c>
      <c r="H95" s="457">
        <v>85.910501385462624</v>
      </c>
      <c r="I95" s="457">
        <v>687.28401108370099</v>
      </c>
      <c r="J95" s="458">
        <v>8.7298269220725529E-4</v>
      </c>
      <c r="K95" s="458">
        <v>0.97673662104794123</v>
      </c>
      <c r="L95" s="122"/>
      <c r="M95" s="147"/>
      <c r="N95" s="148"/>
      <c r="O95" s="117"/>
      <c r="P95" s="108"/>
      <c r="R95" s="49"/>
    </row>
    <row r="96" spans="2:18" s="48" customFormat="1" ht="38.25" x14ac:dyDescent="0.2">
      <c r="B96" s="282" t="s">
        <v>1240</v>
      </c>
      <c r="C96" s="162" t="s">
        <v>367</v>
      </c>
      <c r="D96" s="454" t="s">
        <v>4</v>
      </c>
      <c r="E96" s="455">
        <v>50</v>
      </c>
      <c r="F96" s="455">
        <v>11.26</v>
      </c>
      <c r="G96" s="456">
        <v>0.18562657170111271</v>
      </c>
      <c r="H96" s="457">
        <v>13.35015519735453</v>
      </c>
      <c r="I96" s="457">
        <v>667.50775986772646</v>
      </c>
      <c r="J96" s="458">
        <v>8.4786305498324032E-4</v>
      </c>
      <c r="K96" s="458">
        <v>0.97758448410292442</v>
      </c>
      <c r="L96" s="122"/>
      <c r="M96" s="147"/>
      <c r="N96" s="148"/>
      <c r="O96" s="117"/>
      <c r="P96" s="108"/>
      <c r="R96" s="49"/>
    </row>
    <row r="97" spans="2:18" s="48" customFormat="1" ht="25.5" x14ac:dyDescent="0.2">
      <c r="B97" s="282" t="s">
        <v>631</v>
      </c>
      <c r="C97" s="162" t="s">
        <v>422</v>
      </c>
      <c r="D97" s="454" t="s">
        <v>106</v>
      </c>
      <c r="E97" s="455">
        <v>18</v>
      </c>
      <c r="F97" s="455">
        <v>29.080000000000002</v>
      </c>
      <c r="G97" s="456">
        <v>0.18562657170111271</v>
      </c>
      <c r="H97" s="457">
        <v>34.47802070506836</v>
      </c>
      <c r="I97" s="457">
        <v>620.60437269123054</v>
      </c>
      <c r="J97" s="458">
        <v>7.8828674511621202E-4</v>
      </c>
      <c r="K97" s="458">
        <v>0.97837277084804064</v>
      </c>
      <c r="L97" s="122"/>
      <c r="M97" s="147"/>
      <c r="N97" s="148"/>
      <c r="O97" s="117"/>
      <c r="P97" s="108"/>
      <c r="R97" s="49"/>
    </row>
    <row r="98" spans="2:18" s="48" customFormat="1" ht="25.5" x14ac:dyDescent="0.2">
      <c r="B98" s="282" t="s">
        <v>684</v>
      </c>
      <c r="C98" s="162" t="s">
        <v>584</v>
      </c>
      <c r="D98" s="454" t="s">
        <v>106</v>
      </c>
      <c r="E98" s="455">
        <v>40</v>
      </c>
      <c r="F98" s="455">
        <v>12.83</v>
      </c>
      <c r="G98" s="456">
        <v>0.18562657170111271</v>
      </c>
      <c r="H98" s="457">
        <v>15.211588914925276</v>
      </c>
      <c r="I98" s="457">
        <v>608.46355659701101</v>
      </c>
      <c r="J98" s="458">
        <v>7.7286557694031775E-4</v>
      </c>
      <c r="K98" s="458">
        <v>0.97914563642498098</v>
      </c>
      <c r="L98" s="122"/>
      <c r="M98" s="147"/>
      <c r="N98" s="148"/>
      <c r="O98" s="117"/>
      <c r="P98" s="108"/>
      <c r="R98" s="49"/>
    </row>
    <row r="99" spans="2:18" s="48" customFormat="1" ht="25.5" x14ac:dyDescent="0.2">
      <c r="B99" s="282" t="s">
        <v>685</v>
      </c>
      <c r="C99" s="162" t="s">
        <v>586</v>
      </c>
      <c r="D99" s="454" t="s">
        <v>73</v>
      </c>
      <c r="E99" s="455">
        <v>30</v>
      </c>
      <c r="F99" s="455">
        <v>17.100000000000001</v>
      </c>
      <c r="G99" s="456">
        <v>0.18562657170111271</v>
      </c>
      <c r="H99" s="457">
        <v>20.274214376089031</v>
      </c>
      <c r="I99" s="457">
        <v>608.22643128267089</v>
      </c>
      <c r="J99" s="458">
        <v>7.7256438224938243E-4</v>
      </c>
      <c r="K99" s="458">
        <v>0.97991820080723036</v>
      </c>
      <c r="L99" s="122"/>
      <c r="M99" s="147"/>
      <c r="N99" s="148"/>
      <c r="O99" s="117"/>
      <c r="P99" s="108"/>
      <c r="R99" s="49"/>
    </row>
    <row r="100" spans="2:18" s="48" customFormat="1" ht="38.25" x14ac:dyDescent="0.2">
      <c r="B100" s="282">
        <v>104790</v>
      </c>
      <c r="C100" s="162" t="s">
        <v>257</v>
      </c>
      <c r="D100" s="454" t="s">
        <v>93</v>
      </c>
      <c r="E100" s="455">
        <v>4.2</v>
      </c>
      <c r="F100" s="455">
        <v>117.41</v>
      </c>
      <c r="G100" s="456">
        <v>0.18562657170111271</v>
      </c>
      <c r="H100" s="457">
        <v>139.20441578342763</v>
      </c>
      <c r="I100" s="457">
        <v>584.65854629039609</v>
      </c>
      <c r="J100" s="458">
        <v>7.4262864191730984E-4</v>
      </c>
      <c r="K100" s="458">
        <v>0.98066082944914768</v>
      </c>
      <c r="L100" s="122"/>
      <c r="M100" s="147"/>
      <c r="N100" s="148"/>
      <c r="O100" s="117"/>
      <c r="P100" s="108"/>
      <c r="R100" s="49"/>
    </row>
    <row r="101" spans="2:18" s="48" customFormat="1" ht="25.5" x14ac:dyDescent="0.2">
      <c r="B101" s="282" t="s">
        <v>617</v>
      </c>
      <c r="C101" s="162" t="s">
        <v>391</v>
      </c>
      <c r="D101" s="454" t="s">
        <v>106</v>
      </c>
      <c r="E101" s="455">
        <v>8</v>
      </c>
      <c r="F101" s="455">
        <v>60.919999999999995</v>
      </c>
      <c r="G101" s="456">
        <v>0.18562657170111271</v>
      </c>
      <c r="H101" s="457">
        <v>72.228370748031779</v>
      </c>
      <c r="I101" s="457">
        <v>577.82696598425423</v>
      </c>
      <c r="J101" s="458">
        <v>7.3395122287145994E-4</v>
      </c>
      <c r="K101" s="458">
        <v>0.98139478067201913</v>
      </c>
      <c r="L101" s="122"/>
      <c r="M101" s="147"/>
      <c r="N101" s="148"/>
      <c r="O101" s="117"/>
      <c r="P101" s="108"/>
      <c r="R101" s="49"/>
    </row>
    <row r="102" spans="2:18" s="48" customFormat="1" ht="25.5" x14ac:dyDescent="0.2">
      <c r="B102" s="282" t="s">
        <v>1382</v>
      </c>
      <c r="C102" s="162" t="s">
        <v>1383</v>
      </c>
      <c r="D102" s="454" t="s">
        <v>106</v>
      </c>
      <c r="E102" s="455">
        <v>200</v>
      </c>
      <c r="F102" s="455">
        <v>2.39</v>
      </c>
      <c r="G102" s="456">
        <v>0.18562657170111271</v>
      </c>
      <c r="H102" s="457">
        <v>2.8336475063656597</v>
      </c>
      <c r="I102" s="457">
        <v>566.72950127313197</v>
      </c>
      <c r="J102" s="458">
        <v>7.1985531133568199E-4</v>
      </c>
      <c r="K102" s="458">
        <v>0.9821146359833548</v>
      </c>
      <c r="L102" s="122"/>
      <c r="M102" s="147"/>
      <c r="N102" s="148"/>
      <c r="O102" s="117"/>
      <c r="P102" s="108"/>
      <c r="R102" s="49"/>
    </row>
    <row r="103" spans="2:18" s="48" customFormat="1" ht="25.5" x14ac:dyDescent="0.2">
      <c r="B103" s="282" t="s">
        <v>1384</v>
      </c>
      <c r="C103" s="162" t="s">
        <v>1386</v>
      </c>
      <c r="D103" s="454" t="s">
        <v>106</v>
      </c>
      <c r="E103" s="455">
        <v>200</v>
      </c>
      <c r="F103" s="455">
        <v>2.39</v>
      </c>
      <c r="G103" s="456">
        <v>0.18562657170111271</v>
      </c>
      <c r="H103" s="457">
        <v>2.8336475063656597</v>
      </c>
      <c r="I103" s="457">
        <v>566.72950127313197</v>
      </c>
      <c r="J103" s="458">
        <v>7.1985531133568199E-4</v>
      </c>
      <c r="K103" s="458">
        <v>0.98283449129469047</v>
      </c>
      <c r="L103" s="122"/>
      <c r="M103" s="147"/>
      <c r="N103" s="148"/>
      <c r="O103" s="117"/>
      <c r="P103" s="108"/>
      <c r="R103" s="49"/>
    </row>
    <row r="104" spans="2:18" s="48" customFormat="1" ht="12.75" x14ac:dyDescent="0.2">
      <c r="B104" s="282" t="s">
        <v>691</v>
      </c>
      <c r="C104" s="162" t="s">
        <v>599</v>
      </c>
      <c r="D104" s="454" t="s">
        <v>106</v>
      </c>
      <c r="E104" s="455">
        <v>20</v>
      </c>
      <c r="F104" s="455">
        <v>23.46</v>
      </c>
      <c r="G104" s="456">
        <v>0.18562657170111271</v>
      </c>
      <c r="H104" s="457">
        <v>27.814799372108105</v>
      </c>
      <c r="I104" s="457">
        <v>556.29598744216207</v>
      </c>
      <c r="J104" s="458">
        <v>7.0660274493452278E-4</v>
      </c>
      <c r="K104" s="458">
        <v>0.98354109403962497</v>
      </c>
      <c r="L104" s="122"/>
      <c r="M104" s="147"/>
      <c r="N104" s="148"/>
      <c r="O104" s="117"/>
      <c r="P104" s="108"/>
      <c r="R104" s="49"/>
    </row>
    <row r="105" spans="2:18" s="48" customFormat="1" ht="25.5" x14ac:dyDescent="0.2">
      <c r="B105" s="282" t="s">
        <v>614</v>
      </c>
      <c r="C105" s="162" t="s">
        <v>382</v>
      </c>
      <c r="D105" s="454" t="s">
        <v>106</v>
      </c>
      <c r="E105" s="455">
        <v>10</v>
      </c>
      <c r="F105" s="455">
        <v>44.730000000000004</v>
      </c>
      <c r="G105" s="456">
        <v>0.18562657170111271</v>
      </c>
      <c r="H105" s="457">
        <v>53.033076552190778</v>
      </c>
      <c r="I105" s="457">
        <v>530.33076552190778</v>
      </c>
      <c r="J105" s="458">
        <v>6.7362192627709312E-4</v>
      </c>
      <c r="K105" s="458">
        <v>0.98421471596590204</v>
      </c>
      <c r="L105" s="122"/>
      <c r="M105" s="147"/>
      <c r="N105" s="148"/>
      <c r="O105" s="117"/>
      <c r="P105" s="108"/>
      <c r="R105" s="49"/>
    </row>
    <row r="106" spans="2:18" s="48" customFormat="1" ht="25.5" x14ac:dyDescent="0.2">
      <c r="B106" s="282" t="s">
        <v>655</v>
      </c>
      <c r="C106" s="162" t="s">
        <v>500</v>
      </c>
      <c r="D106" s="454" t="s">
        <v>73</v>
      </c>
      <c r="E106" s="455">
        <v>50</v>
      </c>
      <c r="F106" s="455">
        <v>8.879999999999999</v>
      </c>
      <c r="G106" s="456">
        <v>0.18562657170111271</v>
      </c>
      <c r="H106" s="457">
        <v>10.52836395670588</v>
      </c>
      <c r="I106" s="457">
        <v>526.418197835294</v>
      </c>
      <c r="J106" s="458">
        <v>6.686522138766584E-4</v>
      </c>
      <c r="K106" s="458">
        <v>0.98488336817977873</v>
      </c>
      <c r="L106" s="122"/>
      <c r="M106" s="147"/>
      <c r="N106" s="148"/>
      <c r="O106" s="117"/>
      <c r="P106" s="108"/>
      <c r="R106" s="49"/>
    </row>
    <row r="107" spans="2:18" s="48" customFormat="1" ht="25.5" x14ac:dyDescent="0.2">
      <c r="B107" s="282" t="s">
        <v>690</v>
      </c>
      <c r="C107" s="162" t="s">
        <v>596</v>
      </c>
      <c r="D107" s="454" t="s">
        <v>106</v>
      </c>
      <c r="E107" s="455">
        <v>15</v>
      </c>
      <c r="F107" s="455">
        <v>28.509999999999998</v>
      </c>
      <c r="G107" s="456">
        <v>0.18562657170111271</v>
      </c>
      <c r="H107" s="457">
        <v>33.802213559198719</v>
      </c>
      <c r="I107" s="457">
        <v>507.03320338798079</v>
      </c>
      <c r="J107" s="458">
        <v>6.440295478926868E-4</v>
      </c>
      <c r="K107" s="458">
        <v>0.98552739772767139</v>
      </c>
      <c r="L107" s="122"/>
      <c r="M107" s="147"/>
      <c r="N107" s="148"/>
      <c r="O107" s="117"/>
      <c r="P107" s="108"/>
      <c r="R107" s="49"/>
    </row>
    <row r="108" spans="2:18" s="48" customFormat="1" ht="38.25" x14ac:dyDescent="0.2">
      <c r="B108" s="282">
        <v>91933</v>
      </c>
      <c r="C108" s="162" t="s">
        <v>237</v>
      </c>
      <c r="D108" s="454" t="s">
        <v>4</v>
      </c>
      <c r="E108" s="455">
        <v>20</v>
      </c>
      <c r="F108" s="455">
        <v>20.11</v>
      </c>
      <c r="G108" s="456">
        <v>0.18562657170111271</v>
      </c>
      <c r="H108" s="457">
        <v>23.842950356909377</v>
      </c>
      <c r="I108" s="457">
        <v>476.85900713818751</v>
      </c>
      <c r="J108" s="458">
        <v>6.0570252347115321E-4</v>
      </c>
      <c r="K108" s="458">
        <v>0.98613310025114254</v>
      </c>
      <c r="L108" s="122"/>
      <c r="M108" s="147"/>
      <c r="N108" s="148"/>
      <c r="O108" s="117"/>
      <c r="P108" s="108"/>
      <c r="R108" s="49"/>
    </row>
    <row r="109" spans="2:18" s="48" customFormat="1" ht="25.5" x14ac:dyDescent="0.2">
      <c r="B109" s="282" t="s">
        <v>620</v>
      </c>
      <c r="C109" s="162" t="s">
        <v>398</v>
      </c>
      <c r="D109" s="454" t="s">
        <v>73</v>
      </c>
      <c r="E109" s="455">
        <v>4</v>
      </c>
      <c r="F109" s="455">
        <v>98.720000000000013</v>
      </c>
      <c r="G109" s="456">
        <v>0.18562657170111271</v>
      </c>
      <c r="H109" s="457">
        <v>117.04505515833387</v>
      </c>
      <c r="I109" s="457">
        <v>468.18022063333547</v>
      </c>
      <c r="J109" s="458">
        <v>5.9467879778291651E-4</v>
      </c>
      <c r="K109" s="458">
        <v>0.9867277790489255</v>
      </c>
      <c r="L109" s="122"/>
      <c r="M109" s="147"/>
      <c r="N109" s="148"/>
      <c r="O109" s="117"/>
      <c r="P109" s="108"/>
      <c r="R109" s="49"/>
    </row>
    <row r="110" spans="2:18" s="48" customFormat="1" ht="12.75" x14ac:dyDescent="0.2">
      <c r="B110" s="282" t="s">
        <v>669</v>
      </c>
      <c r="C110" s="162" t="s">
        <v>543</v>
      </c>
      <c r="D110" s="454" t="s">
        <v>106</v>
      </c>
      <c r="E110" s="455">
        <v>15</v>
      </c>
      <c r="F110" s="455">
        <v>25.61</v>
      </c>
      <c r="G110" s="456">
        <v>0.18562657170111271</v>
      </c>
      <c r="H110" s="457">
        <v>30.363896501265497</v>
      </c>
      <c r="I110" s="457">
        <v>455.45844751898244</v>
      </c>
      <c r="J110" s="458">
        <v>5.7851970261423046E-4</v>
      </c>
      <c r="K110" s="458">
        <v>0.98730629875153975</v>
      </c>
      <c r="L110" s="122"/>
      <c r="M110" s="147"/>
      <c r="N110" s="148"/>
      <c r="O110" s="117"/>
      <c r="P110" s="108"/>
      <c r="R110" s="49"/>
    </row>
    <row r="111" spans="2:18" s="48" customFormat="1" ht="25.5" x14ac:dyDescent="0.2">
      <c r="B111" s="282" t="s">
        <v>676</v>
      </c>
      <c r="C111" s="162" t="s">
        <v>560</v>
      </c>
      <c r="D111" s="454" t="s">
        <v>106</v>
      </c>
      <c r="E111" s="455">
        <v>8</v>
      </c>
      <c r="F111" s="455">
        <v>47.87</v>
      </c>
      <c r="G111" s="456">
        <v>0.18562657170111271</v>
      </c>
      <c r="H111" s="457">
        <v>56.755943987332266</v>
      </c>
      <c r="I111" s="457">
        <v>454.04755189865813</v>
      </c>
      <c r="J111" s="458">
        <v>5.7672759420316472E-4</v>
      </c>
      <c r="K111" s="458">
        <v>0.98788302634574288</v>
      </c>
      <c r="L111" s="122"/>
      <c r="M111" s="147"/>
      <c r="N111" s="148"/>
      <c r="O111" s="117"/>
      <c r="P111" s="108"/>
      <c r="R111" s="49"/>
    </row>
    <row r="112" spans="2:18" s="48" customFormat="1" ht="25.5" x14ac:dyDescent="0.2">
      <c r="B112" s="282" t="s">
        <v>1242</v>
      </c>
      <c r="C112" s="162" t="s">
        <v>371</v>
      </c>
      <c r="D112" s="454" t="s">
        <v>73</v>
      </c>
      <c r="E112" s="455">
        <v>3</v>
      </c>
      <c r="F112" s="455">
        <v>126.91000000000001</v>
      </c>
      <c r="G112" s="456">
        <v>0.18562657170111271</v>
      </c>
      <c r="H112" s="457">
        <v>150.46786821458824</v>
      </c>
      <c r="I112" s="457">
        <v>451.40360464376471</v>
      </c>
      <c r="J112" s="458">
        <v>5.7336927339923468E-4</v>
      </c>
      <c r="K112" s="458">
        <v>0.98845639561914211</v>
      </c>
      <c r="L112" s="122"/>
      <c r="M112" s="147"/>
      <c r="N112" s="148"/>
      <c r="O112" s="117"/>
      <c r="P112" s="108"/>
      <c r="R112" s="49"/>
    </row>
    <row r="113" spans="2:18" s="48" customFormat="1" ht="51" x14ac:dyDescent="0.2">
      <c r="B113" s="282">
        <v>92663</v>
      </c>
      <c r="C113" s="162" t="s">
        <v>167</v>
      </c>
      <c r="D113" s="454" t="s">
        <v>73</v>
      </c>
      <c r="E113" s="455">
        <v>6</v>
      </c>
      <c r="F113" s="455">
        <v>59.63</v>
      </c>
      <c r="G113" s="456">
        <v>0.18562657170111271</v>
      </c>
      <c r="H113" s="457">
        <v>70.698912470537351</v>
      </c>
      <c r="I113" s="457">
        <v>424.19347482322411</v>
      </c>
      <c r="J113" s="458">
        <v>5.3880718261439386E-4</v>
      </c>
      <c r="K113" s="458">
        <v>0.98899520280175646</v>
      </c>
      <c r="L113" s="122"/>
      <c r="M113" s="147"/>
      <c r="N113" s="148"/>
      <c r="O113" s="117"/>
      <c r="P113" s="108"/>
      <c r="R113" s="49"/>
    </row>
    <row r="114" spans="2:18" s="48" customFormat="1" ht="25.5" x14ac:dyDescent="0.2">
      <c r="B114" s="282" t="s">
        <v>656</v>
      </c>
      <c r="C114" s="162" t="s">
        <v>501</v>
      </c>
      <c r="D114" s="454" t="s">
        <v>73</v>
      </c>
      <c r="E114" s="455">
        <v>50</v>
      </c>
      <c r="F114" s="455">
        <v>6.8500000000000005</v>
      </c>
      <c r="G114" s="456">
        <v>0.18562657170111271</v>
      </c>
      <c r="H114" s="457">
        <v>8.1215420161526222</v>
      </c>
      <c r="I114" s="457">
        <v>406.0771008076311</v>
      </c>
      <c r="J114" s="458">
        <v>5.1579590822692682E-4</v>
      </c>
      <c r="K114" s="458">
        <v>0.98951099870998338</v>
      </c>
      <c r="L114" s="122"/>
      <c r="M114" s="147"/>
      <c r="N114" s="148"/>
      <c r="O114" s="117"/>
      <c r="P114" s="108"/>
      <c r="R114" s="49"/>
    </row>
    <row r="115" spans="2:18" s="48" customFormat="1" ht="38.25" x14ac:dyDescent="0.2">
      <c r="B115" s="282">
        <v>97637</v>
      </c>
      <c r="C115" s="162" t="s">
        <v>256</v>
      </c>
      <c r="D115" s="454" t="s">
        <v>87</v>
      </c>
      <c r="E115" s="455">
        <v>105.60000000000001</v>
      </c>
      <c r="F115" s="455">
        <v>3.12</v>
      </c>
      <c r="G115" s="456">
        <v>0.18562657170111271</v>
      </c>
      <c r="H115" s="457">
        <v>3.699154903707472</v>
      </c>
      <c r="I115" s="457">
        <v>390.63075783150907</v>
      </c>
      <c r="J115" s="458">
        <v>4.9617608605939288E-4</v>
      </c>
      <c r="K115" s="458">
        <v>0.99000717479604272</v>
      </c>
      <c r="L115" s="122"/>
      <c r="M115" s="147"/>
      <c r="N115" s="148"/>
      <c r="O115" s="117"/>
      <c r="P115" s="108"/>
      <c r="R115" s="49"/>
    </row>
    <row r="116" spans="2:18" s="48" customFormat="1" ht="12.75" x14ac:dyDescent="0.2">
      <c r="B116" s="282" t="s">
        <v>692</v>
      </c>
      <c r="C116" s="162" t="s">
        <v>602</v>
      </c>
      <c r="D116" s="454" t="s">
        <v>106</v>
      </c>
      <c r="E116" s="455">
        <v>20</v>
      </c>
      <c r="F116" s="455">
        <v>15.629999999999999</v>
      </c>
      <c r="G116" s="456">
        <v>0.18562657170111271</v>
      </c>
      <c r="H116" s="457">
        <v>18.531343315688392</v>
      </c>
      <c r="I116" s="457">
        <v>370.62686631376783</v>
      </c>
      <c r="J116" s="458">
        <v>4.7076730193207979E-4</v>
      </c>
      <c r="K116" s="458">
        <v>0.9904779420979748</v>
      </c>
      <c r="L116" s="122"/>
      <c r="M116" s="147"/>
      <c r="N116" s="148"/>
      <c r="O116" s="117"/>
      <c r="P116" s="108"/>
      <c r="R116" s="49"/>
    </row>
    <row r="117" spans="2:18" s="48" customFormat="1" ht="38.25" x14ac:dyDescent="0.2">
      <c r="B117" s="282" t="s">
        <v>637</v>
      </c>
      <c r="C117" s="162" t="s">
        <v>448</v>
      </c>
      <c r="D117" s="454" t="s">
        <v>73</v>
      </c>
      <c r="E117" s="455">
        <v>6</v>
      </c>
      <c r="F117" s="455">
        <v>49.5</v>
      </c>
      <c r="G117" s="456">
        <v>0.18562657170111271</v>
      </c>
      <c r="H117" s="457">
        <v>58.688515299205079</v>
      </c>
      <c r="I117" s="457">
        <v>352.13109179523047</v>
      </c>
      <c r="J117" s="458">
        <v>4.4727411603911609E-4</v>
      </c>
      <c r="K117" s="458">
        <v>0.99092521621401386</v>
      </c>
      <c r="L117" s="122"/>
      <c r="M117" s="147"/>
      <c r="N117" s="148"/>
      <c r="O117" s="117"/>
      <c r="P117" s="108"/>
      <c r="R117" s="49"/>
    </row>
    <row r="118" spans="2:18" s="48" customFormat="1" ht="25.5" x14ac:dyDescent="0.2">
      <c r="B118" s="282" t="s">
        <v>633</v>
      </c>
      <c r="C118" s="162" t="s">
        <v>433</v>
      </c>
      <c r="D118" s="454" t="s">
        <v>4</v>
      </c>
      <c r="E118" s="455">
        <v>5</v>
      </c>
      <c r="F118" s="455">
        <v>58.97</v>
      </c>
      <c r="G118" s="456">
        <v>0.18562657170111271</v>
      </c>
      <c r="H118" s="457">
        <v>69.916398933214623</v>
      </c>
      <c r="I118" s="457">
        <v>349.58199466607311</v>
      </c>
      <c r="J118" s="458">
        <v>4.4403627311156025E-4</v>
      </c>
      <c r="K118" s="458">
        <v>0.99136925248712537</v>
      </c>
      <c r="L118" s="122"/>
      <c r="M118" s="147"/>
      <c r="N118" s="148"/>
      <c r="O118" s="117"/>
      <c r="P118" s="108"/>
      <c r="R118" s="49"/>
    </row>
    <row r="119" spans="2:18" s="48" customFormat="1" ht="25.5" x14ac:dyDescent="0.2">
      <c r="B119" s="282" t="s">
        <v>1247</v>
      </c>
      <c r="C119" s="162" t="s">
        <v>371</v>
      </c>
      <c r="D119" s="454" t="s">
        <v>73</v>
      </c>
      <c r="E119" s="455">
        <v>6</v>
      </c>
      <c r="F119" s="455">
        <v>47.64</v>
      </c>
      <c r="G119" s="456">
        <v>0.18562657170111271</v>
      </c>
      <c r="H119" s="457">
        <v>56.483249875841011</v>
      </c>
      <c r="I119" s="457">
        <v>338.89949925504607</v>
      </c>
      <c r="J119" s="458">
        <v>4.3046745228491901E-4</v>
      </c>
      <c r="K119" s="458">
        <v>0.9917997199394103</v>
      </c>
      <c r="L119" s="122"/>
      <c r="M119" s="147"/>
      <c r="N119" s="148"/>
      <c r="O119" s="117"/>
      <c r="P119" s="108"/>
      <c r="R119" s="49"/>
    </row>
    <row r="120" spans="2:18" s="48" customFormat="1" ht="25.5" x14ac:dyDescent="0.2">
      <c r="B120" s="282" t="s">
        <v>622</v>
      </c>
      <c r="C120" s="162" t="s">
        <v>405</v>
      </c>
      <c r="D120" s="454" t="s">
        <v>106</v>
      </c>
      <c r="E120" s="455">
        <v>8</v>
      </c>
      <c r="F120" s="455">
        <v>35.4</v>
      </c>
      <c r="G120" s="456">
        <v>0.18562657170111271</v>
      </c>
      <c r="H120" s="457">
        <v>41.971180638219387</v>
      </c>
      <c r="I120" s="457">
        <v>335.7694451057551</v>
      </c>
      <c r="J120" s="458">
        <v>4.2649168236457129E-4</v>
      </c>
      <c r="K120" s="458">
        <v>0.99222621162177482</v>
      </c>
      <c r="L120" s="122"/>
      <c r="M120" s="147"/>
      <c r="N120" s="148"/>
      <c r="O120" s="117"/>
      <c r="P120" s="108"/>
      <c r="R120" s="49"/>
    </row>
    <row r="121" spans="2:18" s="48" customFormat="1" ht="12.75" x14ac:dyDescent="0.2">
      <c r="B121" s="282" t="s">
        <v>194</v>
      </c>
      <c r="C121" s="162" t="s">
        <v>182</v>
      </c>
      <c r="D121" s="454" t="s">
        <v>9</v>
      </c>
      <c r="E121" s="455">
        <v>1</v>
      </c>
      <c r="F121" s="455">
        <v>271.47000000000003</v>
      </c>
      <c r="G121" s="456">
        <v>0.18562657170111271</v>
      </c>
      <c r="H121" s="457">
        <v>321.86204541970113</v>
      </c>
      <c r="I121" s="457">
        <v>321.86204541970113</v>
      </c>
      <c r="J121" s="458">
        <v>4.0882661374120835E-4</v>
      </c>
      <c r="K121" s="458">
        <v>0.99263503823551602</v>
      </c>
      <c r="L121" s="122"/>
      <c r="M121" s="147"/>
      <c r="N121" s="148"/>
      <c r="O121" s="117"/>
      <c r="P121" s="108"/>
      <c r="R121" s="49"/>
    </row>
    <row r="122" spans="2:18" s="48" customFormat="1" ht="25.5" x14ac:dyDescent="0.2">
      <c r="B122" s="282" t="s">
        <v>623</v>
      </c>
      <c r="C122" s="162" t="s">
        <v>407</v>
      </c>
      <c r="D122" s="454" t="s">
        <v>73</v>
      </c>
      <c r="E122" s="455">
        <v>8</v>
      </c>
      <c r="F122" s="455">
        <v>33.760000000000005</v>
      </c>
      <c r="G122" s="456">
        <v>0.18562657170111271</v>
      </c>
      <c r="H122" s="457">
        <v>40.026753060629574</v>
      </c>
      <c r="I122" s="457">
        <v>320.21402448503659</v>
      </c>
      <c r="J122" s="458">
        <v>4.0673331063920712E-4</v>
      </c>
      <c r="K122" s="458">
        <v>0.99304177154615525</v>
      </c>
      <c r="L122" s="122"/>
      <c r="M122" s="147"/>
      <c r="N122" s="148"/>
      <c r="O122" s="117"/>
      <c r="P122" s="108"/>
      <c r="R122" s="49"/>
    </row>
    <row r="123" spans="2:18" s="48" customFormat="1" ht="25.5" x14ac:dyDescent="0.2">
      <c r="B123" s="282" t="s">
        <v>615</v>
      </c>
      <c r="C123" s="162" t="s">
        <v>383</v>
      </c>
      <c r="D123" s="454" t="s">
        <v>106</v>
      </c>
      <c r="E123" s="455">
        <v>8</v>
      </c>
      <c r="F123" s="455">
        <v>33.64</v>
      </c>
      <c r="G123" s="456">
        <v>0.18562657170111271</v>
      </c>
      <c r="H123" s="457">
        <v>39.884477872025435</v>
      </c>
      <c r="I123" s="457">
        <v>319.07582297620348</v>
      </c>
      <c r="J123" s="458">
        <v>4.0528757612271697E-4</v>
      </c>
      <c r="K123" s="458">
        <v>0.99344705912227793</v>
      </c>
      <c r="L123" s="122"/>
      <c r="M123" s="147"/>
      <c r="N123" s="148"/>
      <c r="O123" s="117"/>
      <c r="P123" s="108"/>
      <c r="R123" s="49"/>
    </row>
    <row r="124" spans="2:18" s="48" customFormat="1" ht="76.5" x14ac:dyDescent="0.2">
      <c r="B124" s="282" t="s">
        <v>607</v>
      </c>
      <c r="C124" s="162" t="s">
        <v>1080</v>
      </c>
      <c r="D124" s="454" t="s">
        <v>73</v>
      </c>
      <c r="E124" s="455">
        <v>1</v>
      </c>
      <c r="F124" s="455">
        <v>268.89999999999998</v>
      </c>
      <c r="G124" s="456">
        <v>0.18562657170111271</v>
      </c>
      <c r="H124" s="457">
        <v>318.81498513042919</v>
      </c>
      <c r="I124" s="457">
        <v>318.81498513042919</v>
      </c>
      <c r="J124" s="458">
        <v>4.0495626196268791E-4</v>
      </c>
      <c r="K124" s="458">
        <v>0.99385201538424062</v>
      </c>
      <c r="L124" s="122"/>
      <c r="M124" s="147"/>
      <c r="N124" s="148"/>
      <c r="O124" s="117"/>
      <c r="P124" s="108"/>
      <c r="R124" s="49"/>
    </row>
    <row r="125" spans="2:18" s="48" customFormat="1" ht="51" x14ac:dyDescent="0.2">
      <c r="B125" s="282">
        <v>92901</v>
      </c>
      <c r="C125" s="162" t="s">
        <v>168</v>
      </c>
      <c r="D125" s="454" t="s">
        <v>73</v>
      </c>
      <c r="E125" s="455">
        <v>2</v>
      </c>
      <c r="F125" s="455">
        <v>134.09</v>
      </c>
      <c r="G125" s="456">
        <v>0.18562657170111271</v>
      </c>
      <c r="H125" s="457">
        <v>158.98066699940222</v>
      </c>
      <c r="I125" s="457">
        <v>317.96133399880443</v>
      </c>
      <c r="J125" s="458">
        <v>4.0387196107532044E-4</v>
      </c>
      <c r="K125" s="458">
        <v>0.99425588734531589</v>
      </c>
      <c r="L125" s="122"/>
      <c r="M125" s="147"/>
      <c r="N125" s="148"/>
      <c r="O125" s="117"/>
      <c r="P125" s="108"/>
      <c r="R125" s="49"/>
    </row>
    <row r="126" spans="2:18" s="48" customFormat="1" ht="25.5" x14ac:dyDescent="0.2">
      <c r="B126" s="282" t="s">
        <v>618</v>
      </c>
      <c r="C126" s="162" t="s">
        <v>392</v>
      </c>
      <c r="D126" s="454" t="s">
        <v>73</v>
      </c>
      <c r="E126" s="455">
        <v>3</v>
      </c>
      <c r="F126" s="455">
        <v>88.710000000000008</v>
      </c>
      <c r="G126" s="456">
        <v>0.18562657170111271</v>
      </c>
      <c r="H126" s="457">
        <v>105.17693317560573</v>
      </c>
      <c r="I126" s="457">
        <v>315.53079952681719</v>
      </c>
      <c r="J126" s="458">
        <v>4.0078471549323232E-4</v>
      </c>
      <c r="K126" s="458">
        <v>0.9946566720608091</v>
      </c>
      <c r="L126" s="122"/>
      <c r="M126" s="147"/>
      <c r="N126" s="148"/>
      <c r="O126" s="117"/>
      <c r="P126" s="108"/>
      <c r="R126" s="49"/>
    </row>
    <row r="127" spans="2:18" s="48" customFormat="1" ht="25.5" x14ac:dyDescent="0.2">
      <c r="B127" s="282" t="s">
        <v>636</v>
      </c>
      <c r="C127" s="162" t="s">
        <v>440</v>
      </c>
      <c r="D127" s="454" t="s">
        <v>73</v>
      </c>
      <c r="E127" s="455">
        <v>1</v>
      </c>
      <c r="F127" s="455">
        <v>253.51</v>
      </c>
      <c r="G127" s="456">
        <v>0.18562657170111271</v>
      </c>
      <c r="H127" s="457">
        <v>300.56819219194909</v>
      </c>
      <c r="I127" s="457">
        <v>300.56819219194909</v>
      </c>
      <c r="J127" s="458">
        <v>3.8177933049520651E-4</v>
      </c>
      <c r="K127" s="458">
        <v>0.99503845139130431</v>
      </c>
      <c r="L127" s="122"/>
      <c r="M127" s="147"/>
      <c r="N127" s="148"/>
      <c r="O127" s="117"/>
      <c r="P127" s="108"/>
      <c r="R127" s="49"/>
    </row>
    <row r="128" spans="2:18" s="48" customFormat="1" ht="12.75" x14ac:dyDescent="0.2">
      <c r="B128" s="282" t="s">
        <v>664</v>
      </c>
      <c r="C128" s="162" t="s">
        <v>529</v>
      </c>
      <c r="D128" s="454" t="s">
        <v>106</v>
      </c>
      <c r="E128" s="455">
        <v>3</v>
      </c>
      <c r="F128" s="455">
        <v>79.569999999999993</v>
      </c>
      <c r="G128" s="456">
        <v>0.18562657170111271</v>
      </c>
      <c r="H128" s="457">
        <v>94.340306310257532</v>
      </c>
      <c r="I128" s="457">
        <v>283.02091893077261</v>
      </c>
      <c r="J128" s="458">
        <v>3.5949092336598455E-4</v>
      </c>
      <c r="K128" s="458">
        <v>0.99539794231467027</v>
      </c>
      <c r="L128" s="122"/>
      <c r="M128" s="147"/>
      <c r="N128" s="148"/>
      <c r="O128" s="117"/>
      <c r="P128" s="108"/>
      <c r="R128" s="49"/>
    </row>
    <row r="129" spans="2:18" s="48" customFormat="1" ht="25.5" x14ac:dyDescent="0.2">
      <c r="B129" s="282" t="s">
        <v>613</v>
      </c>
      <c r="C129" s="162" t="s">
        <v>379</v>
      </c>
      <c r="D129" s="454" t="s">
        <v>73</v>
      </c>
      <c r="E129" s="455">
        <v>12</v>
      </c>
      <c r="F129" s="455">
        <v>18.47</v>
      </c>
      <c r="G129" s="456">
        <v>0.18562657170111271</v>
      </c>
      <c r="H129" s="457">
        <v>21.898522779319553</v>
      </c>
      <c r="I129" s="457">
        <v>262.78227335183465</v>
      </c>
      <c r="J129" s="458">
        <v>3.3378395649464546E-4</v>
      </c>
      <c r="K129" s="458">
        <v>0.99573172627116491</v>
      </c>
      <c r="L129" s="122"/>
      <c r="M129" s="147"/>
      <c r="N129" s="148"/>
      <c r="O129" s="117"/>
      <c r="P129" s="108"/>
      <c r="R129" s="49"/>
    </row>
    <row r="130" spans="2:18" s="48" customFormat="1" ht="51" x14ac:dyDescent="0.2">
      <c r="B130" s="282">
        <v>92950</v>
      </c>
      <c r="C130" s="162" t="s">
        <v>169</v>
      </c>
      <c r="D130" s="454" t="s">
        <v>73</v>
      </c>
      <c r="E130" s="455">
        <v>2</v>
      </c>
      <c r="F130" s="455">
        <v>98.87</v>
      </c>
      <c r="G130" s="456">
        <v>0.18562657170111271</v>
      </c>
      <c r="H130" s="457">
        <v>117.22289914408903</v>
      </c>
      <c r="I130" s="457">
        <v>234.44579828817805</v>
      </c>
      <c r="J130" s="458">
        <v>2.9779119092786141E-4</v>
      </c>
      <c r="K130" s="458">
        <v>0.99602951746209278</v>
      </c>
      <c r="L130" s="122"/>
      <c r="M130" s="147"/>
      <c r="N130" s="148"/>
      <c r="O130" s="117"/>
      <c r="P130" s="108"/>
      <c r="R130" s="49"/>
    </row>
    <row r="131" spans="2:18" s="48" customFormat="1" ht="51" x14ac:dyDescent="0.2">
      <c r="B131" s="282" t="s">
        <v>608</v>
      </c>
      <c r="C131" s="162" t="s">
        <v>354</v>
      </c>
      <c r="D131" s="454" t="s">
        <v>87</v>
      </c>
      <c r="E131" s="455">
        <v>1</v>
      </c>
      <c r="F131" s="455">
        <v>196.58000000000004</v>
      </c>
      <c r="G131" s="456">
        <v>0.18562657170111271</v>
      </c>
      <c r="H131" s="457">
        <v>233.0704714650048</v>
      </c>
      <c r="I131" s="457">
        <v>233.0704714650048</v>
      </c>
      <c r="J131" s="458">
        <v>2.9604426172043593E-4</v>
      </c>
      <c r="K131" s="458">
        <v>0.99632556172381326</v>
      </c>
      <c r="L131" s="122"/>
      <c r="M131" s="147"/>
      <c r="N131" s="148"/>
      <c r="O131" s="117"/>
      <c r="P131" s="108"/>
      <c r="R131" s="49"/>
    </row>
    <row r="132" spans="2:18" s="48" customFormat="1" ht="51" x14ac:dyDescent="0.2">
      <c r="B132" s="282">
        <v>105169</v>
      </c>
      <c r="C132" s="162" t="s">
        <v>250</v>
      </c>
      <c r="D132" s="454" t="s">
        <v>73</v>
      </c>
      <c r="E132" s="455">
        <v>2</v>
      </c>
      <c r="F132" s="455">
        <v>94.49</v>
      </c>
      <c r="G132" s="456">
        <v>0.18562657170111271</v>
      </c>
      <c r="H132" s="457">
        <v>112.02985476003813</v>
      </c>
      <c r="I132" s="457">
        <v>224.05970952007627</v>
      </c>
      <c r="J132" s="458">
        <v>2.8459886346488943E-4</v>
      </c>
      <c r="K132" s="458">
        <v>0.99661016058727814</v>
      </c>
      <c r="L132" s="122"/>
      <c r="M132" s="147"/>
      <c r="N132" s="148"/>
      <c r="O132" s="117"/>
      <c r="P132" s="108"/>
      <c r="R132" s="49"/>
    </row>
    <row r="133" spans="2:18" s="48" customFormat="1" ht="25.5" x14ac:dyDescent="0.2">
      <c r="B133" s="282" t="s">
        <v>632</v>
      </c>
      <c r="C133" s="162" t="s">
        <v>429</v>
      </c>
      <c r="D133" s="454" t="s">
        <v>4</v>
      </c>
      <c r="E133" s="455">
        <v>4</v>
      </c>
      <c r="F133" s="455">
        <v>43.3</v>
      </c>
      <c r="G133" s="456">
        <v>0.18562657170111271</v>
      </c>
      <c r="H133" s="457">
        <v>51.337630554658176</v>
      </c>
      <c r="I133" s="457">
        <v>205.3505222186327</v>
      </c>
      <c r="J133" s="458">
        <v>2.6083460235008386E-4</v>
      </c>
      <c r="K133" s="458">
        <v>0.99687099518962818</v>
      </c>
      <c r="L133" s="122"/>
      <c r="M133" s="147"/>
      <c r="N133" s="148"/>
      <c r="O133" s="117"/>
      <c r="P133" s="108"/>
      <c r="R133" s="49"/>
    </row>
    <row r="134" spans="2:18" s="48" customFormat="1" ht="25.5" x14ac:dyDescent="0.2">
      <c r="B134" s="282">
        <v>94498</v>
      </c>
      <c r="C134" s="162" t="s">
        <v>170</v>
      </c>
      <c r="D134" s="454" t="s">
        <v>73</v>
      </c>
      <c r="E134" s="455">
        <v>1</v>
      </c>
      <c r="F134" s="455">
        <v>164.35</v>
      </c>
      <c r="G134" s="456">
        <v>0.18562657170111271</v>
      </c>
      <c r="H134" s="457">
        <v>194.85772705907786</v>
      </c>
      <c r="I134" s="457">
        <v>194.85772705907786</v>
      </c>
      <c r="J134" s="458">
        <v>2.4750673727619098E-4</v>
      </c>
      <c r="K134" s="458">
        <v>0.99711850192690432</v>
      </c>
      <c r="L134" s="122"/>
      <c r="M134" s="147"/>
      <c r="N134" s="148"/>
      <c r="O134" s="117"/>
      <c r="P134" s="108"/>
      <c r="R134" s="49"/>
    </row>
    <row r="135" spans="2:18" s="48" customFormat="1" ht="12.75" x14ac:dyDescent="0.2">
      <c r="B135" s="282" t="s">
        <v>667</v>
      </c>
      <c r="C135" s="162" t="s">
        <v>538</v>
      </c>
      <c r="D135" s="454" t="s">
        <v>73</v>
      </c>
      <c r="E135" s="455">
        <v>3</v>
      </c>
      <c r="F135" s="455">
        <v>53.99</v>
      </c>
      <c r="G135" s="456">
        <v>0.18562657170111271</v>
      </c>
      <c r="H135" s="457">
        <v>64.011978606143074</v>
      </c>
      <c r="I135" s="457">
        <v>192.03593581842921</v>
      </c>
      <c r="J135" s="458">
        <v>2.4392252045405937E-4</v>
      </c>
      <c r="K135" s="458">
        <v>0.99736242444735834</v>
      </c>
      <c r="L135" s="122"/>
      <c r="M135" s="147"/>
      <c r="N135" s="148"/>
      <c r="O135" s="117"/>
      <c r="P135" s="108"/>
      <c r="R135" s="49"/>
    </row>
    <row r="136" spans="2:18" s="48" customFormat="1" ht="25.5" x14ac:dyDescent="0.2">
      <c r="B136" s="282" t="s">
        <v>627</v>
      </c>
      <c r="C136" s="162" t="s">
        <v>420</v>
      </c>
      <c r="D136" s="454" t="s">
        <v>106</v>
      </c>
      <c r="E136" s="455">
        <v>3</v>
      </c>
      <c r="F136" s="455">
        <v>48.88</v>
      </c>
      <c r="G136" s="456">
        <v>0.18562657170111271</v>
      </c>
      <c r="H136" s="457">
        <v>57.953426824750395</v>
      </c>
      <c r="I136" s="457">
        <v>173.86028047425117</v>
      </c>
      <c r="J136" s="458">
        <v>2.2083594739385855E-4</v>
      </c>
      <c r="K136" s="458">
        <v>0.9975832603947522</v>
      </c>
      <c r="L136" s="122"/>
      <c r="M136" s="147"/>
      <c r="N136" s="148"/>
      <c r="O136" s="117"/>
      <c r="P136" s="108"/>
      <c r="R136" s="49"/>
    </row>
    <row r="137" spans="2:18" s="48" customFormat="1" ht="25.5" x14ac:dyDescent="0.2">
      <c r="B137" s="282" t="s">
        <v>624</v>
      </c>
      <c r="C137" s="162" t="s">
        <v>410</v>
      </c>
      <c r="D137" s="454" t="s">
        <v>73</v>
      </c>
      <c r="E137" s="455">
        <v>5</v>
      </c>
      <c r="F137" s="455">
        <v>28.99</v>
      </c>
      <c r="G137" s="456">
        <v>0.18562657170111271</v>
      </c>
      <c r="H137" s="457">
        <v>34.371314313615258</v>
      </c>
      <c r="I137" s="457">
        <v>171.85657156807628</v>
      </c>
      <c r="J137" s="458">
        <v>2.1829085225545414E-4</v>
      </c>
      <c r="K137" s="458">
        <v>0.99780155124700765</v>
      </c>
      <c r="L137" s="122"/>
      <c r="M137" s="147"/>
      <c r="N137" s="148"/>
      <c r="O137" s="117"/>
      <c r="P137" s="108"/>
      <c r="R137" s="49"/>
    </row>
    <row r="138" spans="2:18" s="48" customFormat="1" ht="25.5" x14ac:dyDescent="0.2">
      <c r="B138" s="282" t="s">
        <v>616</v>
      </c>
      <c r="C138" s="162" t="s">
        <v>386</v>
      </c>
      <c r="D138" s="454" t="s">
        <v>73</v>
      </c>
      <c r="E138" s="455">
        <v>4</v>
      </c>
      <c r="F138" s="455">
        <v>33.64</v>
      </c>
      <c r="G138" s="456">
        <v>0.18562657170111271</v>
      </c>
      <c r="H138" s="457">
        <v>39.884477872025435</v>
      </c>
      <c r="I138" s="457">
        <v>159.53791148810174</v>
      </c>
      <c r="J138" s="458">
        <v>2.0264378806135848E-4</v>
      </c>
      <c r="K138" s="458">
        <v>0.99800419503506899</v>
      </c>
      <c r="L138" s="122"/>
      <c r="M138" s="147"/>
      <c r="N138" s="148"/>
      <c r="O138" s="117"/>
      <c r="P138" s="108"/>
      <c r="R138" s="49"/>
    </row>
    <row r="139" spans="2:18" s="48" customFormat="1" ht="25.5" x14ac:dyDescent="0.2">
      <c r="B139" s="282" t="s">
        <v>621</v>
      </c>
      <c r="C139" s="162" t="s">
        <v>402</v>
      </c>
      <c r="D139" s="454" t="s">
        <v>106</v>
      </c>
      <c r="E139" s="455">
        <v>5</v>
      </c>
      <c r="F139" s="455">
        <v>26.64</v>
      </c>
      <c r="G139" s="456">
        <v>0.18562657170111271</v>
      </c>
      <c r="H139" s="457">
        <v>31.585091870117644</v>
      </c>
      <c r="I139" s="457">
        <v>157.92545935058823</v>
      </c>
      <c r="J139" s="458">
        <v>2.0059566416299755E-4</v>
      </c>
      <c r="K139" s="458">
        <v>0.99820479069923196</v>
      </c>
      <c r="L139" s="122"/>
      <c r="M139" s="147"/>
      <c r="N139" s="148"/>
      <c r="O139" s="117"/>
      <c r="P139" s="108"/>
      <c r="R139" s="49"/>
    </row>
    <row r="140" spans="2:18" s="48" customFormat="1" ht="25.5" x14ac:dyDescent="0.2">
      <c r="B140" s="282" t="s">
        <v>625</v>
      </c>
      <c r="C140" s="162" t="s">
        <v>415</v>
      </c>
      <c r="D140" s="454" t="s">
        <v>106</v>
      </c>
      <c r="E140" s="455">
        <v>4</v>
      </c>
      <c r="F140" s="455">
        <v>33.19</v>
      </c>
      <c r="G140" s="456">
        <v>0.18562657170111271</v>
      </c>
      <c r="H140" s="457">
        <v>39.350945914759926</v>
      </c>
      <c r="I140" s="457">
        <v>157.4037836590397</v>
      </c>
      <c r="J140" s="458">
        <v>1.9993303584293955E-4</v>
      </c>
      <c r="K140" s="458">
        <v>0.99840472373507494</v>
      </c>
      <c r="L140" s="122"/>
      <c r="M140" s="147"/>
      <c r="N140" s="148"/>
      <c r="O140" s="117"/>
      <c r="P140" s="108"/>
      <c r="R140" s="49"/>
    </row>
    <row r="141" spans="2:18" s="48" customFormat="1" ht="25.5" x14ac:dyDescent="0.2">
      <c r="B141" s="282" t="s">
        <v>683</v>
      </c>
      <c r="C141" s="162" t="s">
        <v>581</v>
      </c>
      <c r="D141" s="454" t="s">
        <v>106</v>
      </c>
      <c r="E141" s="455">
        <v>5</v>
      </c>
      <c r="F141" s="455">
        <v>25.91</v>
      </c>
      <c r="G141" s="456">
        <v>0.18562657170111271</v>
      </c>
      <c r="H141" s="457">
        <v>30.719584472775832</v>
      </c>
      <c r="I141" s="457">
        <v>153.59792236387915</v>
      </c>
      <c r="J141" s="458">
        <v>1.950988610534259E-4</v>
      </c>
      <c r="K141" s="458">
        <v>0.99859982259612834</v>
      </c>
      <c r="L141" s="122"/>
      <c r="M141" s="147"/>
      <c r="N141" s="148"/>
      <c r="O141" s="117"/>
      <c r="P141" s="108"/>
      <c r="R141" s="49"/>
    </row>
    <row r="142" spans="2:18" s="48" customFormat="1" ht="25.5" x14ac:dyDescent="0.2">
      <c r="B142" s="282" t="s">
        <v>611</v>
      </c>
      <c r="C142" s="162" t="s">
        <v>364</v>
      </c>
      <c r="D142" s="454" t="s">
        <v>73</v>
      </c>
      <c r="E142" s="455">
        <v>4</v>
      </c>
      <c r="F142" s="455">
        <v>27.490000000000002</v>
      </c>
      <c r="G142" s="456">
        <v>0.18562657170111271</v>
      </c>
      <c r="H142" s="457">
        <v>32.592874456063591</v>
      </c>
      <c r="I142" s="457">
        <v>130.37149782425436</v>
      </c>
      <c r="J142" s="458">
        <v>1.6559684107630038E-4</v>
      </c>
      <c r="K142" s="458">
        <v>0.99876541943720465</v>
      </c>
      <c r="L142" s="122"/>
      <c r="M142" s="147"/>
      <c r="N142" s="148"/>
      <c r="O142" s="117"/>
      <c r="P142" s="108"/>
      <c r="R142" s="49"/>
    </row>
    <row r="143" spans="2:18" s="48" customFormat="1" ht="25.5" x14ac:dyDescent="0.2">
      <c r="B143" s="282" t="s">
        <v>628</v>
      </c>
      <c r="C143" s="162" t="s">
        <v>422</v>
      </c>
      <c r="D143" s="454" t="s">
        <v>106</v>
      </c>
      <c r="E143" s="455">
        <v>2</v>
      </c>
      <c r="F143" s="455">
        <v>51.400000000000006</v>
      </c>
      <c r="G143" s="456">
        <v>0.18562657170111271</v>
      </c>
      <c r="H143" s="457">
        <v>60.941205785437205</v>
      </c>
      <c r="I143" s="457">
        <v>121.88241157087441</v>
      </c>
      <c r="J143" s="458">
        <v>1.5481407114081194E-4</v>
      </c>
      <c r="K143" s="458">
        <v>0.99892023350834547</v>
      </c>
      <c r="L143" s="122"/>
      <c r="M143" s="147"/>
      <c r="N143" s="148"/>
      <c r="O143" s="117"/>
      <c r="P143" s="108"/>
      <c r="R143" s="49"/>
    </row>
    <row r="144" spans="2:18" s="48" customFormat="1" ht="25.5" x14ac:dyDescent="0.2">
      <c r="B144" s="282" t="s">
        <v>1248</v>
      </c>
      <c r="C144" s="162" t="s">
        <v>466</v>
      </c>
      <c r="D144" s="454" t="s">
        <v>73</v>
      </c>
      <c r="E144" s="455">
        <v>6</v>
      </c>
      <c r="F144" s="455">
        <v>15.15</v>
      </c>
      <c r="G144" s="456">
        <v>0.18562657170111271</v>
      </c>
      <c r="H144" s="457">
        <v>17.962242561271857</v>
      </c>
      <c r="I144" s="457">
        <v>107.77345536763114</v>
      </c>
      <c r="J144" s="458">
        <v>1.3689298703015371E-4</v>
      </c>
      <c r="K144" s="458">
        <v>0.99905712649537559</v>
      </c>
      <c r="L144" s="122"/>
      <c r="M144" s="147"/>
      <c r="N144" s="148"/>
      <c r="O144" s="117"/>
      <c r="P144" s="108"/>
      <c r="R144" s="49"/>
    </row>
    <row r="145" spans="1:18" s="48" customFormat="1" ht="25.5" x14ac:dyDescent="0.2">
      <c r="B145" s="282" t="s">
        <v>660</v>
      </c>
      <c r="C145" s="162" t="s">
        <v>517</v>
      </c>
      <c r="D145" s="454" t="s">
        <v>73</v>
      </c>
      <c r="E145" s="455">
        <v>5</v>
      </c>
      <c r="F145" s="455">
        <v>17.68</v>
      </c>
      <c r="G145" s="456">
        <v>0.18562657170111271</v>
      </c>
      <c r="H145" s="457">
        <v>20.961877787675672</v>
      </c>
      <c r="I145" s="457">
        <v>104.80938893837836</v>
      </c>
      <c r="J145" s="458">
        <v>1.3312805339346081E-4</v>
      </c>
      <c r="K145" s="458">
        <v>0.99919025454876909</v>
      </c>
      <c r="L145" s="122"/>
      <c r="M145" s="147"/>
      <c r="N145" s="148"/>
      <c r="O145" s="117"/>
      <c r="P145" s="108"/>
      <c r="R145" s="49"/>
    </row>
    <row r="146" spans="1:18" s="48" customFormat="1" ht="25.5" x14ac:dyDescent="0.2">
      <c r="B146" s="282" t="s">
        <v>1243</v>
      </c>
      <c r="C146" s="162" t="s">
        <v>373</v>
      </c>
      <c r="D146" s="454" t="s">
        <v>73</v>
      </c>
      <c r="E146" s="455">
        <v>3</v>
      </c>
      <c r="F146" s="455">
        <v>27.58</v>
      </c>
      <c r="G146" s="456">
        <v>0.18562657170111271</v>
      </c>
      <c r="H146" s="457">
        <v>32.699580847516685</v>
      </c>
      <c r="I146" s="457">
        <v>98.098742542550056</v>
      </c>
      <c r="J146" s="458">
        <v>1.246042436399881E-4</v>
      </c>
      <c r="K146" s="458">
        <v>0.99931485879240911</v>
      </c>
      <c r="L146" s="122"/>
      <c r="M146" s="147"/>
      <c r="N146" s="148"/>
      <c r="O146" s="117"/>
      <c r="P146" s="108"/>
      <c r="R146" s="49"/>
    </row>
    <row r="147" spans="1:18" s="48" customFormat="1" ht="25.5" x14ac:dyDescent="0.2">
      <c r="B147" s="282" t="s">
        <v>626</v>
      </c>
      <c r="C147" s="162" t="s">
        <v>418</v>
      </c>
      <c r="D147" s="454" t="s">
        <v>106</v>
      </c>
      <c r="E147" s="455">
        <v>3</v>
      </c>
      <c r="F147" s="455">
        <v>26.9</v>
      </c>
      <c r="G147" s="456">
        <v>0.18562657170111271</v>
      </c>
      <c r="H147" s="457">
        <v>31.893354778759932</v>
      </c>
      <c r="I147" s="457">
        <v>95.680064336279798</v>
      </c>
      <c r="J147" s="458">
        <v>1.2153205779244671E-4</v>
      </c>
      <c r="K147" s="458">
        <v>0.99943639085020153</v>
      </c>
      <c r="L147" s="122"/>
      <c r="M147" s="147"/>
      <c r="N147" s="148"/>
      <c r="O147" s="117"/>
      <c r="P147" s="108"/>
      <c r="R147" s="49"/>
    </row>
    <row r="148" spans="1:18" s="48" customFormat="1" ht="38.25" x14ac:dyDescent="0.2">
      <c r="B148" s="282" t="s">
        <v>1105</v>
      </c>
      <c r="C148" s="162" t="s">
        <v>1106</v>
      </c>
      <c r="D148" s="454" t="s">
        <v>87</v>
      </c>
      <c r="E148" s="455">
        <v>4</v>
      </c>
      <c r="F148" s="455">
        <v>15.719999999999999</v>
      </c>
      <c r="G148" s="456">
        <v>0.18562657170111271</v>
      </c>
      <c r="H148" s="457">
        <v>18.638049707141491</v>
      </c>
      <c r="I148" s="457">
        <v>74.552198828565963</v>
      </c>
      <c r="J148" s="458">
        <v>9.4695610830099731E-5</v>
      </c>
      <c r="K148" s="458">
        <v>0.99953108646103161</v>
      </c>
      <c r="L148" s="122"/>
      <c r="M148" s="147"/>
      <c r="N148" s="148"/>
      <c r="O148" s="117"/>
      <c r="P148" s="108"/>
      <c r="R148" s="49"/>
    </row>
    <row r="149" spans="1:18" s="48" customFormat="1" ht="25.5" x14ac:dyDescent="0.2">
      <c r="B149" s="282" t="s">
        <v>629</v>
      </c>
      <c r="C149" s="162" t="s">
        <v>422</v>
      </c>
      <c r="D149" s="454" t="s">
        <v>106</v>
      </c>
      <c r="E149" s="455">
        <v>1</v>
      </c>
      <c r="F149" s="455">
        <v>48.510000000000005</v>
      </c>
      <c r="G149" s="456">
        <v>0.18562657170111271</v>
      </c>
      <c r="H149" s="457">
        <v>57.514744993220987</v>
      </c>
      <c r="I149" s="457">
        <v>57.514744993220987</v>
      </c>
      <c r="J149" s="458">
        <v>7.3054772286388982E-5</v>
      </c>
      <c r="K149" s="458">
        <v>0.99960414123331798</v>
      </c>
      <c r="L149" s="122"/>
      <c r="M149" s="147"/>
      <c r="N149" s="148"/>
      <c r="O149" s="117"/>
      <c r="P149" s="108"/>
      <c r="R149" s="49"/>
    </row>
    <row r="150" spans="1:18" s="48" customFormat="1" ht="25.5" x14ac:dyDescent="0.2">
      <c r="B150" s="282" t="s">
        <v>1244</v>
      </c>
      <c r="C150" s="162" t="s">
        <v>375</v>
      </c>
      <c r="D150" s="454" t="s">
        <v>106</v>
      </c>
      <c r="E150" s="455">
        <v>16</v>
      </c>
      <c r="F150" s="455">
        <v>2.8600000000000003</v>
      </c>
      <c r="G150" s="456">
        <v>0.18562657170111271</v>
      </c>
      <c r="H150" s="457">
        <v>3.390891995065183</v>
      </c>
      <c r="I150" s="457">
        <v>54.254271921042928</v>
      </c>
      <c r="J150" s="458">
        <v>6.891334528602679E-5</v>
      </c>
      <c r="K150" s="458">
        <v>0.999673054578604</v>
      </c>
      <c r="L150" s="122"/>
      <c r="M150" s="147"/>
      <c r="N150" s="148"/>
      <c r="O150" s="117"/>
      <c r="P150" s="108"/>
      <c r="R150" s="49"/>
    </row>
    <row r="151" spans="1:18" s="48" customFormat="1" ht="25.5" x14ac:dyDescent="0.2">
      <c r="B151" s="282" t="s">
        <v>1245</v>
      </c>
      <c r="C151" s="162" t="s">
        <v>376</v>
      </c>
      <c r="D151" s="454" t="s">
        <v>73</v>
      </c>
      <c r="E151" s="455">
        <v>4</v>
      </c>
      <c r="F151" s="455">
        <v>10.969999999999999</v>
      </c>
      <c r="G151" s="456">
        <v>0.18562657170111271</v>
      </c>
      <c r="H151" s="457">
        <v>13.006323491561206</v>
      </c>
      <c r="I151" s="457">
        <v>52.025293966244824</v>
      </c>
      <c r="J151" s="458">
        <v>6.6082115191233717E-5</v>
      </c>
      <c r="K151" s="458">
        <v>0.99973913669379522</v>
      </c>
      <c r="L151" s="122"/>
      <c r="M151" s="147"/>
      <c r="N151" s="148"/>
      <c r="O151" s="117"/>
      <c r="P151" s="108"/>
      <c r="R151" s="49"/>
    </row>
    <row r="152" spans="1:18" s="48" customFormat="1" ht="12.75" x14ac:dyDescent="0.2">
      <c r="B152" s="282" t="s">
        <v>1153</v>
      </c>
      <c r="C152" s="162" t="s">
        <v>1167</v>
      </c>
      <c r="D152" s="454" t="s">
        <v>73</v>
      </c>
      <c r="E152" s="455">
        <v>6</v>
      </c>
      <c r="F152" s="455">
        <v>6.5</v>
      </c>
      <c r="G152" s="456">
        <v>0.18562657170111271</v>
      </c>
      <c r="H152" s="457">
        <v>7.7065727160572326</v>
      </c>
      <c r="I152" s="457">
        <v>46.239436296343399</v>
      </c>
      <c r="J152" s="458">
        <v>5.8732964732409193E-5</v>
      </c>
      <c r="K152" s="458">
        <v>0.99979786965852757</v>
      </c>
      <c r="L152" s="122"/>
      <c r="M152" s="147"/>
      <c r="N152" s="148"/>
      <c r="O152" s="117"/>
      <c r="P152" s="108"/>
      <c r="R152" s="49"/>
    </row>
    <row r="153" spans="1:18" s="48" customFormat="1" ht="38.25" x14ac:dyDescent="0.2">
      <c r="B153" s="282">
        <v>95879</v>
      </c>
      <c r="C153" s="162" t="s">
        <v>173</v>
      </c>
      <c r="D153" s="454" t="s">
        <v>102</v>
      </c>
      <c r="E153" s="455">
        <v>25.077599999999997</v>
      </c>
      <c r="F153" s="455">
        <v>1.55</v>
      </c>
      <c r="G153" s="456">
        <v>0.18562657170111271</v>
      </c>
      <c r="H153" s="457">
        <v>1.8377211861367249</v>
      </c>
      <c r="I153" s="457">
        <v>46.085636817462323</v>
      </c>
      <c r="J153" s="458">
        <v>5.8537609855868461E-5</v>
      </c>
      <c r="K153" s="458">
        <v>0.99985640726838343</v>
      </c>
      <c r="L153" s="122"/>
      <c r="M153" s="147"/>
      <c r="N153" s="148"/>
      <c r="O153" s="117"/>
      <c r="P153" s="108"/>
      <c r="R153" s="49"/>
    </row>
    <row r="154" spans="1:18" s="48" customFormat="1" ht="25.5" x14ac:dyDescent="0.2">
      <c r="B154" s="282" t="s">
        <v>1249</v>
      </c>
      <c r="C154" s="162" t="s">
        <v>468</v>
      </c>
      <c r="D154" s="454" t="s">
        <v>4</v>
      </c>
      <c r="E154" s="455">
        <v>15</v>
      </c>
      <c r="F154" s="455">
        <v>2.2400000000000002</v>
      </c>
      <c r="G154" s="456">
        <v>0.18562657170111271</v>
      </c>
      <c r="H154" s="457">
        <v>2.6558035206104926</v>
      </c>
      <c r="I154" s="457">
        <v>39.837052809157392</v>
      </c>
      <c r="J154" s="458">
        <v>5.0600708077152538E-5</v>
      </c>
      <c r="K154" s="458">
        <v>0.99990700797646059</v>
      </c>
      <c r="L154" s="122"/>
      <c r="M154" s="147"/>
      <c r="N154" s="148"/>
      <c r="O154" s="117"/>
      <c r="P154" s="108"/>
      <c r="R154" s="49"/>
    </row>
    <row r="155" spans="1:18" s="48" customFormat="1" ht="25.5" x14ac:dyDescent="0.2">
      <c r="B155" s="282" t="s">
        <v>630</v>
      </c>
      <c r="C155" s="162" t="s">
        <v>422</v>
      </c>
      <c r="D155" s="454" t="s">
        <v>106</v>
      </c>
      <c r="E155" s="455">
        <v>1</v>
      </c>
      <c r="F155" s="455">
        <v>30.29</v>
      </c>
      <c r="G155" s="456">
        <v>0.18562657170111271</v>
      </c>
      <c r="H155" s="457">
        <v>35.912628856826707</v>
      </c>
      <c r="I155" s="457">
        <v>35.912628856826707</v>
      </c>
      <c r="J155" s="458">
        <v>4.561593594217114E-5</v>
      </c>
      <c r="K155" s="458">
        <v>0.9999526239124028</v>
      </c>
      <c r="L155" s="122"/>
      <c r="M155" s="147"/>
      <c r="N155" s="148"/>
      <c r="O155" s="117"/>
      <c r="P155" s="108"/>
      <c r="R155" s="49"/>
    </row>
    <row r="156" spans="1:18" s="48" customFormat="1" ht="38.25" x14ac:dyDescent="0.2">
      <c r="B156" s="282" t="s">
        <v>1144</v>
      </c>
      <c r="C156" s="162" t="s">
        <v>1237</v>
      </c>
      <c r="D156" s="454" t="s">
        <v>103</v>
      </c>
      <c r="E156" s="455">
        <v>1.458</v>
      </c>
      <c r="F156" s="455">
        <v>15.25</v>
      </c>
      <c r="G156" s="456">
        <v>0.18562657170111271</v>
      </c>
      <c r="H156" s="457">
        <v>18.08080521844197</v>
      </c>
      <c r="I156" s="457">
        <v>26.361814008488391</v>
      </c>
      <c r="J156" s="458">
        <v>3.3484566778019286E-5</v>
      </c>
      <c r="K156" s="458">
        <v>0.99998610847918079</v>
      </c>
      <c r="L156" s="122"/>
      <c r="M156" s="147"/>
      <c r="N156" s="148"/>
      <c r="O156" s="117"/>
      <c r="P156" s="108"/>
      <c r="R156" s="49"/>
    </row>
    <row r="157" spans="1:18" s="48" customFormat="1" ht="63.75" x14ac:dyDescent="0.2">
      <c r="B157" s="282">
        <v>100983</v>
      </c>
      <c r="C157" s="162" t="s">
        <v>174</v>
      </c>
      <c r="D157" s="454" t="s">
        <v>93</v>
      </c>
      <c r="E157" s="455">
        <v>0.97199999999999998</v>
      </c>
      <c r="F157" s="455">
        <v>9.49</v>
      </c>
      <c r="G157" s="456">
        <v>0.18562657170111271</v>
      </c>
      <c r="H157" s="457">
        <v>11.25159616544356</v>
      </c>
      <c r="I157" s="457">
        <v>10.936551472811141</v>
      </c>
      <c r="J157" s="458">
        <v>1.3891520818509422E-5</v>
      </c>
      <c r="K157" s="458">
        <v>0.99999999999999933</v>
      </c>
      <c r="L157" s="122"/>
      <c r="M157" s="147"/>
      <c r="N157" s="148"/>
      <c r="O157" s="117"/>
      <c r="P157" s="108"/>
      <c r="R157" s="49"/>
    </row>
    <row r="158" spans="1:18" s="48" customFormat="1" ht="12.75" x14ac:dyDescent="0.2">
      <c r="B158" s="459"/>
      <c r="C158" s="271"/>
      <c r="D158" s="460"/>
      <c r="E158" s="461"/>
      <c r="F158" s="461"/>
      <c r="G158" s="462"/>
      <c r="H158" s="463" t="s">
        <v>1422</v>
      </c>
      <c r="I158" s="464">
        <v>787282.51684574364</v>
      </c>
      <c r="J158" s="465"/>
      <c r="K158" s="465"/>
      <c r="L158" s="122"/>
      <c r="M158" s="147"/>
      <c r="N158" s="148"/>
      <c r="O158" s="117"/>
      <c r="P158" s="108"/>
      <c r="R158" s="49"/>
    </row>
    <row r="159" spans="1:18" s="48" customFormat="1" ht="78" customHeight="1" x14ac:dyDescent="0.25">
      <c r="A159" s="204"/>
      <c r="B159" s="584" t="s">
        <v>1364</v>
      </c>
      <c r="C159" s="584"/>
      <c r="D159" s="584"/>
      <c r="E159" s="584"/>
      <c r="F159" s="584"/>
      <c r="G159" s="584"/>
      <c r="H159" s="584"/>
      <c r="I159" s="584"/>
      <c r="J159" s="584"/>
      <c r="K159" s="584"/>
      <c r="L159"/>
      <c r="M159" s="151"/>
      <c r="N159" s="151"/>
      <c r="O159"/>
      <c r="P159"/>
      <c r="Q159"/>
      <c r="R159"/>
    </row>
    <row r="160" spans="1:18" s="48" customFormat="1" x14ac:dyDescent="0.25">
      <c r="A160"/>
      <c r="B160" s="151"/>
      <c r="C160" s="165"/>
      <c r="D160" s="151"/>
      <c r="E160" s="151"/>
      <c r="F160" s="151"/>
      <c r="G160" s="151"/>
      <c r="H160" s="151"/>
      <c r="I160" s="151"/>
      <c r="J160" s="151"/>
      <c r="K160" s="151"/>
      <c r="L160"/>
      <c r="M160" s="151"/>
      <c r="N160" s="151"/>
      <c r="O160"/>
      <c r="P160"/>
      <c r="Q160"/>
      <c r="R160"/>
    </row>
    <row r="161" spans="1:18" s="48" customFormat="1" x14ac:dyDescent="0.25">
      <c r="A161"/>
      <c r="B161" s="151"/>
      <c r="C161" s="165"/>
      <c r="D161" s="151"/>
      <c r="E161" s="151"/>
      <c r="F161" s="151"/>
      <c r="G161" s="151"/>
      <c r="H161" s="151"/>
      <c r="I161" s="151"/>
      <c r="J161" s="151"/>
      <c r="K161" s="151"/>
      <c r="L161"/>
      <c r="M161" s="151"/>
      <c r="N161" s="151"/>
      <c r="O161"/>
      <c r="P161"/>
      <c r="Q161"/>
      <c r="R161"/>
    </row>
    <row r="162" spans="1:18" s="48" customFormat="1" x14ac:dyDescent="0.25">
      <c r="A162"/>
      <c r="B162" s="151"/>
      <c r="C162" s="165"/>
      <c r="D162" s="151"/>
      <c r="E162" s="151"/>
      <c r="F162" s="151"/>
      <c r="G162" s="151"/>
      <c r="H162" s="151"/>
      <c r="I162" s="151"/>
      <c r="J162" s="151"/>
      <c r="K162" s="151"/>
      <c r="L162"/>
      <c r="M162" s="151"/>
      <c r="N162" s="151"/>
      <c r="O162"/>
      <c r="P162"/>
      <c r="Q162"/>
      <c r="R162"/>
    </row>
    <row r="163" spans="1:18" s="48" customFormat="1" x14ac:dyDescent="0.25">
      <c r="A163"/>
      <c r="B163" s="151"/>
      <c r="C163" s="165"/>
      <c r="D163" s="151"/>
      <c r="E163" s="151"/>
      <c r="F163" s="151"/>
      <c r="G163" s="151"/>
      <c r="H163" s="151"/>
      <c r="I163" s="151"/>
      <c r="J163" s="151"/>
      <c r="K163" s="151"/>
      <c r="L163"/>
      <c r="M163" s="151"/>
      <c r="N163" s="151"/>
      <c r="O163"/>
      <c r="P163"/>
      <c r="Q163"/>
      <c r="R163"/>
    </row>
    <row r="164" spans="1:18" s="48" customFormat="1" x14ac:dyDescent="0.25">
      <c r="A164"/>
      <c r="B164" s="151"/>
      <c r="C164" s="165"/>
      <c r="D164" s="151"/>
      <c r="E164" s="151"/>
      <c r="F164" s="151"/>
      <c r="G164" s="151"/>
      <c r="H164" s="151"/>
      <c r="I164" s="151"/>
      <c r="J164" s="151"/>
      <c r="K164" s="151"/>
      <c r="L164"/>
      <c r="M164" s="151"/>
      <c r="N164" s="151"/>
      <c r="O164"/>
      <c r="P164"/>
      <c r="Q164"/>
      <c r="R164"/>
    </row>
    <row r="165" spans="1:18" s="48" customFormat="1" x14ac:dyDescent="0.25">
      <c r="A165"/>
      <c r="B165" s="151"/>
      <c r="C165" s="165"/>
      <c r="D165" s="151"/>
      <c r="E165" s="151"/>
      <c r="F165" s="151"/>
      <c r="G165" s="151"/>
      <c r="H165" s="151"/>
      <c r="I165" s="151"/>
      <c r="J165" s="151"/>
      <c r="K165" s="151"/>
      <c r="L165"/>
      <c r="M165" s="151"/>
      <c r="N165" s="151"/>
      <c r="O165"/>
      <c r="P165"/>
      <c r="Q165"/>
      <c r="R165"/>
    </row>
    <row r="166" spans="1:18" s="48" customFormat="1" x14ac:dyDescent="0.25">
      <c r="A166"/>
      <c r="B166" s="151"/>
      <c r="C166" s="165"/>
      <c r="D166" s="151"/>
      <c r="E166" s="151"/>
      <c r="F166" s="151"/>
      <c r="G166" s="151"/>
      <c r="H166" s="151"/>
      <c r="I166" s="151"/>
      <c r="J166" s="151"/>
      <c r="K166" s="151"/>
      <c r="L166"/>
      <c r="M166" s="151"/>
      <c r="N166" s="151"/>
      <c r="O166"/>
      <c r="P166"/>
      <c r="Q166"/>
      <c r="R166"/>
    </row>
    <row r="167" spans="1:18" s="48" customFormat="1" x14ac:dyDescent="0.25">
      <c r="A167"/>
      <c r="B167" s="151"/>
      <c r="C167" s="165"/>
      <c r="D167" s="151"/>
      <c r="E167" s="151"/>
      <c r="F167" s="151"/>
      <c r="G167" s="151"/>
      <c r="H167" s="151"/>
      <c r="I167" s="151"/>
      <c r="J167" s="151"/>
      <c r="K167" s="151"/>
      <c r="L167"/>
      <c r="M167" s="151"/>
      <c r="N167" s="151"/>
      <c r="O167"/>
      <c r="P167"/>
      <c r="Q167"/>
      <c r="R167"/>
    </row>
    <row r="168" spans="1:18" s="48" customFormat="1" x14ac:dyDescent="0.25">
      <c r="A168"/>
      <c r="B168" s="151"/>
      <c r="C168" s="165"/>
      <c r="D168" s="151"/>
      <c r="E168" s="151"/>
      <c r="F168" s="151"/>
      <c r="G168" s="151"/>
      <c r="H168" s="151"/>
      <c r="I168" s="151"/>
      <c r="J168" s="151"/>
      <c r="K168" s="151"/>
      <c r="L168"/>
      <c r="M168" s="151"/>
      <c r="N168" s="151"/>
      <c r="O168"/>
      <c r="P168"/>
      <c r="Q168"/>
      <c r="R168"/>
    </row>
    <row r="169" spans="1:18" s="48" customFormat="1" x14ac:dyDescent="0.25">
      <c r="A169"/>
      <c r="B169" s="151"/>
      <c r="C169" s="165"/>
      <c r="D169" s="151"/>
      <c r="E169" s="151"/>
      <c r="F169" s="151"/>
      <c r="G169" s="151"/>
      <c r="H169" s="151"/>
      <c r="I169" s="151"/>
      <c r="J169" s="151"/>
      <c r="K169" s="151"/>
      <c r="L169"/>
      <c r="M169" s="151"/>
      <c r="N169" s="151"/>
      <c r="O169"/>
      <c r="P169"/>
      <c r="Q169"/>
      <c r="R169"/>
    </row>
    <row r="170" spans="1:18" s="48" customFormat="1" x14ac:dyDescent="0.25">
      <c r="A170"/>
      <c r="B170" s="151"/>
      <c r="C170" s="165"/>
      <c r="D170" s="151"/>
      <c r="E170" s="151"/>
      <c r="F170" s="151"/>
      <c r="G170" s="151"/>
      <c r="H170" s="151"/>
      <c r="I170" s="151"/>
      <c r="J170" s="151"/>
      <c r="K170" s="151"/>
      <c r="L170"/>
      <c r="M170" s="151"/>
      <c r="N170" s="151"/>
      <c r="O170"/>
      <c r="P170"/>
      <c r="Q170"/>
      <c r="R170"/>
    </row>
    <row r="171" spans="1:18" s="48" customFormat="1" x14ac:dyDescent="0.25">
      <c r="A171"/>
      <c r="B171" s="151"/>
      <c r="C171" s="165"/>
      <c r="D171" s="151"/>
      <c r="E171" s="151"/>
      <c r="F171" s="151"/>
      <c r="G171" s="151"/>
      <c r="H171" s="151"/>
      <c r="I171" s="151"/>
      <c r="J171" s="151"/>
      <c r="K171" s="151"/>
      <c r="L171"/>
      <c r="M171" s="151"/>
      <c r="N171" s="151"/>
      <c r="O171"/>
      <c r="P171"/>
      <c r="Q171"/>
      <c r="R171"/>
    </row>
    <row r="172" spans="1:18" s="48" customFormat="1" x14ac:dyDescent="0.25">
      <c r="A172"/>
      <c r="B172" s="151"/>
      <c r="C172" s="165"/>
      <c r="D172" s="151"/>
      <c r="E172" s="151"/>
      <c r="F172" s="151"/>
      <c r="G172" s="151"/>
      <c r="H172" s="151"/>
      <c r="I172" s="151"/>
      <c r="J172" s="151"/>
      <c r="K172" s="151"/>
      <c r="L172"/>
      <c r="M172" s="151"/>
      <c r="N172" s="151"/>
      <c r="O172"/>
      <c r="P172"/>
      <c r="Q172"/>
      <c r="R172"/>
    </row>
    <row r="173" spans="1:18" s="48" customFormat="1" x14ac:dyDescent="0.25">
      <c r="A173"/>
      <c r="B173" s="151"/>
      <c r="C173" s="165"/>
      <c r="D173" s="151"/>
      <c r="E173" s="151"/>
      <c r="F173" s="151"/>
      <c r="G173" s="151"/>
      <c r="H173" s="151"/>
      <c r="I173" s="151"/>
      <c r="J173" s="151"/>
      <c r="K173" s="151"/>
      <c r="L173"/>
      <c r="M173" s="151"/>
      <c r="N173" s="151"/>
      <c r="O173"/>
      <c r="P173"/>
      <c r="Q173"/>
      <c r="R173"/>
    </row>
    <row r="174" spans="1:18" s="48" customFormat="1" x14ac:dyDescent="0.25">
      <c r="A174"/>
      <c r="B174" s="151"/>
      <c r="C174" s="165"/>
      <c r="D174" s="151"/>
      <c r="E174" s="151"/>
      <c r="F174" s="151"/>
      <c r="G174" s="151"/>
      <c r="H174" s="151"/>
      <c r="I174" s="151"/>
      <c r="J174" s="151"/>
      <c r="K174" s="151"/>
      <c r="L174"/>
      <c r="M174" s="151"/>
      <c r="N174" s="151"/>
      <c r="O174"/>
      <c r="P174"/>
      <c r="Q174"/>
      <c r="R174"/>
    </row>
    <row r="175" spans="1:18" s="48" customFormat="1" x14ac:dyDescent="0.25">
      <c r="A175"/>
      <c r="B175" s="151"/>
      <c r="C175" s="165"/>
      <c r="D175" s="151"/>
      <c r="E175" s="151"/>
      <c r="F175" s="151"/>
      <c r="G175" s="151"/>
      <c r="H175" s="151"/>
      <c r="I175" s="151"/>
      <c r="J175" s="151"/>
      <c r="K175" s="151"/>
      <c r="L175"/>
      <c r="M175" s="151"/>
      <c r="N175" s="151"/>
      <c r="O175"/>
      <c r="P175"/>
      <c r="Q175"/>
      <c r="R175"/>
    </row>
    <row r="176" spans="1:18" s="48" customFormat="1" x14ac:dyDescent="0.25">
      <c r="A176"/>
      <c r="B176" s="151"/>
      <c r="C176" s="165"/>
      <c r="D176" s="151"/>
      <c r="E176" s="151"/>
      <c r="F176" s="151"/>
      <c r="G176" s="151"/>
      <c r="H176" s="151"/>
      <c r="I176" s="151"/>
      <c r="J176" s="151"/>
      <c r="K176" s="151"/>
      <c r="L176"/>
      <c r="M176" s="151"/>
      <c r="N176" s="151"/>
      <c r="O176"/>
      <c r="P176"/>
      <c r="Q176"/>
      <c r="R176"/>
    </row>
    <row r="177" spans="1:18" s="48" customFormat="1" x14ac:dyDescent="0.25">
      <c r="A177"/>
      <c r="B177" s="151"/>
      <c r="C177" s="165"/>
      <c r="D177" s="151"/>
      <c r="E177" s="151"/>
      <c r="F177" s="151"/>
      <c r="G177" s="151"/>
      <c r="H177" s="151"/>
      <c r="I177" s="151"/>
      <c r="J177" s="151"/>
      <c r="K177" s="151"/>
      <c r="L177"/>
      <c r="M177" s="151"/>
      <c r="N177" s="151"/>
      <c r="O177"/>
      <c r="P177"/>
      <c r="Q177"/>
      <c r="R177"/>
    </row>
    <row r="178" spans="1:18" s="48" customFormat="1" x14ac:dyDescent="0.25">
      <c r="A178"/>
      <c r="B178" s="151"/>
      <c r="C178" s="165"/>
      <c r="D178" s="151"/>
      <c r="E178" s="151"/>
      <c r="F178" s="151"/>
      <c r="G178" s="151"/>
      <c r="H178" s="151"/>
      <c r="I178" s="151"/>
      <c r="J178" s="151"/>
      <c r="K178" s="151"/>
      <c r="L178"/>
      <c r="M178" s="151"/>
      <c r="N178" s="151"/>
      <c r="O178"/>
      <c r="P178"/>
      <c r="Q178"/>
      <c r="R178"/>
    </row>
    <row r="179" spans="1:18" s="48" customFormat="1" x14ac:dyDescent="0.25">
      <c r="A179"/>
      <c r="B179" s="151"/>
      <c r="C179" s="165"/>
      <c r="D179" s="151"/>
      <c r="E179" s="151"/>
      <c r="F179" s="151"/>
      <c r="G179" s="151"/>
      <c r="H179" s="151"/>
      <c r="I179" s="151"/>
      <c r="J179" s="151"/>
      <c r="K179" s="151"/>
      <c r="L179"/>
      <c r="M179" s="151"/>
      <c r="N179" s="151"/>
      <c r="O179"/>
      <c r="P179"/>
      <c r="Q179"/>
      <c r="R179"/>
    </row>
    <row r="180" spans="1:18" s="48" customFormat="1" x14ac:dyDescent="0.25">
      <c r="A180"/>
      <c r="B180" s="151"/>
      <c r="C180" s="165"/>
      <c r="D180" s="151"/>
      <c r="E180" s="151"/>
      <c r="F180" s="151"/>
      <c r="G180" s="151"/>
      <c r="H180" s="151"/>
      <c r="I180" s="151"/>
      <c r="J180" s="151"/>
      <c r="K180" s="151"/>
      <c r="L180"/>
      <c r="M180" s="151"/>
      <c r="N180" s="151"/>
      <c r="O180"/>
      <c r="P180"/>
      <c r="Q180"/>
      <c r="R180"/>
    </row>
    <row r="181" spans="1:18" s="48" customFormat="1" x14ac:dyDescent="0.25">
      <c r="A181"/>
      <c r="B181" s="151"/>
      <c r="C181" s="165"/>
      <c r="D181" s="151"/>
      <c r="E181" s="151"/>
      <c r="F181" s="151"/>
      <c r="G181" s="151"/>
      <c r="H181" s="151"/>
      <c r="I181" s="151"/>
      <c r="J181" s="151"/>
      <c r="K181" s="151"/>
      <c r="L181"/>
      <c r="M181" s="151"/>
      <c r="N181" s="151"/>
      <c r="O181"/>
      <c r="P181"/>
      <c r="Q181"/>
      <c r="R181"/>
    </row>
    <row r="182" spans="1:18" s="48" customFormat="1" x14ac:dyDescent="0.25">
      <c r="A182"/>
      <c r="B182" s="151"/>
      <c r="C182" s="165"/>
      <c r="D182" s="151"/>
      <c r="E182" s="151"/>
      <c r="F182" s="151"/>
      <c r="G182" s="151"/>
      <c r="H182" s="151"/>
      <c r="I182" s="151"/>
      <c r="J182" s="151"/>
      <c r="K182" s="151"/>
      <c r="L182"/>
      <c r="M182" s="151"/>
      <c r="N182" s="151"/>
      <c r="O182"/>
      <c r="P182"/>
      <c r="Q182"/>
      <c r="R182"/>
    </row>
    <row r="183" spans="1:18" s="48" customFormat="1" x14ac:dyDescent="0.25">
      <c r="A183"/>
      <c r="B183" s="151"/>
      <c r="C183" s="165"/>
      <c r="D183" s="151"/>
      <c r="E183" s="151"/>
      <c r="F183" s="151"/>
      <c r="G183" s="151"/>
      <c r="H183" s="151"/>
      <c r="I183" s="151"/>
      <c r="J183" s="151"/>
      <c r="K183" s="151"/>
      <c r="L183"/>
      <c r="M183" s="151"/>
      <c r="N183" s="151"/>
      <c r="O183"/>
      <c r="P183"/>
      <c r="Q183"/>
      <c r="R183"/>
    </row>
    <row r="184" spans="1:18" s="48" customFormat="1" x14ac:dyDescent="0.25">
      <c r="A184"/>
      <c r="B184" s="151"/>
      <c r="C184" s="165"/>
      <c r="D184" s="151"/>
      <c r="E184" s="151"/>
      <c r="F184" s="151"/>
      <c r="G184" s="151"/>
      <c r="H184" s="151"/>
      <c r="I184" s="151"/>
      <c r="J184" s="151"/>
      <c r="K184" s="151"/>
      <c r="L184"/>
      <c r="M184" s="151"/>
      <c r="N184" s="151"/>
      <c r="O184"/>
      <c r="P184"/>
      <c r="Q184"/>
      <c r="R184"/>
    </row>
    <row r="185" spans="1:18" s="48" customFormat="1" x14ac:dyDescent="0.25">
      <c r="A185"/>
      <c r="B185" s="151"/>
      <c r="C185" s="165"/>
      <c r="D185" s="151"/>
      <c r="E185" s="151"/>
      <c r="F185" s="151"/>
      <c r="G185" s="151"/>
      <c r="H185" s="151"/>
      <c r="I185" s="151"/>
      <c r="J185" s="151"/>
      <c r="K185" s="151"/>
      <c r="L185"/>
      <c r="M185" s="151"/>
      <c r="N185" s="151"/>
      <c r="O185"/>
      <c r="P185"/>
      <c r="Q185"/>
      <c r="R185"/>
    </row>
    <row r="186" spans="1:18" s="48" customFormat="1" x14ac:dyDescent="0.25">
      <c r="A186"/>
      <c r="B186" s="151"/>
      <c r="C186" s="165"/>
      <c r="D186" s="151"/>
      <c r="E186" s="151"/>
      <c r="F186" s="151"/>
      <c r="G186" s="151"/>
      <c r="H186" s="151"/>
      <c r="I186" s="151"/>
      <c r="J186" s="151"/>
      <c r="K186" s="151"/>
      <c r="L186"/>
      <c r="M186" s="151"/>
      <c r="N186" s="151"/>
      <c r="O186"/>
      <c r="P186"/>
      <c r="Q186"/>
      <c r="R186"/>
    </row>
    <row r="187" spans="1:18" s="48" customFormat="1" x14ac:dyDescent="0.25">
      <c r="A187"/>
      <c r="B187" s="151"/>
      <c r="C187" s="165"/>
      <c r="D187" s="151"/>
      <c r="E187" s="151"/>
      <c r="F187" s="151"/>
      <c r="G187" s="151"/>
      <c r="H187" s="151"/>
      <c r="I187" s="151"/>
      <c r="J187" s="151"/>
      <c r="K187" s="151"/>
      <c r="L187"/>
      <c r="M187" s="151"/>
      <c r="N187" s="151"/>
      <c r="O187"/>
      <c r="P187"/>
      <c r="Q187"/>
      <c r="R187"/>
    </row>
    <row r="188" spans="1:18" s="48" customFormat="1" x14ac:dyDescent="0.25">
      <c r="A188"/>
      <c r="B188" s="151"/>
      <c r="C188" s="165"/>
      <c r="D188" s="151"/>
      <c r="E188" s="151"/>
      <c r="F188" s="151"/>
      <c r="G188" s="151"/>
      <c r="H188" s="151"/>
      <c r="I188" s="151"/>
      <c r="J188" s="151"/>
      <c r="K188" s="151"/>
      <c r="L188"/>
      <c r="M188" s="151"/>
      <c r="N188" s="151"/>
      <c r="O188"/>
      <c r="P188"/>
      <c r="Q188"/>
      <c r="R188"/>
    </row>
    <row r="189" spans="1:18" s="48" customFormat="1" x14ac:dyDescent="0.25">
      <c r="A189"/>
      <c r="B189" s="151"/>
      <c r="C189" s="165"/>
      <c r="D189" s="151"/>
      <c r="E189" s="151"/>
      <c r="F189" s="151"/>
      <c r="G189" s="151"/>
      <c r="H189" s="151"/>
      <c r="I189" s="151"/>
      <c r="J189" s="151"/>
      <c r="K189" s="151"/>
      <c r="L189"/>
      <c r="M189" s="151"/>
      <c r="N189" s="151"/>
      <c r="O189"/>
      <c r="P189"/>
      <c r="Q189"/>
      <c r="R189"/>
    </row>
    <row r="190" spans="1:18" s="48" customFormat="1" x14ac:dyDescent="0.25">
      <c r="A190"/>
      <c r="B190" s="151"/>
      <c r="C190" s="165"/>
      <c r="D190" s="151"/>
      <c r="E190" s="151"/>
      <c r="F190" s="151"/>
      <c r="G190" s="151"/>
      <c r="H190" s="151"/>
      <c r="I190" s="151"/>
      <c r="J190" s="151"/>
      <c r="K190" s="151"/>
      <c r="L190"/>
      <c r="M190" s="151"/>
      <c r="N190" s="151"/>
      <c r="O190"/>
      <c r="P190"/>
      <c r="Q190"/>
      <c r="R190"/>
    </row>
    <row r="191" spans="1:18" s="48" customFormat="1" x14ac:dyDescent="0.25">
      <c r="A191"/>
      <c r="B191" s="151"/>
      <c r="C191" s="165"/>
      <c r="D191" s="151"/>
      <c r="E191" s="151"/>
      <c r="F191" s="151"/>
      <c r="G191" s="151"/>
      <c r="H191" s="151"/>
      <c r="I191" s="151"/>
      <c r="J191" s="151"/>
      <c r="K191" s="151"/>
      <c r="L191"/>
      <c r="M191" s="151"/>
      <c r="N191" s="151"/>
      <c r="O191"/>
      <c r="P191"/>
      <c r="Q191"/>
      <c r="R191"/>
    </row>
    <row r="192" spans="1:18" s="48" customFormat="1" x14ac:dyDescent="0.25">
      <c r="A192"/>
      <c r="B192" s="151"/>
      <c r="C192" s="165"/>
      <c r="D192" s="151"/>
      <c r="E192" s="151"/>
      <c r="F192" s="151"/>
      <c r="G192" s="151"/>
      <c r="H192" s="151"/>
      <c r="I192" s="151"/>
      <c r="J192" s="151"/>
      <c r="K192" s="151"/>
      <c r="L192"/>
      <c r="M192" s="151"/>
      <c r="N192" s="151"/>
      <c r="O192"/>
      <c r="P192"/>
      <c r="Q192"/>
      <c r="R192"/>
    </row>
    <row r="193" spans="1:18" s="48" customFormat="1" x14ac:dyDescent="0.25">
      <c r="A193"/>
      <c r="B193" s="151"/>
      <c r="C193" s="165"/>
      <c r="D193" s="151"/>
      <c r="E193" s="151"/>
      <c r="F193" s="151"/>
      <c r="G193" s="151"/>
      <c r="H193" s="151"/>
      <c r="I193" s="151"/>
      <c r="J193" s="151"/>
      <c r="K193" s="151"/>
      <c r="L193"/>
      <c r="M193" s="151"/>
      <c r="N193" s="151"/>
      <c r="O193"/>
      <c r="P193"/>
      <c r="Q193"/>
      <c r="R193"/>
    </row>
    <row r="194" spans="1:18" s="48" customFormat="1" x14ac:dyDescent="0.25">
      <c r="A194"/>
      <c r="B194" s="151"/>
      <c r="C194" s="165"/>
      <c r="D194" s="151"/>
      <c r="E194" s="151"/>
      <c r="F194" s="151"/>
      <c r="G194" s="151"/>
      <c r="H194" s="151"/>
      <c r="I194" s="151"/>
      <c r="J194" s="151"/>
      <c r="K194" s="151"/>
      <c r="L194"/>
      <c r="M194" s="151"/>
      <c r="N194" s="151"/>
      <c r="O194"/>
      <c r="P194"/>
      <c r="Q194"/>
      <c r="R194"/>
    </row>
    <row r="195" spans="1:18" s="48" customFormat="1" x14ac:dyDescent="0.25">
      <c r="A195"/>
      <c r="B195" s="151"/>
      <c r="C195" s="165"/>
      <c r="D195" s="151"/>
      <c r="E195" s="151"/>
      <c r="F195" s="151"/>
      <c r="G195" s="151"/>
      <c r="H195" s="151"/>
      <c r="I195" s="151"/>
      <c r="J195" s="151"/>
      <c r="K195" s="151"/>
      <c r="L195"/>
      <c r="M195" s="151"/>
      <c r="N195" s="151"/>
      <c r="O195"/>
      <c r="P195"/>
      <c r="Q195"/>
      <c r="R195"/>
    </row>
    <row r="196" spans="1:18" s="48" customFormat="1" x14ac:dyDescent="0.25">
      <c r="A196"/>
      <c r="B196" s="151"/>
      <c r="C196" s="165"/>
      <c r="D196" s="151"/>
      <c r="E196" s="151"/>
      <c r="F196" s="151"/>
      <c r="G196" s="151"/>
      <c r="H196" s="151"/>
      <c r="I196" s="151"/>
      <c r="J196" s="151"/>
      <c r="K196" s="151"/>
      <c r="L196"/>
      <c r="M196" s="151"/>
      <c r="N196" s="151"/>
      <c r="O196"/>
      <c r="P196"/>
      <c r="Q196"/>
      <c r="R196"/>
    </row>
    <row r="197" spans="1:18" s="48" customFormat="1" x14ac:dyDescent="0.25">
      <c r="A197"/>
      <c r="B197" s="151"/>
      <c r="C197" s="165"/>
      <c r="D197" s="151"/>
      <c r="E197" s="151"/>
      <c r="F197" s="151"/>
      <c r="G197" s="151"/>
      <c r="H197" s="151"/>
      <c r="I197" s="151"/>
      <c r="J197" s="151"/>
      <c r="K197" s="151"/>
      <c r="L197"/>
      <c r="M197" s="151"/>
      <c r="N197" s="151"/>
      <c r="O197"/>
      <c r="P197"/>
      <c r="Q197"/>
      <c r="R197"/>
    </row>
    <row r="198" spans="1:18" s="48" customFormat="1" x14ac:dyDescent="0.25">
      <c r="A198"/>
      <c r="B198" s="151"/>
      <c r="C198" s="165"/>
      <c r="D198" s="151"/>
      <c r="E198" s="151"/>
      <c r="F198" s="151"/>
      <c r="G198" s="151"/>
      <c r="H198" s="151"/>
      <c r="I198" s="151"/>
      <c r="J198" s="151"/>
      <c r="K198" s="151"/>
      <c r="L198"/>
      <c r="M198" s="151"/>
      <c r="N198" s="151"/>
      <c r="O198"/>
      <c r="P198"/>
      <c r="Q198"/>
      <c r="R198"/>
    </row>
    <row r="199" spans="1:18" s="48" customFormat="1" x14ac:dyDescent="0.25">
      <c r="A199"/>
      <c r="B199" s="151"/>
      <c r="C199" s="165"/>
      <c r="D199" s="151"/>
      <c r="E199" s="151"/>
      <c r="F199" s="151"/>
      <c r="G199" s="151"/>
      <c r="H199" s="151"/>
      <c r="I199" s="151"/>
      <c r="J199" s="151"/>
      <c r="K199" s="151"/>
      <c r="L199"/>
      <c r="M199" s="151"/>
      <c r="N199" s="151"/>
      <c r="O199"/>
      <c r="P199"/>
      <c r="Q199"/>
      <c r="R199"/>
    </row>
    <row r="200" spans="1:18" s="48" customFormat="1" x14ac:dyDescent="0.25">
      <c r="A200"/>
      <c r="B200" s="151"/>
      <c r="C200" s="165"/>
      <c r="D200" s="151"/>
      <c r="E200" s="151"/>
      <c r="F200" s="151"/>
      <c r="G200" s="151"/>
      <c r="H200" s="151"/>
      <c r="I200" s="151"/>
      <c r="J200" s="151"/>
      <c r="K200" s="151"/>
      <c r="L200"/>
      <c r="M200" s="151"/>
      <c r="N200" s="151"/>
      <c r="O200"/>
      <c r="P200"/>
      <c r="Q200"/>
      <c r="R200"/>
    </row>
    <row r="201" spans="1:18" s="48" customFormat="1" x14ac:dyDescent="0.25">
      <c r="A201"/>
      <c r="B201" s="151"/>
      <c r="C201" s="165"/>
      <c r="D201" s="151"/>
      <c r="E201" s="151"/>
      <c r="F201" s="151"/>
      <c r="G201" s="151"/>
      <c r="H201" s="151"/>
      <c r="I201" s="151"/>
      <c r="J201" s="151"/>
      <c r="K201" s="151"/>
      <c r="L201"/>
      <c r="M201" s="151"/>
      <c r="N201" s="151"/>
      <c r="O201"/>
      <c r="P201"/>
      <c r="Q201"/>
      <c r="R201"/>
    </row>
    <row r="202" spans="1:18" s="48" customFormat="1" x14ac:dyDescent="0.25">
      <c r="A202"/>
      <c r="B202" s="151"/>
      <c r="C202" s="165"/>
      <c r="D202" s="151"/>
      <c r="E202" s="151"/>
      <c r="F202" s="151"/>
      <c r="G202" s="151"/>
      <c r="H202" s="151"/>
      <c r="I202" s="151"/>
      <c r="J202" s="151"/>
      <c r="K202" s="151"/>
      <c r="L202"/>
      <c r="M202" s="151"/>
      <c r="N202" s="151"/>
      <c r="O202"/>
      <c r="P202"/>
      <c r="Q202"/>
      <c r="R202"/>
    </row>
    <row r="203" spans="1:18" s="48" customFormat="1" x14ac:dyDescent="0.25">
      <c r="A203"/>
      <c r="B203" s="151"/>
      <c r="C203" s="165"/>
      <c r="D203" s="151"/>
      <c r="E203" s="151"/>
      <c r="F203" s="151"/>
      <c r="G203" s="151"/>
      <c r="H203" s="151"/>
      <c r="I203" s="151"/>
      <c r="J203" s="151"/>
      <c r="K203" s="151"/>
      <c r="L203"/>
      <c r="M203" s="151"/>
      <c r="N203" s="151"/>
      <c r="O203"/>
      <c r="P203"/>
      <c r="Q203"/>
      <c r="R203"/>
    </row>
    <row r="204" spans="1:18" s="48" customFormat="1" x14ac:dyDescent="0.25">
      <c r="A204"/>
      <c r="B204" s="151"/>
      <c r="C204" s="165"/>
      <c r="D204" s="151"/>
      <c r="E204" s="151"/>
      <c r="F204" s="151"/>
      <c r="G204" s="151"/>
      <c r="H204" s="151"/>
      <c r="I204" s="151"/>
      <c r="J204" s="151"/>
      <c r="K204" s="151"/>
      <c r="L204"/>
      <c r="M204" s="151"/>
      <c r="N204" s="151"/>
      <c r="O204"/>
      <c r="P204"/>
      <c r="Q204"/>
      <c r="R204"/>
    </row>
    <row r="205" spans="1:18" s="48" customFormat="1" x14ac:dyDescent="0.25">
      <c r="A205"/>
      <c r="B205" s="151"/>
      <c r="C205" s="165"/>
      <c r="D205" s="151"/>
      <c r="E205" s="151"/>
      <c r="F205" s="151"/>
      <c r="G205" s="151"/>
      <c r="H205" s="151"/>
      <c r="I205" s="151"/>
      <c r="J205" s="151"/>
      <c r="K205" s="151"/>
      <c r="L205"/>
      <c r="M205" s="151"/>
      <c r="N205" s="151"/>
      <c r="O205"/>
      <c r="P205"/>
      <c r="Q205"/>
      <c r="R205"/>
    </row>
    <row r="206" spans="1:18" s="48" customFormat="1" x14ac:dyDescent="0.25">
      <c r="A206"/>
      <c r="B206" s="151"/>
      <c r="C206" s="165"/>
      <c r="D206" s="151"/>
      <c r="E206" s="151"/>
      <c r="F206" s="151"/>
      <c r="G206" s="151"/>
      <c r="H206" s="151"/>
      <c r="I206" s="151"/>
      <c r="J206" s="151"/>
      <c r="K206" s="151"/>
      <c r="L206"/>
      <c r="M206" s="151"/>
      <c r="N206" s="151"/>
      <c r="O206"/>
      <c r="P206"/>
      <c r="Q206"/>
      <c r="R206"/>
    </row>
    <row r="207" spans="1:18" s="48" customFormat="1" x14ac:dyDescent="0.25">
      <c r="A207"/>
      <c r="B207" s="151"/>
      <c r="C207" s="165"/>
      <c r="D207" s="151"/>
      <c r="E207" s="151"/>
      <c r="F207" s="151"/>
      <c r="G207" s="151"/>
      <c r="H207" s="151"/>
      <c r="I207" s="151"/>
      <c r="J207" s="151"/>
      <c r="K207" s="151"/>
      <c r="L207"/>
      <c r="M207" s="151"/>
      <c r="N207" s="151"/>
      <c r="O207"/>
      <c r="P207"/>
      <c r="Q207"/>
      <c r="R207"/>
    </row>
    <row r="208" spans="1:18" s="48" customFormat="1" x14ac:dyDescent="0.25">
      <c r="A208"/>
      <c r="B208" s="151"/>
      <c r="C208" s="165"/>
      <c r="D208" s="151"/>
      <c r="E208" s="151"/>
      <c r="F208" s="151"/>
      <c r="G208" s="151"/>
      <c r="H208" s="151"/>
      <c r="I208" s="151"/>
      <c r="J208" s="151"/>
      <c r="K208" s="151"/>
      <c r="L208"/>
      <c r="M208" s="151"/>
      <c r="N208" s="151"/>
      <c r="O208"/>
      <c r="P208"/>
      <c r="Q208"/>
      <c r="R208"/>
    </row>
    <row r="209" spans="1:18" s="48" customFormat="1" x14ac:dyDescent="0.25">
      <c r="A209"/>
      <c r="B209" s="151"/>
      <c r="C209" s="165"/>
      <c r="D209" s="151"/>
      <c r="E209" s="151"/>
      <c r="F209" s="151"/>
      <c r="G209" s="151"/>
      <c r="H209" s="151"/>
      <c r="I209" s="151"/>
      <c r="J209" s="151"/>
      <c r="K209" s="151"/>
      <c r="L209"/>
      <c r="M209" s="151"/>
      <c r="N209" s="151"/>
      <c r="O209"/>
      <c r="P209"/>
      <c r="Q209"/>
      <c r="R209"/>
    </row>
    <row r="210" spans="1:18" s="48" customFormat="1" x14ac:dyDescent="0.25">
      <c r="A210"/>
      <c r="B210" s="151"/>
      <c r="C210" s="165"/>
      <c r="D210" s="151"/>
      <c r="E210" s="151"/>
      <c r="F210" s="151"/>
      <c r="G210" s="151"/>
      <c r="H210" s="151"/>
      <c r="I210" s="151"/>
      <c r="J210" s="151"/>
      <c r="K210" s="151"/>
      <c r="L210"/>
      <c r="M210" s="151"/>
      <c r="N210" s="151"/>
      <c r="O210"/>
      <c r="P210"/>
      <c r="Q210"/>
      <c r="R210"/>
    </row>
    <row r="211" spans="1:18" s="48" customFormat="1" x14ac:dyDescent="0.25">
      <c r="A211"/>
      <c r="B211" s="151"/>
      <c r="C211" s="165"/>
      <c r="D211" s="151"/>
      <c r="E211" s="151"/>
      <c r="F211" s="151"/>
      <c r="G211" s="151"/>
      <c r="H211" s="151"/>
      <c r="I211" s="151"/>
      <c r="J211" s="151"/>
      <c r="K211" s="151"/>
      <c r="L211"/>
      <c r="M211" s="151"/>
      <c r="N211" s="151"/>
      <c r="O211"/>
      <c r="P211"/>
      <c r="Q211"/>
      <c r="R211"/>
    </row>
    <row r="212" spans="1:18" s="48" customFormat="1" x14ac:dyDescent="0.25">
      <c r="A212"/>
      <c r="B212" s="151"/>
      <c r="C212" s="165"/>
      <c r="D212" s="151"/>
      <c r="E212" s="151"/>
      <c r="F212" s="151"/>
      <c r="G212" s="151"/>
      <c r="H212" s="151"/>
      <c r="I212" s="151"/>
      <c r="J212" s="151"/>
      <c r="K212" s="151"/>
      <c r="L212"/>
      <c r="M212" s="151"/>
      <c r="N212" s="151"/>
      <c r="O212"/>
      <c r="P212"/>
      <c r="Q212"/>
      <c r="R212"/>
    </row>
    <row r="213" spans="1:18" s="48" customFormat="1" x14ac:dyDescent="0.25">
      <c r="A213"/>
      <c r="B213" s="151"/>
      <c r="C213" s="165"/>
      <c r="D213" s="151"/>
      <c r="E213" s="151"/>
      <c r="F213" s="151"/>
      <c r="G213" s="151"/>
      <c r="H213" s="151"/>
      <c r="I213" s="151"/>
      <c r="J213" s="151"/>
      <c r="K213" s="151"/>
      <c r="L213"/>
      <c r="M213" s="151"/>
      <c r="N213" s="151"/>
      <c r="O213"/>
      <c r="P213"/>
      <c r="Q213"/>
      <c r="R213"/>
    </row>
    <row r="214" spans="1:18" s="48" customFormat="1" x14ac:dyDescent="0.25">
      <c r="A214"/>
      <c r="B214" s="151"/>
      <c r="C214" s="165"/>
      <c r="D214" s="151"/>
      <c r="E214" s="151"/>
      <c r="F214" s="151"/>
      <c r="G214" s="151"/>
      <c r="H214" s="151"/>
      <c r="I214" s="151"/>
      <c r="J214" s="151"/>
      <c r="K214" s="151"/>
      <c r="L214"/>
      <c r="M214" s="151"/>
      <c r="N214" s="151"/>
      <c r="O214"/>
      <c r="P214"/>
      <c r="Q214"/>
      <c r="R214"/>
    </row>
    <row r="215" spans="1:18" s="48" customFormat="1" x14ac:dyDescent="0.25">
      <c r="A215"/>
      <c r="B215" s="151"/>
      <c r="C215" s="165"/>
      <c r="D215" s="151"/>
      <c r="E215" s="151"/>
      <c r="F215" s="151"/>
      <c r="G215" s="151"/>
      <c r="H215" s="151"/>
      <c r="I215" s="151"/>
      <c r="J215" s="151"/>
      <c r="K215" s="151"/>
      <c r="L215"/>
      <c r="M215" s="151"/>
      <c r="N215" s="151"/>
      <c r="O215"/>
      <c r="P215"/>
      <c r="Q215"/>
      <c r="R215"/>
    </row>
    <row r="216" spans="1:18" s="48" customFormat="1" x14ac:dyDescent="0.25">
      <c r="A216"/>
      <c r="B216" s="151"/>
      <c r="C216" s="165"/>
      <c r="D216" s="151"/>
      <c r="E216" s="151"/>
      <c r="F216" s="151"/>
      <c r="G216" s="151"/>
      <c r="H216" s="151"/>
      <c r="I216" s="151"/>
      <c r="J216" s="151"/>
      <c r="K216" s="151"/>
      <c r="L216"/>
      <c r="M216" s="151"/>
      <c r="N216" s="151"/>
      <c r="O216"/>
      <c r="P216"/>
      <c r="Q216"/>
      <c r="R216"/>
    </row>
    <row r="217" spans="1:18" s="48" customFormat="1" x14ac:dyDescent="0.25">
      <c r="A217"/>
      <c r="B217" s="151"/>
      <c r="C217" s="165"/>
      <c r="D217" s="151"/>
      <c r="E217" s="151"/>
      <c r="F217" s="151"/>
      <c r="G217" s="151"/>
      <c r="H217" s="151"/>
      <c r="I217" s="151"/>
      <c r="J217" s="151"/>
      <c r="K217" s="151"/>
      <c r="L217"/>
      <c r="M217" s="151"/>
      <c r="N217" s="151"/>
      <c r="O217"/>
      <c r="P217"/>
      <c r="Q217"/>
      <c r="R217"/>
    </row>
    <row r="218" spans="1:18" s="48" customFormat="1" x14ac:dyDescent="0.25">
      <c r="A218"/>
      <c r="B218" s="151"/>
      <c r="C218" s="165"/>
      <c r="D218" s="151"/>
      <c r="E218" s="151"/>
      <c r="F218" s="151"/>
      <c r="G218" s="151"/>
      <c r="H218" s="151"/>
      <c r="I218" s="151"/>
      <c r="J218" s="151"/>
      <c r="K218" s="151"/>
      <c r="L218"/>
      <c r="M218" s="151"/>
      <c r="N218" s="151"/>
      <c r="O218"/>
      <c r="P218"/>
      <c r="Q218"/>
      <c r="R218"/>
    </row>
    <row r="219" spans="1:18" s="48" customFormat="1" x14ac:dyDescent="0.25">
      <c r="A219"/>
      <c r="B219" s="151"/>
      <c r="C219" s="165"/>
      <c r="D219" s="151"/>
      <c r="E219" s="151"/>
      <c r="F219" s="151"/>
      <c r="G219" s="151"/>
      <c r="H219" s="151"/>
      <c r="I219" s="151"/>
      <c r="J219" s="151"/>
      <c r="K219" s="151"/>
      <c r="L219"/>
      <c r="M219" s="151"/>
      <c r="N219" s="151"/>
      <c r="O219"/>
      <c r="P219"/>
      <c r="Q219"/>
      <c r="R219"/>
    </row>
    <row r="220" spans="1:18" s="48" customFormat="1" x14ac:dyDescent="0.25">
      <c r="A220"/>
      <c r="B220" s="151"/>
      <c r="C220" s="165"/>
      <c r="D220" s="151"/>
      <c r="E220" s="151"/>
      <c r="F220" s="151"/>
      <c r="G220" s="151"/>
      <c r="H220" s="151"/>
      <c r="I220" s="151"/>
      <c r="J220" s="151"/>
      <c r="K220" s="151"/>
      <c r="L220"/>
      <c r="M220" s="151"/>
      <c r="N220" s="151"/>
      <c r="O220"/>
      <c r="P220"/>
      <c r="Q220"/>
      <c r="R220"/>
    </row>
    <row r="221" spans="1:18" s="48" customFormat="1" x14ac:dyDescent="0.25">
      <c r="A221"/>
      <c r="B221" s="151"/>
      <c r="C221" s="165"/>
      <c r="D221" s="151"/>
      <c r="E221" s="151"/>
      <c r="F221" s="151"/>
      <c r="G221" s="151"/>
      <c r="H221" s="151"/>
      <c r="I221" s="151"/>
      <c r="J221" s="151"/>
      <c r="K221" s="151"/>
      <c r="L221"/>
      <c r="M221" s="151"/>
      <c r="N221" s="151"/>
      <c r="O221"/>
      <c r="P221"/>
      <c r="Q221"/>
      <c r="R221"/>
    </row>
    <row r="222" spans="1:18" s="48" customFormat="1" x14ac:dyDescent="0.25">
      <c r="A222"/>
      <c r="B222" s="151"/>
      <c r="C222" s="165"/>
      <c r="D222" s="151"/>
      <c r="E222" s="151"/>
      <c r="F222" s="151"/>
      <c r="G222" s="151"/>
      <c r="H222" s="151"/>
      <c r="I222" s="151"/>
      <c r="J222" s="151"/>
      <c r="K222" s="151"/>
      <c r="L222"/>
      <c r="M222" s="151"/>
      <c r="N222" s="151"/>
      <c r="O222"/>
      <c r="P222"/>
      <c r="Q222"/>
      <c r="R222"/>
    </row>
    <row r="223" spans="1:18" s="48" customFormat="1" x14ac:dyDescent="0.25">
      <c r="A223"/>
      <c r="B223" s="151"/>
      <c r="C223" s="165"/>
      <c r="D223" s="151"/>
      <c r="E223" s="151"/>
      <c r="F223" s="151"/>
      <c r="G223" s="151"/>
      <c r="H223" s="151"/>
      <c r="I223" s="151"/>
      <c r="J223" s="151"/>
      <c r="K223" s="151"/>
      <c r="L223"/>
      <c r="M223" s="151"/>
      <c r="N223" s="151"/>
      <c r="O223"/>
      <c r="P223"/>
      <c r="Q223"/>
      <c r="R223"/>
    </row>
    <row r="224" spans="1:18" s="48" customFormat="1" x14ac:dyDescent="0.25">
      <c r="A224"/>
      <c r="B224" s="151"/>
      <c r="C224" s="165"/>
      <c r="D224" s="151"/>
      <c r="E224" s="151"/>
      <c r="F224" s="151"/>
      <c r="G224" s="151"/>
      <c r="H224" s="151"/>
      <c r="I224" s="151"/>
      <c r="J224" s="151"/>
      <c r="K224" s="151"/>
      <c r="L224"/>
      <c r="M224" s="151"/>
      <c r="N224" s="151"/>
      <c r="O224"/>
      <c r="P224"/>
      <c r="Q224"/>
      <c r="R224"/>
    </row>
    <row r="225" spans="1:18" s="48" customFormat="1" x14ac:dyDescent="0.25">
      <c r="A225"/>
      <c r="B225" s="151"/>
      <c r="C225" s="165"/>
      <c r="D225" s="151"/>
      <c r="E225" s="151"/>
      <c r="F225" s="151"/>
      <c r="G225" s="151"/>
      <c r="H225" s="151"/>
      <c r="I225" s="151"/>
      <c r="J225" s="151"/>
      <c r="K225" s="151"/>
      <c r="L225"/>
      <c r="M225" s="151"/>
      <c r="N225" s="151"/>
      <c r="O225"/>
      <c r="P225"/>
      <c r="Q225"/>
      <c r="R225"/>
    </row>
    <row r="226" spans="1:18" s="48" customFormat="1" x14ac:dyDescent="0.25">
      <c r="A226"/>
      <c r="B226" s="151"/>
      <c r="C226" s="165"/>
      <c r="D226" s="151"/>
      <c r="E226" s="151"/>
      <c r="F226" s="151"/>
      <c r="G226" s="151"/>
      <c r="H226" s="151"/>
      <c r="I226" s="151"/>
      <c r="J226" s="151"/>
      <c r="K226" s="151"/>
      <c r="L226"/>
      <c r="M226" s="151"/>
      <c r="N226" s="151"/>
      <c r="O226"/>
      <c r="P226"/>
      <c r="Q226"/>
      <c r="R226"/>
    </row>
    <row r="227" spans="1:18" s="48" customFormat="1" x14ac:dyDescent="0.25">
      <c r="A227"/>
      <c r="B227" s="151"/>
      <c r="C227" s="165"/>
      <c r="D227" s="151"/>
      <c r="E227" s="151"/>
      <c r="F227" s="151"/>
      <c r="G227" s="151"/>
      <c r="H227" s="151"/>
      <c r="I227" s="151"/>
      <c r="J227" s="151"/>
      <c r="K227" s="151"/>
      <c r="L227"/>
      <c r="M227" s="151"/>
      <c r="N227" s="151"/>
      <c r="O227"/>
      <c r="P227"/>
      <c r="Q227"/>
      <c r="R227"/>
    </row>
    <row r="228" spans="1:18" s="48" customFormat="1" x14ac:dyDescent="0.25">
      <c r="A228"/>
      <c r="B228" s="151"/>
      <c r="C228" s="165"/>
      <c r="D228" s="151"/>
      <c r="E228" s="151"/>
      <c r="F228" s="151"/>
      <c r="G228" s="151"/>
      <c r="H228" s="151"/>
      <c r="I228" s="151"/>
      <c r="J228" s="151"/>
      <c r="K228" s="151"/>
      <c r="L228"/>
      <c r="M228" s="151"/>
      <c r="N228" s="151"/>
      <c r="O228"/>
      <c r="P228"/>
      <c r="Q228"/>
      <c r="R228"/>
    </row>
    <row r="229" spans="1:18" s="48" customFormat="1" x14ac:dyDescent="0.25">
      <c r="A229"/>
      <c r="B229" s="151"/>
      <c r="C229" s="165"/>
      <c r="D229" s="151"/>
      <c r="E229" s="151"/>
      <c r="F229" s="151"/>
      <c r="G229" s="151"/>
      <c r="H229" s="151"/>
      <c r="I229" s="151"/>
      <c r="J229" s="151"/>
      <c r="K229" s="151"/>
      <c r="L229"/>
      <c r="M229" s="151"/>
      <c r="N229" s="151"/>
      <c r="O229"/>
      <c r="P229"/>
      <c r="Q229"/>
      <c r="R229"/>
    </row>
    <row r="230" spans="1:18" s="48" customFormat="1" x14ac:dyDescent="0.25">
      <c r="A230"/>
      <c r="B230" s="151"/>
      <c r="C230" s="165"/>
      <c r="D230" s="151"/>
      <c r="E230" s="151"/>
      <c r="F230" s="151"/>
      <c r="G230" s="151"/>
      <c r="H230" s="151"/>
      <c r="I230" s="151"/>
      <c r="J230" s="151"/>
      <c r="K230" s="151"/>
      <c r="L230"/>
      <c r="M230" s="151"/>
      <c r="N230" s="151"/>
      <c r="O230"/>
      <c r="P230"/>
      <c r="Q230"/>
      <c r="R230"/>
    </row>
    <row r="231" spans="1:18" s="48" customFormat="1" x14ac:dyDescent="0.25">
      <c r="A231"/>
      <c r="B231" s="151"/>
      <c r="C231" s="165"/>
      <c r="D231" s="151"/>
      <c r="E231" s="151"/>
      <c r="F231" s="151"/>
      <c r="G231" s="151"/>
      <c r="H231" s="151"/>
      <c r="I231" s="151"/>
      <c r="J231" s="151"/>
      <c r="K231" s="151"/>
      <c r="L231"/>
      <c r="M231" s="151"/>
      <c r="N231" s="151"/>
      <c r="O231"/>
      <c r="P231"/>
      <c r="Q231"/>
      <c r="R231"/>
    </row>
    <row r="232" spans="1:18" s="48" customFormat="1" x14ac:dyDescent="0.25">
      <c r="A232"/>
      <c r="B232" s="151"/>
      <c r="C232" s="165"/>
      <c r="D232" s="151"/>
      <c r="E232" s="151"/>
      <c r="F232" s="151"/>
      <c r="G232" s="151"/>
      <c r="H232" s="151"/>
      <c r="I232" s="151"/>
      <c r="J232" s="151"/>
      <c r="K232" s="151"/>
      <c r="L232"/>
      <c r="M232" s="151"/>
      <c r="N232" s="151"/>
      <c r="O232"/>
      <c r="P232"/>
      <c r="Q232"/>
      <c r="R232"/>
    </row>
    <row r="233" spans="1:18" s="48" customFormat="1" x14ac:dyDescent="0.25">
      <c r="A233"/>
      <c r="B233" s="151"/>
      <c r="C233" s="165"/>
      <c r="D233" s="151"/>
      <c r="E233" s="151"/>
      <c r="F233" s="151"/>
      <c r="G233" s="151"/>
      <c r="H233" s="151"/>
      <c r="I233" s="151"/>
      <c r="J233" s="151"/>
      <c r="K233" s="151"/>
      <c r="L233"/>
      <c r="M233" s="151"/>
      <c r="N233" s="151"/>
      <c r="O233"/>
      <c r="P233"/>
      <c r="Q233"/>
      <c r="R233"/>
    </row>
    <row r="234" spans="1:18" s="48" customFormat="1" x14ac:dyDescent="0.25">
      <c r="A234"/>
      <c r="B234" s="151"/>
      <c r="C234" s="165"/>
      <c r="D234" s="151"/>
      <c r="E234" s="151"/>
      <c r="F234" s="151"/>
      <c r="G234" s="151"/>
      <c r="H234" s="151"/>
      <c r="I234" s="151"/>
      <c r="J234" s="151"/>
      <c r="K234" s="151"/>
      <c r="L234"/>
      <c r="M234" s="151"/>
      <c r="N234" s="151"/>
      <c r="O234"/>
      <c r="P234"/>
      <c r="Q234"/>
      <c r="R234"/>
    </row>
    <row r="235" spans="1:18" s="48" customFormat="1" x14ac:dyDescent="0.25">
      <c r="A235"/>
      <c r="B235" s="151"/>
      <c r="C235" s="165"/>
      <c r="D235" s="151"/>
      <c r="E235" s="151"/>
      <c r="F235" s="151"/>
      <c r="G235" s="151"/>
      <c r="H235" s="151"/>
      <c r="I235" s="151"/>
      <c r="J235" s="151"/>
      <c r="K235" s="151"/>
      <c r="L235"/>
      <c r="M235" s="151"/>
      <c r="N235" s="151"/>
      <c r="O235"/>
      <c r="P235"/>
      <c r="Q235"/>
      <c r="R235"/>
    </row>
    <row r="236" spans="1:18" s="48" customFormat="1" x14ac:dyDescent="0.25">
      <c r="A236"/>
      <c r="B236" s="151"/>
      <c r="C236" s="165"/>
      <c r="D236" s="151"/>
      <c r="E236" s="151"/>
      <c r="F236" s="151"/>
      <c r="G236" s="151"/>
      <c r="H236" s="151"/>
      <c r="I236" s="151"/>
      <c r="J236" s="151"/>
      <c r="K236" s="151"/>
      <c r="L236"/>
      <c r="M236" s="151"/>
      <c r="N236" s="151"/>
      <c r="O236"/>
      <c r="P236"/>
      <c r="Q236"/>
      <c r="R236"/>
    </row>
    <row r="237" spans="1:18" s="48" customFormat="1" x14ac:dyDescent="0.25">
      <c r="A237"/>
      <c r="B237" s="151"/>
      <c r="C237" s="165"/>
      <c r="D237" s="151"/>
      <c r="E237" s="151"/>
      <c r="F237" s="151"/>
      <c r="G237" s="151"/>
      <c r="H237" s="151"/>
      <c r="I237" s="151"/>
      <c r="J237" s="151"/>
      <c r="K237" s="151"/>
      <c r="L237"/>
      <c r="M237" s="151"/>
      <c r="N237" s="151"/>
      <c r="O237"/>
      <c r="P237"/>
      <c r="Q237"/>
      <c r="R237"/>
    </row>
    <row r="238" spans="1:18" s="48" customFormat="1" x14ac:dyDescent="0.25">
      <c r="A238"/>
      <c r="B238" s="151"/>
      <c r="C238" s="165"/>
      <c r="D238" s="151"/>
      <c r="E238" s="151"/>
      <c r="F238" s="151"/>
      <c r="G238" s="151"/>
      <c r="H238" s="151"/>
      <c r="I238" s="151"/>
      <c r="J238" s="151"/>
      <c r="K238" s="151"/>
      <c r="L238"/>
      <c r="M238" s="151"/>
      <c r="N238" s="151"/>
      <c r="O238"/>
      <c r="P238"/>
      <c r="Q238"/>
      <c r="R238"/>
    </row>
    <row r="239" spans="1:18" s="48" customFormat="1" x14ac:dyDescent="0.25">
      <c r="A239"/>
      <c r="B239" s="151"/>
      <c r="C239" s="165"/>
      <c r="D239" s="151"/>
      <c r="E239" s="151"/>
      <c r="F239" s="151"/>
      <c r="G239" s="151"/>
      <c r="H239" s="151"/>
      <c r="I239" s="151"/>
      <c r="J239" s="151"/>
      <c r="K239" s="151"/>
      <c r="L239"/>
      <c r="M239" s="151"/>
      <c r="N239" s="151"/>
      <c r="O239"/>
      <c r="P239"/>
      <c r="Q239"/>
      <c r="R239"/>
    </row>
    <row r="240" spans="1:18" s="48" customFormat="1" x14ac:dyDescent="0.25">
      <c r="A240"/>
      <c r="B240" s="151"/>
      <c r="C240" s="165"/>
      <c r="D240" s="151"/>
      <c r="E240" s="151"/>
      <c r="F240" s="151"/>
      <c r="G240" s="151"/>
      <c r="H240" s="151"/>
      <c r="I240" s="151"/>
      <c r="J240" s="151"/>
      <c r="K240" s="151"/>
      <c r="L240"/>
      <c r="M240" s="151"/>
      <c r="N240" s="151"/>
      <c r="O240"/>
      <c r="P240"/>
      <c r="Q240"/>
      <c r="R240"/>
    </row>
    <row r="241" spans="1:18" s="48" customFormat="1" x14ac:dyDescent="0.25">
      <c r="A241"/>
      <c r="B241" s="151"/>
      <c r="C241" s="165"/>
      <c r="D241" s="151"/>
      <c r="E241" s="151"/>
      <c r="F241" s="151"/>
      <c r="G241" s="151"/>
      <c r="H241" s="151"/>
      <c r="I241" s="151"/>
      <c r="J241" s="151"/>
      <c r="K241" s="151"/>
      <c r="L241"/>
      <c r="M241" s="151"/>
      <c r="N241" s="151"/>
      <c r="O241"/>
      <c r="P241"/>
      <c r="Q241"/>
      <c r="R241"/>
    </row>
    <row r="242" spans="1:18" s="48" customFormat="1" x14ac:dyDescent="0.25">
      <c r="A242"/>
      <c r="B242" s="151"/>
      <c r="C242" s="165"/>
      <c r="D242" s="151"/>
      <c r="E242" s="151"/>
      <c r="F242" s="151"/>
      <c r="G242" s="151"/>
      <c r="H242" s="151"/>
      <c r="I242" s="151"/>
      <c r="J242" s="151"/>
      <c r="K242" s="151"/>
      <c r="L242"/>
      <c r="M242" s="151"/>
      <c r="N242" s="151"/>
      <c r="O242"/>
      <c r="P242"/>
      <c r="Q242"/>
      <c r="R242"/>
    </row>
    <row r="243" spans="1:18" s="48" customFormat="1" x14ac:dyDescent="0.25">
      <c r="A243"/>
      <c r="B243" s="151"/>
      <c r="C243" s="165"/>
      <c r="D243" s="151"/>
      <c r="E243" s="151"/>
      <c r="F243" s="151"/>
      <c r="G243" s="151"/>
      <c r="H243" s="151"/>
      <c r="I243" s="151"/>
      <c r="J243" s="151"/>
      <c r="K243" s="151"/>
      <c r="L243"/>
      <c r="M243" s="151"/>
      <c r="N243" s="151"/>
      <c r="O243"/>
      <c r="P243"/>
      <c r="Q243"/>
      <c r="R243"/>
    </row>
    <row r="244" spans="1:18" s="48" customFormat="1" x14ac:dyDescent="0.25">
      <c r="A244"/>
      <c r="B244" s="151"/>
      <c r="C244" s="165"/>
      <c r="D244" s="151"/>
      <c r="E244" s="151"/>
      <c r="F244" s="151"/>
      <c r="G244" s="151"/>
      <c r="H244" s="151"/>
      <c r="I244" s="151"/>
      <c r="J244" s="151"/>
      <c r="K244" s="151"/>
      <c r="L244"/>
      <c r="M244" s="151"/>
      <c r="N244" s="151"/>
      <c r="O244"/>
      <c r="P244"/>
      <c r="Q244"/>
      <c r="R244"/>
    </row>
    <row r="245" spans="1:18" s="48" customFormat="1" x14ac:dyDescent="0.25">
      <c r="A245"/>
      <c r="B245" s="151"/>
      <c r="C245" s="165"/>
      <c r="D245" s="151"/>
      <c r="E245" s="151"/>
      <c r="F245" s="151"/>
      <c r="G245" s="151"/>
      <c r="H245" s="151"/>
      <c r="I245" s="151"/>
      <c r="J245" s="151"/>
      <c r="K245" s="151"/>
      <c r="L245"/>
      <c r="M245" s="151"/>
      <c r="N245" s="151"/>
      <c r="O245"/>
      <c r="P245"/>
      <c r="Q245"/>
      <c r="R245"/>
    </row>
    <row r="246" spans="1:18" s="48" customFormat="1" x14ac:dyDescent="0.25">
      <c r="A246"/>
      <c r="B246" s="151"/>
      <c r="C246" s="165"/>
      <c r="D246" s="151"/>
      <c r="E246" s="151"/>
      <c r="F246" s="151"/>
      <c r="G246" s="151"/>
      <c r="H246" s="151"/>
      <c r="I246" s="151"/>
      <c r="J246" s="151"/>
      <c r="K246" s="151"/>
      <c r="L246"/>
      <c r="M246" s="151"/>
      <c r="N246" s="151"/>
      <c r="O246"/>
      <c r="P246"/>
      <c r="Q246"/>
      <c r="R246"/>
    </row>
    <row r="247" spans="1:18" s="48" customFormat="1" x14ac:dyDescent="0.25">
      <c r="A247"/>
      <c r="B247" s="151"/>
      <c r="C247" s="165"/>
      <c r="D247" s="151"/>
      <c r="E247" s="151"/>
      <c r="F247" s="151"/>
      <c r="G247" s="151"/>
      <c r="H247" s="151"/>
      <c r="I247" s="151"/>
      <c r="J247" s="151"/>
      <c r="K247" s="151"/>
      <c r="L247"/>
      <c r="M247" s="151"/>
      <c r="N247" s="151"/>
      <c r="O247"/>
      <c r="P247"/>
      <c r="Q247"/>
      <c r="R247"/>
    </row>
    <row r="248" spans="1:18" s="48" customFormat="1" x14ac:dyDescent="0.25">
      <c r="A248"/>
      <c r="B248" s="151"/>
      <c r="C248" s="165"/>
      <c r="D248" s="151"/>
      <c r="E248" s="151"/>
      <c r="F248" s="151"/>
      <c r="G248" s="151"/>
      <c r="H248" s="151"/>
      <c r="I248" s="151"/>
      <c r="J248" s="151"/>
      <c r="K248" s="151"/>
      <c r="L248"/>
      <c r="M248" s="151"/>
      <c r="N248" s="151"/>
      <c r="O248"/>
      <c r="P248"/>
      <c r="Q248"/>
      <c r="R248"/>
    </row>
    <row r="249" spans="1:18" s="48" customFormat="1" x14ac:dyDescent="0.25">
      <c r="A249"/>
      <c r="B249" s="151"/>
      <c r="C249" s="165"/>
      <c r="D249" s="151"/>
      <c r="E249" s="151"/>
      <c r="F249" s="151"/>
      <c r="G249" s="151"/>
      <c r="H249" s="151"/>
      <c r="I249" s="151"/>
      <c r="J249" s="151"/>
      <c r="K249" s="151"/>
      <c r="L249"/>
      <c r="M249" s="151"/>
      <c r="N249" s="151"/>
      <c r="O249"/>
      <c r="P249"/>
      <c r="Q249"/>
      <c r="R249"/>
    </row>
    <row r="250" spans="1:18" s="48" customFormat="1" x14ac:dyDescent="0.25">
      <c r="A250"/>
      <c r="B250" s="151"/>
      <c r="C250" s="165"/>
      <c r="D250" s="151"/>
      <c r="E250" s="151"/>
      <c r="F250" s="151"/>
      <c r="G250" s="151"/>
      <c r="H250" s="151"/>
      <c r="I250" s="151"/>
      <c r="J250" s="151"/>
      <c r="K250" s="151"/>
      <c r="L250"/>
      <c r="M250" s="151"/>
      <c r="N250" s="151"/>
      <c r="O250"/>
      <c r="P250"/>
      <c r="Q250"/>
      <c r="R250"/>
    </row>
    <row r="251" spans="1:18" s="48" customFormat="1" x14ac:dyDescent="0.25">
      <c r="A251"/>
      <c r="B251" s="151"/>
      <c r="C251" s="165"/>
      <c r="D251" s="151"/>
      <c r="E251" s="151"/>
      <c r="F251" s="151"/>
      <c r="G251" s="151"/>
      <c r="H251" s="151"/>
      <c r="I251" s="151"/>
      <c r="J251" s="151"/>
      <c r="K251" s="151"/>
      <c r="L251"/>
      <c r="M251" s="151"/>
      <c r="N251" s="151"/>
      <c r="O251"/>
      <c r="P251"/>
      <c r="Q251"/>
      <c r="R251"/>
    </row>
    <row r="252" spans="1:18" s="48" customFormat="1" x14ac:dyDescent="0.25">
      <c r="A252"/>
      <c r="B252" s="151"/>
      <c r="C252" s="165"/>
      <c r="D252" s="151"/>
      <c r="E252" s="151"/>
      <c r="F252" s="151"/>
      <c r="G252" s="151"/>
      <c r="H252" s="151"/>
      <c r="I252" s="151"/>
      <c r="J252" s="151"/>
      <c r="K252" s="151"/>
      <c r="L252"/>
      <c r="M252" s="151"/>
      <c r="N252" s="151"/>
      <c r="O252"/>
      <c r="P252"/>
      <c r="Q252"/>
      <c r="R252"/>
    </row>
    <row r="253" spans="1:18" s="48" customFormat="1" x14ac:dyDescent="0.25">
      <c r="A253"/>
      <c r="B253" s="151"/>
      <c r="C253" s="165"/>
      <c r="D253" s="151"/>
      <c r="E253" s="151"/>
      <c r="F253" s="151"/>
      <c r="G253" s="151"/>
      <c r="H253" s="151"/>
      <c r="I253" s="151"/>
      <c r="J253" s="151"/>
      <c r="K253" s="151"/>
      <c r="L253"/>
      <c r="M253" s="151"/>
      <c r="N253" s="151"/>
      <c r="O253"/>
      <c r="P253"/>
      <c r="Q253"/>
      <c r="R253"/>
    </row>
    <row r="254" spans="1:18" s="48" customFormat="1" x14ac:dyDescent="0.25">
      <c r="A254"/>
      <c r="B254" s="151"/>
      <c r="C254" s="165"/>
      <c r="D254" s="151"/>
      <c r="E254" s="151"/>
      <c r="F254" s="151"/>
      <c r="G254" s="151"/>
      <c r="H254" s="151"/>
      <c r="I254" s="151"/>
      <c r="J254" s="151"/>
      <c r="K254" s="151"/>
      <c r="L254"/>
      <c r="M254" s="151"/>
      <c r="N254" s="151"/>
      <c r="O254"/>
      <c r="P254"/>
      <c r="Q254"/>
      <c r="R254"/>
    </row>
    <row r="255" spans="1:18" s="48" customFormat="1" x14ac:dyDescent="0.25">
      <c r="A255"/>
      <c r="B255" s="151"/>
      <c r="C255" s="165"/>
      <c r="D255" s="151"/>
      <c r="E255" s="151"/>
      <c r="F255" s="151"/>
      <c r="G255" s="151"/>
      <c r="H255" s="151"/>
      <c r="I255" s="151"/>
      <c r="J255" s="151"/>
      <c r="K255" s="151"/>
      <c r="L255"/>
      <c r="M255" s="151"/>
      <c r="N255" s="151"/>
      <c r="O255"/>
      <c r="P255"/>
      <c r="Q255"/>
      <c r="R255"/>
    </row>
    <row r="256" spans="1:18" s="48" customFormat="1" x14ac:dyDescent="0.25">
      <c r="A256"/>
      <c r="B256" s="151"/>
      <c r="C256" s="165"/>
      <c r="D256" s="151"/>
      <c r="E256" s="151"/>
      <c r="F256" s="151"/>
      <c r="G256" s="151"/>
      <c r="H256" s="151"/>
      <c r="I256" s="151"/>
      <c r="J256" s="151"/>
      <c r="K256" s="151"/>
      <c r="L256"/>
      <c r="M256" s="151"/>
      <c r="N256" s="151"/>
      <c r="O256"/>
      <c r="P256"/>
      <c r="Q256"/>
      <c r="R256"/>
    </row>
    <row r="257" spans="1:18" s="48" customFormat="1" x14ac:dyDescent="0.25">
      <c r="A257"/>
      <c r="B257" s="151"/>
      <c r="C257" s="165"/>
      <c r="D257" s="151"/>
      <c r="E257" s="151"/>
      <c r="F257" s="151"/>
      <c r="G257" s="151"/>
      <c r="H257" s="151"/>
      <c r="I257" s="151"/>
      <c r="J257" s="151"/>
      <c r="K257" s="151"/>
      <c r="L257"/>
      <c r="M257" s="151"/>
      <c r="N257" s="151"/>
      <c r="O257"/>
      <c r="P257"/>
      <c r="Q257"/>
      <c r="R257"/>
    </row>
    <row r="258" spans="1:18" s="48" customFormat="1" x14ac:dyDescent="0.25">
      <c r="A258"/>
      <c r="B258" s="151"/>
      <c r="C258" s="165"/>
      <c r="D258" s="151"/>
      <c r="E258" s="151"/>
      <c r="F258" s="151"/>
      <c r="G258" s="151"/>
      <c r="H258" s="151"/>
      <c r="I258" s="151"/>
      <c r="J258" s="151"/>
      <c r="K258" s="151"/>
      <c r="L258"/>
      <c r="M258" s="151"/>
      <c r="N258" s="151"/>
      <c r="O258"/>
      <c r="P258"/>
      <c r="Q258"/>
      <c r="R258"/>
    </row>
    <row r="259" spans="1:18" s="48" customFormat="1" x14ac:dyDescent="0.25">
      <c r="A259"/>
      <c r="B259" s="151"/>
      <c r="C259" s="165"/>
      <c r="D259" s="151"/>
      <c r="E259" s="151"/>
      <c r="F259" s="151"/>
      <c r="G259" s="151"/>
      <c r="H259" s="151"/>
      <c r="I259" s="151"/>
      <c r="J259" s="151"/>
      <c r="K259" s="151"/>
      <c r="L259"/>
      <c r="M259" s="151"/>
      <c r="N259" s="151"/>
      <c r="O259"/>
      <c r="P259"/>
      <c r="Q259"/>
      <c r="R259"/>
    </row>
    <row r="260" spans="1:18" s="48" customFormat="1" x14ac:dyDescent="0.25">
      <c r="A260"/>
      <c r="B260" s="151"/>
      <c r="C260" s="165"/>
      <c r="D260" s="151"/>
      <c r="E260" s="151"/>
      <c r="F260" s="151"/>
      <c r="G260" s="151"/>
      <c r="H260" s="151"/>
      <c r="I260" s="151"/>
      <c r="J260" s="151"/>
      <c r="K260" s="151"/>
      <c r="L260"/>
      <c r="M260" s="151"/>
      <c r="N260" s="151"/>
      <c r="O260"/>
      <c r="P260"/>
      <c r="Q260"/>
      <c r="R260"/>
    </row>
    <row r="261" spans="1:18" s="48" customFormat="1" x14ac:dyDescent="0.25">
      <c r="A261"/>
      <c r="B261" s="151"/>
      <c r="C261" s="165"/>
      <c r="D261" s="151"/>
      <c r="E261" s="151"/>
      <c r="F261" s="151"/>
      <c r="G261" s="151"/>
      <c r="H261" s="151"/>
      <c r="I261" s="151"/>
      <c r="J261" s="151"/>
      <c r="K261" s="151"/>
      <c r="L261"/>
      <c r="M261" s="151"/>
      <c r="N261" s="151"/>
      <c r="O261"/>
      <c r="P261"/>
      <c r="Q261"/>
      <c r="R261"/>
    </row>
    <row r="262" spans="1:18" s="48" customFormat="1" x14ac:dyDescent="0.25">
      <c r="A262"/>
      <c r="B262" s="151"/>
      <c r="C262" s="165"/>
      <c r="D262" s="151"/>
      <c r="E262" s="151"/>
      <c r="F262" s="151"/>
      <c r="G262" s="151"/>
      <c r="H262" s="151"/>
      <c r="I262" s="151"/>
      <c r="J262" s="151"/>
      <c r="K262" s="151"/>
      <c r="L262"/>
      <c r="M262" s="151"/>
      <c r="N262" s="151"/>
      <c r="O262"/>
      <c r="P262"/>
      <c r="Q262"/>
      <c r="R262"/>
    </row>
    <row r="263" spans="1:18" s="48" customFormat="1" x14ac:dyDescent="0.25">
      <c r="A263"/>
      <c r="B263" s="151"/>
      <c r="C263" s="165"/>
      <c r="D263" s="151"/>
      <c r="E263" s="151"/>
      <c r="F263" s="151"/>
      <c r="G263" s="151"/>
      <c r="H263" s="151"/>
      <c r="I263" s="151"/>
      <c r="J263" s="151"/>
      <c r="K263" s="151"/>
      <c r="L263"/>
      <c r="M263" s="151"/>
      <c r="N263" s="151"/>
      <c r="O263"/>
      <c r="P263"/>
      <c r="Q263"/>
      <c r="R263"/>
    </row>
    <row r="264" spans="1:18" s="48" customFormat="1" x14ac:dyDescent="0.25">
      <c r="A264"/>
      <c r="B264" s="151"/>
      <c r="C264" s="165"/>
      <c r="D264" s="151"/>
      <c r="E264" s="151"/>
      <c r="F264" s="151"/>
      <c r="G264" s="151"/>
      <c r="H264" s="151"/>
      <c r="I264" s="151"/>
      <c r="J264" s="151"/>
      <c r="K264" s="151"/>
      <c r="L264"/>
      <c r="M264" s="151"/>
      <c r="N264" s="151"/>
      <c r="O264"/>
      <c r="P264"/>
      <c r="Q264"/>
      <c r="R264"/>
    </row>
    <row r="265" spans="1:18" s="48" customFormat="1" x14ac:dyDescent="0.25">
      <c r="A265"/>
      <c r="B265" s="151"/>
      <c r="C265" s="165"/>
      <c r="D265" s="151"/>
      <c r="E265" s="151"/>
      <c r="F265" s="151"/>
      <c r="G265" s="151"/>
      <c r="H265" s="151"/>
      <c r="I265" s="151"/>
      <c r="J265" s="151"/>
      <c r="K265" s="151"/>
      <c r="L265"/>
      <c r="M265" s="151"/>
      <c r="N265" s="151"/>
      <c r="O265"/>
      <c r="P265"/>
      <c r="Q265"/>
      <c r="R265"/>
    </row>
    <row r="266" spans="1:18" s="48" customFormat="1" x14ac:dyDescent="0.25">
      <c r="A266"/>
      <c r="B266" s="151"/>
      <c r="C266" s="165"/>
      <c r="D266" s="151"/>
      <c r="E266" s="151"/>
      <c r="F266" s="151"/>
      <c r="G266" s="151"/>
      <c r="H266" s="151"/>
      <c r="I266" s="151"/>
      <c r="J266" s="151"/>
      <c r="K266" s="151"/>
      <c r="L266"/>
      <c r="M266" s="151"/>
      <c r="N266" s="151"/>
      <c r="O266"/>
      <c r="P266"/>
      <c r="Q266"/>
      <c r="R266"/>
    </row>
    <row r="267" spans="1:18" s="48" customFormat="1" x14ac:dyDescent="0.25">
      <c r="A267"/>
      <c r="B267" s="151"/>
      <c r="C267" s="165"/>
      <c r="D267" s="151"/>
      <c r="E267" s="151"/>
      <c r="F267" s="151"/>
      <c r="G267" s="151"/>
      <c r="H267" s="151"/>
      <c r="I267" s="151"/>
      <c r="J267" s="151"/>
      <c r="K267" s="151"/>
      <c r="L267"/>
      <c r="M267" s="151"/>
      <c r="N267" s="151"/>
      <c r="O267"/>
      <c r="P267"/>
      <c r="Q267"/>
      <c r="R267"/>
    </row>
    <row r="268" spans="1:18" s="48" customFormat="1" x14ac:dyDescent="0.25">
      <c r="A268"/>
      <c r="B268" s="151"/>
      <c r="C268" s="165"/>
      <c r="D268" s="151"/>
      <c r="E268" s="151"/>
      <c r="F268" s="151"/>
      <c r="G268" s="151"/>
      <c r="H268" s="151"/>
      <c r="I268" s="151"/>
      <c r="J268" s="151"/>
      <c r="K268" s="151"/>
      <c r="L268"/>
      <c r="M268" s="151"/>
      <c r="N268" s="151"/>
      <c r="O268"/>
      <c r="P268"/>
      <c r="Q268"/>
      <c r="R268"/>
    </row>
    <row r="269" spans="1:18" s="48" customFormat="1" x14ac:dyDescent="0.25">
      <c r="A269"/>
      <c r="B269" s="151"/>
      <c r="C269" s="165"/>
      <c r="D269" s="151"/>
      <c r="E269" s="151"/>
      <c r="F269" s="151"/>
      <c r="G269" s="151"/>
      <c r="H269" s="151"/>
      <c r="I269" s="151"/>
      <c r="J269" s="151"/>
      <c r="K269" s="151"/>
      <c r="L269"/>
      <c r="M269" s="151"/>
      <c r="N269" s="151"/>
      <c r="O269"/>
      <c r="P269"/>
      <c r="Q269"/>
      <c r="R269"/>
    </row>
    <row r="270" spans="1:18" s="48" customFormat="1" x14ac:dyDescent="0.25">
      <c r="A270"/>
      <c r="B270" s="151"/>
      <c r="C270" s="165"/>
      <c r="D270" s="151"/>
      <c r="E270" s="151"/>
      <c r="F270" s="151"/>
      <c r="G270" s="151"/>
      <c r="H270" s="151"/>
      <c r="I270" s="151"/>
      <c r="J270" s="151"/>
      <c r="K270" s="151"/>
      <c r="L270"/>
      <c r="M270" s="151"/>
      <c r="N270" s="151"/>
      <c r="O270"/>
      <c r="P270"/>
      <c r="Q270"/>
      <c r="R270"/>
    </row>
    <row r="271" spans="1:18" s="48" customFormat="1" x14ac:dyDescent="0.25">
      <c r="A271"/>
      <c r="B271" s="151"/>
      <c r="C271" s="165"/>
      <c r="D271" s="151"/>
      <c r="E271" s="151"/>
      <c r="F271" s="151"/>
      <c r="G271" s="151"/>
      <c r="H271" s="151"/>
      <c r="I271" s="151"/>
      <c r="J271" s="151"/>
      <c r="K271" s="151"/>
      <c r="L271"/>
      <c r="M271" s="151"/>
      <c r="N271" s="151"/>
      <c r="O271"/>
      <c r="P271"/>
      <c r="Q271"/>
      <c r="R271"/>
    </row>
    <row r="272" spans="1:18" s="48" customFormat="1" x14ac:dyDescent="0.25">
      <c r="A272"/>
      <c r="B272" s="151"/>
      <c r="C272" s="165"/>
      <c r="D272" s="151"/>
      <c r="E272" s="151"/>
      <c r="F272" s="151"/>
      <c r="G272" s="151"/>
      <c r="H272" s="151"/>
      <c r="I272" s="151"/>
      <c r="J272" s="151"/>
      <c r="K272" s="151"/>
      <c r="L272"/>
      <c r="M272" s="151"/>
      <c r="N272" s="151"/>
      <c r="O272"/>
      <c r="P272"/>
      <c r="Q272"/>
      <c r="R272"/>
    </row>
    <row r="273" spans="1:18" s="48" customFormat="1" x14ac:dyDescent="0.25">
      <c r="A273"/>
      <c r="B273" s="151"/>
      <c r="C273" s="165"/>
      <c r="D273" s="151"/>
      <c r="E273" s="151"/>
      <c r="F273" s="151"/>
      <c r="G273" s="151"/>
      <c r="H273" s="151"/>
      <c r="I273" s="151"/>
      <c r="J273" s="151"/>
      <c r="K273" s="151"/>
      <c r="L273"/>
      <c r="M273" s="151"/>
      <c r="N273" s="151"/>
      <c r="O273"/>
      <c r="P273"/>
      <c r="Q273"/>
      <c r="R273"/>
    </row>
    <row r="274" spans="1:18" s="48" customFormat="1" x14ac:dyDescent="0.25">
      <c r="A274"/>
      <c r="B274" s="151"/>
      <c r="C274" s="165"/>
      <c r="D274" s="151"/>
      <c r="E274" s="151"/>
      <c r="F274" s="151"/>
      <c r="G274" s="151"/>
      <c r="H274" s="151"/>
      <c r="I274" s="151"/>
      <c r="J274" s="151"/>
      <c r="K274" s="151"/>
      <c r="L274"/>
      <c r="M274" s="151"/>
      <c r="N274" s="151"/>
      <c r="O274"/>
      <c r="P274"/>
      <c r="Q274"/>
      <c r="R274"/>
    </row>
    <row r="275" spans="1:18" s="48" customFormat="1" x14ac:dyDescent="0.25">
      <c r="A275"/>
      <c r="B275" s="151"/>
      <c r="C275" s="165"/>
      <c r="D275" s="151"/>
      <c r="E275" s="151"/>
      <c r="F275" s="151"/>
      <c r="G275" s="151"/>
      <c r="H275" s="151"/>
      <c r="I275" s="151"/>
      <c r="J275" s="151"/>
      <c r="K275" s="151"/>
      <c r="L275"/>
      <c r="M275" s="151"/>
      <c r="N275" s="151"/>
      <c r="O275"/>
      <c r="P275"/>
      <c r="Q275"/>
      <c r="R275"/>
    </row>
    <row r="276" spans="1:18" s="48" customFormat="1" ht="12.75" x14ac:dyDescent="0.2">
      <c r="B276" s="163"/>
      <c r="C276" s="166"/>
      <c r="D276" s="157"/>
      <c r="E276" s="156"/>
      <c r="F276" s="156"/>
      <c r="G276" s="156"/>
      <c r="H276" s="156"/>
      <c r="I276" s="156"/>
      <c r="J276" s="156"/>
      <c r="K276" s="156"/>
      <c r="L276" s="50"/>
      <c r="M276" s="152"/>
      <c r="N276" s="153"/>
      <c r="O276" s="47"/>
      <c r="P276" s="47"/>
      <c r="R276" s="49"/>
    </row>
    <row r="277" spans="1:18" s="48" customFormat="1" ht="12.75" x14ac:dyDescent="0.2">
      <c r="B277" s="163"/>
      <c r="C277" s="166"/>
      <c r="D277" s="157"/>
      <c r="E277" s="156"/>
      <c r="F277" s="156"/>
      <c r="G277" s="156"/>
      <c r="H277" s="156"/>
      <c r="I277" s="156"/>
      <c r="J277" s="156"/>
      <c r="K277" s="156"/>
      <c r="L277" s="50"/>
      <c r="M277" s="152"/>
      <c r="N277" s="153"/>
      <c r="O277" s="47"/>
      <c r="P277" s="47"/>
      <c r="R277" s="49"/>
    </row>
    <row r="278" spans="1:18" s="48" customFormat="1" ht="12.75" x14ac:dyDescent="0.2">
      <c r="B278" s="163"/>
      <c r="C278" s="166"/>
      <c r="D278" s="157"/>
      <c r="E278" s="156"/>
      <c r="F278" s="156"/>
      <c r="G278" s="156"/>
      <c r="H278" s="156"/>
      <c r="I278" s="156"/>
      <c r="J278" s="156"/>
      <c r="K278" s="156"/>
      <c r="L278" s="50"/>
      <c r="M278" s="152"/>
      <c r="N278" s="153"/>
      <c r="O278" s="47"/>
      <c r="P278" s="47"/>
      <c r="R278" s="49"/>
    </row>
    <row r="279" spans="1:18" s="48" customFormat="1" ht="12.75" x14ac:dyDescent="0.2">
      <c r="B279" s="163"/>
      <c r="C279" s="166"/>
      <c r="D279" s="157"/>
      <c r="E279" s="156"/>
      <c r="F279" s="156"/>
      <c r="G279" s="156"/>
      <c r="H279" s="156"/>
      <c r="I279" s="156"/>
      <c r="J279" s="156"/>
      <c r="K279" s="156"/>
      <c r="L279" s="50"/>
      <c r="M279" s="152"/>
      <c r="N279" s="153"/>
      <c r="O279" s="47"/>
      <c r="P279" s="47"/>
      <c r="R279" s="49"/>
    </row>
    <row r="280" spans="1:18" s="48" customFormat="1" ht="12.75" x14ac:dyDescent="0.2">
      <c r="B280" s="163"/>
      <c r="C280" s="166"/>
      <c r="D280" s="157"/>
      <c r="E280" s="156"/>
      <c r="F280" s="156"/>
      <c r="G280" s="156"/>
      <c r="H280" s="156"/>
      <c r="I280" s="156"/>
      <c r="J280" s="156"/>
      <c r="K280" s="156"/>
      <c r="L280" s="50"/>
      <c r="M280" s="152"/>
      <c r="N280" s="153"/>
      <c r="O280" s="47"/>
      <c r="P280" s="47"/>
      <c r="R280" s="49"/>
    </row>
    <row r="281" spans="1:18" s="48" customFormat="1" ht="12.75" x14ac:dyDescent="0.2">
      <c r="B281" s="163"/>
      <c r="C281" s="166"/>
      <c r="D281" s="157"/>
      <c r="E281" s="156"/>
      <c r="F281" s="156"/>
      <c r="G281" s="156"/>
      <c r="H281" s="156"/>
      <c r="I281" s="156"/>
      <c r="J281" s="156"/>
      <c r="K281" s="156"/>
      <c r="L281" s="50"/>
      <c r="M281" s="152"/>
      <c r="N281" s="153"/>
      <c r="O281" s="47"/>
      <c r="P281" s="47"/>
      <c r="R281" s="49"/>
    </row>
    <row r="282" spans="1:18" s="48" customFormat="1" ht="12.75" x14ac:dyDescent="0.2">
      <c r="B282" s="163"/>
      <c r="C282" s="166"/>
      <c r="D282" s="157"/>
      <c r="E282" s="156"/>
      <c r="F282" s="156"/>
      <c r="G282" s="156"/>
      <c r="H282" s="156"/>
      <c r="I282" s="156"/>
      <c r="J282" s="156"/>
      <c r="K282" s="156"/>
      <c r="L282" s="50"/>
      <c r="M282" s="152"/>
      <c r="N282" s="153"/>
      <c r="O282" s="47"/>
      <c r="P282" s="47"/>
      <c r="R282" s="49"/>
    </row>
    <row r="283" spans="1:18" s="48" customFormat="1" ht="12.75" x14ac:dyDescent="0.2">
      <c r="B283" s="163"/>
      <c r="C283" s="166"/>
      <c r="D283" s="157"/>
      <c r="E283" s="156"/>
      <c r="F283" s="156"/>
      <c r="G283" s="156"/>
      <c r="H283" s="156"/>
      <c r="I283" s="156"/>
      <c r="J283" s="156"/>
      <c r="K283" s="156"/>
      <c r="L283" s="50"/>
      <c r="M283" s="152"/>
      <c r="N283" s="153"/>
      <c r="O283" s="47"/>
      <c r="P283" s="47"/>
      <c r="R283" s="49"/>
    </row>
    <row r="284" spans="1:18" s="48" customFormat="1" ht="12.75" x14ac:dyDescent="0.2">
      <c r="B284" s="163"/>
      <c r="C284" s="166"/>
      <c r="D284" s="157"/>
      <c r="E284" s="156"/>
      <c r="F284" s="156"/>
      <c r="G284" s="156"/>
      <c r="H284" s="156"/>
      <c r="I284" s="156"/>
      <c r="J284" s="156"/>
      <c r="K284" s="156"/>
      <c r="L284" s="50"/>
      <c r="M284" s="152"/>
      <c r="N284" s="153"/>
      <c r="O284" s="47"/>
      <c r="P284" s="47"/>
      <c r="R284" s="49"/>
    </row>
    <row r="285" spans="1:18" s="48" customFormat="1" ht="12.75" x14ac:dyDescent="0.2">
      <c r="B285" s="163"/>
      <c r="C285" s="166"/>
      <c r="D285" s="157"/>
      <c r="E285" s="156"/>
      <c r="F285" s="156"/>
      <c r="G285" s="156"/>
      <c r="H285" s="156"/>
      <c r="I285" s="156"/>
      <c r="J285" s="156"/>
      <c r="K285" s="156"/>
      <c r="L285" s="50"/>
      <c r="M285" s="152"/>
      <c r="N285" s="153"/>
      <c r="O285" s="47"/>
      <c r="P285" s="47"/>
      <c r="R285" s="49"/>
    </row>
    <row r="286" spans="1:18" s="48" customFormat="1" ht="12.75" x14ac:dyDescent="0.2">
      <c r="B286" s="163"/>
      <c r="C286" s="166"/>
      <c r="D286" s="157"/>
      <c r="E286" s="156"/>
      <c r="F286" s="156"/>
      <c r="G286" s="156"/>
      <c r="H286" s="156"/>
      <c r="I286" s="156"/>
      <c r="J286" s="156"/>
      <c r="K286" s="156"/>
      <c r="L286" s="50"/>
      <c r="M286" s="152"/>
      <c r="N286" s="153"/>
      <c r="O286" s="47"/>
      <c r="P286" s="47"/>
      <c r="R286" s="49"/>
    </row>
    <row r="287" spans="1:18" s="48" customFormat="1" ht="12.75" x14ac:dyDescent="0.2">
      <c r="B287" s="163"/>
      <c r="C287" s="166"/>
      <c r="D287" s="157"/>
      <c r="E287" s="156"/>
      <c r="F287" s="156"/>
      <c r="G287" s="156"/>
      <c r="H287" s="156"/>
      <c r="I287" s="156"/>
      <c r="J287" s="156"/>
      <c r="K287" s="156"/>
      <c r="L287" s="50"/>
      <c r="M287" s="152"/>
      <c r="N287" s="153"/>
      <c r="O287" s="47"/>
      <c r="P287" s="47"/>
      <c r="R287" s="49"/>
    </row>
    <row r="288" spans="1:18" s="48" customFormat="1" ht="12.75" x14ac:dyDescent="0.2">
      <c r="B288" s="163"/>
      <c r="C288" s="166"/>
      <c r="D288" s="157"/>
      <c r="E288" s="156"/>
      <c r="F288" s="156"/>
      <c r="G288" s="156"/>
      <c r="H288" s="156"/>
      <c r="I288" s="156"/>
      <c r="J288" s="156"/>
      <c r="K288" s="156"/>
      <c r="L288" s="50"/>
      <c r="M288" s="152"/>
      <c r="N288" s="153"/>
      <c r="O288" s="47"/>
      <c r="P288" s="47"/>
      <c r="R288" s="49"/>
    </row>
    <row r="289" spans="2:18" s="48" customFormat="1" ht="12.75" x14ac:dyDescent="0.2">
      <c r="B289" s="163"/>
      <c r="C289" s="166"/>
      <c r="D289" s="157"/>
      <c r="E289" s="156"/>
      <c r="F289" s="156"/>
      <c r="G289" s="156"/>
      <c r="H289" s="156"/>
      <c r="I289" s="156"/>
      <c r="J289" s="156"/>
      <c r="K289" s="156"/>
      <c r="L289" s="50"/>
      <c r="M289" s="152"/>
      <c r="N289" s="153"/>
      <c r="O289" s="47"/>
      <c r="P289" s="47"/>
      <c r="R289" s="49"/>
    </row>
    <row r="290" spans="2:18" s="48" customFormat="1" ht="12.75" x14ac:dyDescent="0.2">
      <c r="B290" s="163"/>
      <c r="C290" s="166"/>
      <c r="D290" s="157"/>
      <c r="E290" s="156"/>
      <c r="F290" s="156"/>
      <c r="G290" s="156"/>
      <c r="H290" s="156"/>
      <c r="I290" s="156"/>
      <c r="J290" s="156"/>
      <c r="K290" s="156"/>
      <c r="L290" s="50"/>
      <c r="M290" s="152"/>
      <c r="N290" s="153"/>
      <c r="O290" s="47"/>
      <c r="P290" s="47"/>
      <c r="R290" s="49"/>
    </row>
    <row r="291" spans="2:18" s="48" customFormat="1" ht="12.75" x14ac:dyDescent="0.2">
      <c r="B291" s="163"/>
      <c r="C291" s="166"/>
      <c r="D291" s="157"/>
      <c r="E291" s="156"/>
      <c r="F291" s="156"/>
      <c r="G291" s="156"/>
      <c r="H291" s="156"/>
      <c r="I291" s="156"/>
      <c r="J291" s="156"/>
      <c r="K291" s="156"/>
      <c r="L291" s="50"/>
      <c r="M291" s="152"/>
      <c r="N291" s="153"/>
      <c r="O291" s="47"/>
      <c r="P291" s="47"/>
      <c r="R291" s="49"/>
    </row>
    <row r="292" spans="2:18" s="48" customFormat="1" ht="12.75" x14ac:dyDescent="0.2">
      <c r="B292" s="163"/>
      <c r="C292" s="166"/>
      <c r="D292" s="157"/>
      <c r="E292" s="156"/>
      <c r="F292" s="156"/>
      <c r="G292" s="156"/>
      <c r="H292" s="156"/>
      <c r="I292" s="156"/>
      <c r="J292" s="156"/>
      <c r="K292" s="156"/>
      <c r="L292" s="50"/>
      <c r="M292" s="152"/>
      <c r="N292" s="153"/>
      <c r="O292" s="47"/>
      <c r="P292" s="47"/>
      <c r="R292" s="49"/>
    </row>
    <row r="293" spans="2:18" s="48" customFormat="1" ht="12.75" x14ac:dyDescent="0.2">
      <c r="B293" s="163"/>
      <c r="C293" s="166"/>
      <c r="D293" s="157"/>
      <c r="E293" s="156"/>
      <c r="F293" s="156"/>
      <c r="G293" s="156"/>
      <c r="H293" s="156"/>
      <c r="I293" s="156"/>
      <c r="J293" s="156"/>
      <c r="K293" s="156"/>
      <c r="L293" s="50"/>
      <c r="M293" s="152"/>
      <c r="N293" s="153"/>
      <c r="O293" s="47"/>
      <c r="P293" s="47"/>
      <c r="R293" s="49"/>
    </row>
    <row r="294" spans="2:18" s="48" customFormat="1" ht="12.75" x14ac:dyDescent="0.2">
      <c r="B294" s="163"/>
      <c r="C294" s="166"/>
      <c r="D294" s="157"/>
      <c r="E294" s="156"/>
      <c r="F294" s="156"/>
      <c r="G294" s="156"/>
      <c r="H294" s="156"/>
      <c r="I294" s="156"/>
      <c r="J294" s="156"/>
      <c r="K294" s="156"/>
      <c r="L294" s="50"/>
      <c r="M294" s="152"/>
      <c r="N294" s="153"/>
      <c r="O294" s="47"/>
      <c r="P294" s="47"/>
      <c r="R294" s="49"/>
    </row>
    <row r="295" spans="2:18" s="48" customFormat="1" ht="12.75" x14ac:dyDescent="0.2">
      <c r="B295" s="163"/>
      <c r="C295" s="166"/>
      <c r="D295" s="157"/>
      <c r="E295" s="156"/>
      <c r="F295" s="156"/>
      <c r="G295" s="156"/>
      <c r="H295" s="156"/>
      <c r="I295" s="156"/>
      <c r="J295" s="156"/>
      <c r="K295" s="156"/>
      <c r="L295" s="50"/>
      <c r="M295" s="152"/>
      <c r="N295" s="153"/>
      <c r="O295" s="47"/>
      <c r="P295" s="47"/>
      <c r="R295" s="49"/>
    </row>
    <row r="296" spans="2:18" s="48" customFormat="1" ht="12.75" x14ac:dyDescent="0.2">
      <c r="B296" s="163"/>
      <c r="C296" s="166"/>
      <c r="D296" s="157"/>
      <c r="E296" s="156"/>
      <c r="F296" s="156"/>
      <c r="G296" s="156"/>
      <c r="H296" s="156"/>
      <c r="I296" s="156"/>
      <c r="J296" s="156"/>
      <c r="K296" s="156"/>
      <c r="L296" s="50"/>
      <c r="M296" s="152"/>
      <c r="N296" s="153"/>
      <c r="O296" s="47"/>
      <c r="P296" s="47"/>
      <c r="R296" s="49"/>
    </row>
    <row r="297" spans="2:18" s="48" customFormat="1" ht="12.75" x14ac:dyDescent="0.2">
      <c r="B297" s="163"/>
      <c r="C297" s="166"/>
      <c r="D297" s="157"/>
      <c r="E297" s="156"/>
      <c r="F297" s="156"/>
      <c r="G297" s="156"/>
      <c r="H297" s="156"/>
      <c r="I297" s="156"/>
      <c r="J297" s="156"/>
      <c r="K297" s="156"/>
      <c r="L297" s="50"/>
      <c r="M297" s="152"/>
      <c r="N297" s="153"/>
      <c r="O297" s="47"/>
      <c r="P297" s="47"/>
      <c r="R297" s="49"/>
    </row>
    <row r="298" spans="2:18" s="48" customFormat="1" ht="12.75" x14ac:dyDescent="0.2">
      <c r="B298" s="163"/>
      <c r="C298" s="166"/>
      <c r="D298" s="157"/>
      <c r="E298" s="156"/>
      <c r="F298" s="156"/>
      <c r="G298" s="156"/>
      <c r="H298" s="156"/>
      <c r="I298" s="156"/>
      <c r="J298" s="156"/>
      <c r="K298" s="156"/>
      <c r="L298" s="50"/>
      <c r="M298" s="152"/>
      <c r="N298" s="153"/>
      <c r="O298" s="47"/>
      <c r="P298" s="47"/>
      <c r="R298" s="49"/>
    </row>
    <row r="299" spans="2:18" s="48" customFormat="1" ht="12.75" x14ac:dyDescent="0.2">
      <c r="B299" s="163"/>
      <c r="C299" s="166"/>
      <c r="D299" s="157"/>
      <c r="E299" s="156"/>
      <c r="F299" s="156"/>
      <c r="G299" s="156"/>
      <c r="H299" s="156"/>
      <c r="I299" s="156"/>
      <c r="J299" s="156"/>
      <c r="K299" s="156"/>
      <c r="L299" s="50"/>
      <c r="M299" s="152"/>
      <c r="N299" s="153"/>
      <c r="O299" s="47"/>
      <c r="P299" s="47"/>
      <c r="R299" s="49"/>
    </row>
    <row r="300" spans="2:18" s="48" customFormat="1" ht="12.75" x14ac:dyDescent="0.2">
      <c r="B300" s="163"/>
      <c r="C300" s="166"/>
      <c r="D300" s="157"/>
      <c r="E300" s="156"/>
      <c r="F300" s="156"/>
      <c r="G300" s="156"/>
      <c r="H300" s="156"/>
      <c r="I300" s="156"/>
      <c r="J300" s="156"/>
      <c r="K300" s="156"/>
      <c r="L300" s="50"/>
      <c r="M300" s="152"/>
      <c r="N300" s="153"/>
      <c r="O300" s="47"/>
      <c r="P300" s="47"/>
      <c r="R300" s="49"/>
    </row>
    <row r="301" spans="2:18" s="48" customFormat="1" ht="12.75" x14ac:dyDescent="0.2">
      <c r="B301" s="163"/>
      <c r="C301" s="166"/>
      <c r="D301" s="157"/>
      <c r="E301" s="156"/>
      <c r="F301" s="156"/>
      <c r="G301" s="156"/>
      <c r="H301" s="156"/>
      <c r="I301" s="156"/>
      <c r="J301" s="156"/>
      <c r="K301" s="156"/>
      <c r="L301" s="50"/>
      <c r="M301" s="152"/>
      <c r="N301" s="153"/>
      <c r="O301" s="47"/>
      <c r="P301" s="47"/>
      <c r="R301" s="49"/>
    </row>
    <row r="302" spans="2:18" s="48" customFormat="1" ht="12.75" x14ac:dyDescent="0.2">
      <c r="B302" s="163"/>
      <c r="C302" s="166"/>
      <c r="D302" s="157"/>
      <c r="E302" s="156"/>
      <c r="F302" s="156"/>
      <c r="G302" s="156"/>
      <c r="H302" s="156"/>
      <c r="I302" s="156"/>
      <c r="J302" s="156"/>
      <c r="K302" s="156"/>
      <c r="L302" s="50"/>
      <c r="M302" s="152"/>
      <c r="N302" s="153"/>
      <c r="O302" s="47"/>
      <c r="P302" s="47"/>
      <c r="R302" s="49"/>
    </row>
    <row r="303" spans="2:18" s="48" customFormat="1" ht="12.75" x14ac:dyDescent="0.2">
      <c r="B303" s="163"/>
      <c r="C303" s="166"/>
      <c r="D303" s="157"/>
      <c r="E303" s="156"/>
      <c r="F303" s="156"/>
      <c r="G303" s="156"/>
      <c r="H303" s="156"/>
      <c r="I303" s="156"/>
      <c r="J303" s="156"/>
      <c r="K303" s="156"/>
      <c r="L303" s="50"/>
      <c r="M303" s="152"/>
      <c r="N303" s="153"/>
      <c r="O303" s="47"/>
      <c r="P303" s="47"/>
      <c r="R303" s="49"/>
    </row>
    <row r="304" spans="2:18" s="48" customFormat="1" ht="12.75" x14ac:dyDescent="0.2">
      <c r="B304" s="163"/>
      <c r="C304" s="166"/>
      <c r="D304" s="157"/>
      <c r="E304" s="156"/>
      <c r="F304" s="156"/>
      <c r="G304" s="156"/>
      <c r="H304" s="156"/>
      <c r="I304" s="156"/>
      <c r="J304" s="156"/>
      <c r="K304" s="156"/>
      <c r="L304" s="50"/>
      <c r="M304" s="152"/>
      <c r="N304" s="153"/>
      <c r="O304" s="47"/>
      <c r="P304" s="47"/>
      <c r="R304" s="49"/>
    </row>
    <row r="305" spans="2:18" s="48" customFormat="1" ht="12.75" x14ac:dyDescent="0.2">
      <c r="B305" s="163"/>
      <c r="C305" s="166"/>
      <c r="D305" s="157"/>
      <c r="E305" s="156"/>
      <c r="F305" s="156"/>
      <c r="G305" s="156"/>
      <c r="H305" s="156"/>
      <c r="I305" s="156"/>
      <c r="J305" s="156"/>
      <c r="K305" s="156"/>
      <c r="L305" s="50"/>
      <c r="M305" s="152"/>
      <c r="N305" s="153"/>
      <c r="O305" s="47"/>
      <c r="P305" s="47"/>
      <c r="R305" s="49"/>
    </row>
    <row r="306" spans="2:18" s="48" customFormat="1" ht="12.75" x14ac:dyDescent="0.2">
      <c r="B306" s="163"/>
      <c r="C306" s="166"/>
      <c r="D306" s="157"/>
      <c r="E306" s="156"/>
      <c r="F306" s="156"/>
      <c r="G306" s="156"/>
      <c r="H306" s="156"/>
      <c r="I306" s="156"/>
      <c r="J306" s="156"/>
      <c r="K306" s="156"/>
      <c r="L306" s="50"/>
      <c r="M306" s="152"/>
      <c r="N306" s="153"/>
      <c r="O306" s="47"/>
      <c r="P306" s="47"/>
      <c r="R306" s="49"/>
    </row>
    <row r="307" spans="2:18" s="48" customFormat="1" ht="12.75" x14ac:dyDescent="0.2">
      <c r="B307" s="163"/>
      <c r="C307" s="166"/>
      <c r="D307" s="157"/>
      <c r="E307" s="156"/>
      <c r="F307" s="156"/>
      <c r="G307" s="156"/>
      <c r="H307" s="156"/>
      <c r="I307" s="156"/>
      <c r="J307" s="156"/>
      <c r="K307" s="156"/>
      <c r="L307" s="50"/>
      <c r="M307" s="152"/>
      <c r="N307" s="153"/>
      <c r="O307" s="47"/>
      <c r="P307" s="47"/>
      <c r="R307" s="49"/>
    </row>
    <row r="308" spans="2:18" s="48" customFormat="1" ht="12.75" x14ac:dyDescent="0.2">
      <c r="B308" s="163"/>
      <c r="C308" s="166"/>
      <c r="D308" s="157"/>
      <c r="E308" s="156"/>
      <c r="F308" s="156"/>
      <c r="G308" s="156"/>
      <c r="H308" s="156"/>
      <c r="I308" s="156"/>
      <c r="J308" s="156"/>
      <c r="K308" s="156"/>
      <c r="L308" s="50"/>
      <c r="M308" s="152"/>
      <c r="N308" s="153"/>
      <c r="O308" s="47"/>
      <c r="P308" s="47"/>
      <c r="R308" s="49"/>
    </row>
    <row r="309" spans="2:18" s="48" customFormat="1" ht="12.75" x14ac:dyDescent="0.2">
      <c r="B309" s="163"/>
      <c r="C309" s="166"/>
      <c r="D309" s="157"/>
      <c r="E309" s="156"/>
      <c r="F309" s="156"/>
      <c r="G309" s="156"/>
      <c r="H309" s="156"/>
      <c r="I309" s="156"/>
      <c r="J309" s="156"/>
      <c r="K309" s="156"/>
      <c r="L309" s="50"/>
      <c r="M309" s="152"/>
      <c r="N309" s="153"/>
      <c r="O309" s="47"/>
      <c r="P309" s="47"/>
      <c r="R309" s="49"/>
    </row>
    <row r="310" spans="2:18" s="48" customFormat="1" ht="12.75" x14ac:dyDescent="0.2">
      <c r="B310" s="163"/>
      <c r="C310" s="166"/>
      <c r="D310" s="157"/>
      <c r="E310" s="156"/>
      <c r="F310" s="156"/>
      <c r="G310" s="156"/>
      <c r="H310" s="156"/>
      <c r="I310" s="156"/>
      <c r="J310" s="156"/>
      <c r="K310" s="156"/>
      <c r="L310" s="50"/>
      <c r="M310" s="152"/>
      <c r="N310" s="153"/>
      <c r="O310" s="47"/>
      <c r="P310" s="47"/>
      <c r="R310" s="49"/>
    </row>
    <row r="311" spans="2:18" s="48" customFormat="1" ht="12.75" x14ac:dyDescent="0.2">
      <c r="B311" s="163"/>
      <c r="C311" s="166"/>
      <c r="D311" s="157"/>
      <c r="E311" s="156"/>
      <c r="F311" s="156"/>
      <c r="G311" s="156"/>
      <c r="H311" s="156"/>
      <c r="I311" s="156"/>
      <c r="J311" s="156"/>
      <c r="K311" s="156"/>
      <c r="L311" s="50"/>
      <c r="M311" s="152"/>
      <c r="N311" s="153"/>
      <c r="O311" s="47"/>
      <c r="P311" s="47"/>
      <c r="R311" s="49"/>
    </row>
    <row r="312" spans="2:18" s="48" customFormat="1" ht="12.75" x14ac:dyDescent="0.2">
      <c r="B312" s="163"/>
      <c r="C312" s="166"/>
      <c r="D312" s="157"/>
      <c r="E312" s="156"/>
      <c r="F312" s="156"/>
      <c r="G312" s="156"/>
      <c r="H312" s="156"/>
      <c r="I312" s="156"/>
      <c r="J312" s="156"/>
      <c r="K312" s="156"/>
      <c r="L312" s="50"/>
      <c r="M312" s="152"/>
      <c r="N312" s="153"/>
      <c r="O312" s="47"/>
      <c r="P312" s="47"/>
      <c r="R312" s="49"/>
    </row>
    <row r="313" spans="2:18" s="48" customFormat="1" ht="12.75" x14ac:dyDescent="0.2">
      <c r="B313" s="163"/>
      <c r="C313" s="166"/>
      <c r="D313" s="157"/>
      <c r="E313" s="156"/>
      <c r="F313" s="156"/>
      <c r="G313" s="156"/>
      <c r="H313" s="156"/>
      <c r="I313" s="156"/>
      <c r="J313" s="156"/>
      <c r="K313" s="156"/>
      <c r="L313" s="50"/>
      <c r="M313" s="152"/>
      <c r="N313" s="153"/>
      <c r="O313" s="47"/>
      <c r="P313" s="47"/>
      <c r="R313" s="49"/>
    </row>
    <row r="314" spans="2:18" s="48" customFormat="1" ht="12.75" x14ac:dyDescent="0.2">
      <c r="B314" s="163"/>
      <c r="C314" s="166"/>
      <c r="D314" s="157"/>
      <c r="E314" s="156"/>
      <c r="F314" s="156"/>
      <c r="G314" s="156"/>
      <c r="H314" s="156"/>
      <c r="I314" s="156"/>
      <c r="J314" s="156"/>
      <c r="K314" s="156"/>
      <c r="L314" s="50"/>
      <c r="M314" s="152"/>
      <c r="N314" s="153"/>
      <c r="O314" s="47"/>
      <c r="P314" s="47"/>
      <c r="R314" s="49"/>
    </row>
    <row r="315" spans="2:18" s="48" customFormat="1" ht="12.75" x14ac:dyDescent="0.2">
      <c r="B315" s="163"/>
      <c r="C315" s="166"/>
      <c r="D315" s="157"/>
      <c r="E315" s="156"/>
      <c r="F315" s="156"/>
      <c r="G315" s="156"/>
      <c r="H315" s="156"/>
      <c r="I315" s="156"/>
      <c r="J315" s="156"/>
      <c r="K315" s="156"/>
      <c r="L315" s="50"/>
      <c r="M315" s="152"/>
      <c r="N315" s="153"/>
      <c r="O315" s="47"/>
      <c r="P315" s="47"/>
      <c r="R315" s="49"/>
    </row>
    <row r="316" spans="2:18" s="48" customFormat="1" ht="12.75" x14ac:dyDescent="0.2">
      <c r="B316" s="163"/>
      <c r="C316" s="166"/>
      <c r="D316" s="157"/>
      <c r="E316" s="156"/>
      <c r="F316" s="156"/>
      <c r="G316" s="156"/>
      <c r="H316" s="156"/>
      <c r="I316" s="156"/>
      <c r="J316" s="156"/>
      <c r="K316" s="156"/>
      <c r="L316" s="50"/>
      <c r="M316" s="152"/>
      <c r="N316" s="153"/>
      <c r="O316" s="47"/>
      <c r="P316" s="47"/>
      <c r="R316" s="49"/>
    </row>
    <row r="317" spans="2:18" s="48" customFormat="1" ht="12.75" x14ac:dyDescent="0.2">
      <c r="B317" s="163"/>
      <c r="C317" s="166"/>
      <c r="D317" s="157"/>
      <c r="E317" s="156"/>
      <c r="F317" s="156"/>
      <c r="G317" s="156"/>
      <c r="H317" s="156"/>
      <c r="I317" s="156"/>
      <c r="J317" s="156"/>
      <c r="K317" s="156"/>
      <c r="L317" s="50"/>
      <c r="M317" s="152"/>
      <c r="N317" s="153"/>
      <c r="O317" s="47"/>
      <c r="P317" s="47"/>
      <c r="R317" s="49"/>
    </row>
    <row r="318" spans="2:18" s="48" customFormat="1" ht="12.75" x14ac:dyDescent="0.2">
      <c r="B318" s="163"/>
      <c r="C318" s="166"/>
      <c r="D318" s="157"/>
      <c r="E318" s="156"/>
      <c r="F318" s="156"/>
      <c r="G318" s="156"/>
      <c r="H318" s="156"/>
      <c r="I318" s="156"/>
      <c r="J318" s="156"/>
      <c r="K318" s="156"/>
      <c r="L318" s="50"/>
      <c r="M318" s="152"/>
      <c r="N318" s="153"/>
      <c r="O318" s="47"/>
      <c r="P318" s="47"/>
      <c r="R318" s="49"/>
    </row>
    <row r="319" spans="2:18" s="48" customFormat="1" ht="12.75" x14ac:dyDescent="0.2">
      <c r="B319" s="163"/>
      <c r="C319" s="166"/>
      <c r="D319" s="157"/>
      <c r="E319" s="156"/>
      <c r="F319" s="156"/>
      <c r="G319" s="156"/>
      <c r="H319" s="156"/>
      <c r="I319" s="156"/>
      <c r="J319" s="156"/>
      <c r="K319" s="156"/>
      <c r="L319" s="50"/>
      <c r="M319" s="152"/>
      <c r="N319" s="153"/>
      <c r="O319" s="47"/>
      <c r="P319" s="47"/>
      <c r="R319" s="49"/>
    </row>
    <row r="320" spans="2:18" s="48" customFormat="1" ht="12.75" x14ac:dyDescent="0.2">
      <c r="B320" s="163"/>
      <c r="C320" s="166"/>
      <c r="D320" s="157"/>
      <c r="E320" s="156"/>
      <c r="F320" s="156"/>
      <c r="G320" s="156"/>
      <c r="H320" s="156"/>
      <c r="I320" s="156"/>
      <c r="J320" s="156"/>
      <c r="K320" s="156"/>
      <c r="L320" s="50"/>
      <c r="M320" s="152"/>
      <c r="N320" s="153"/>
      <c r="O320" s="47"/>
      <c r="P320" s="47"/>
      <c r="R320" s="49"/>
    </row>
    <row r="321" spans="2:18" s="48" customFormat="1" ht="12.75" x14ac:dyDescent="0.2">
      <c r="B321" s="163"/>
      <c r="C321" s="166"/>
      <c r="D321" s="157"/>
      <c r="E321" s="156"/>
      <c r="F321" s="156"/>
      <c r="G321" s="156"/>
      <c r="H321" s="156"/>
      <c r="I321" s="156"/>
      <c r="J321" s="156"/>
      <c r="K321" s="156"/>
      <c r="L321" s="50"/>
      <c r="M321" s="152"/>
      <c r="N321" s="153"/>
      <c r="O321" s="47"/>
      <c r="P321" s="47"/>
      <c r="R321" s="49"/>
    </row>
    <row r="322" spans="2:18" s="48" customFormat="1" ht="12.75" x14ac:dyDescent="0.2">
      <c r="B322" s="163"/>
      <c r="C322" s="166"/>
      <c r="D322" s="157"/>
      <c r="E322" s="156"/>
      <c r="F322" s="156"/>
      <c r="G322" s="156"/>
      <c r="H322" s="156"/>
      <c r="I322" s="156"/>
      <c r="J322" s="156"/>
      <c r="K322" s="156"/>
      <c r="L322" s="50"/>
      <c r="M322" s="152"/>
      <c r="N322" s="153"/>
      <c r="O322" s="47"/>
      <c r="P322" s="47"/>
      <c r="R322" s="49"/>
    </row>
    <row r="323" spans="2:18" s="48" customFormat="1" ht="12.75" x14ac:dyDescent="0.2">
      <c r="B323" s="163"/>
      <c r="C323" s="166"/>
      <c r="D323" s="157"/>
      <c r="E323" s="156"/>
      <c r="F323" s="156"/>
      <c r="G323" s="156"/>
      <c r="H323" s="156"/>
      <c r="I323" s="156"/>
      <c r="J323" s="156"/>
      <c r="K323" s="156"/>
      <c r="L323" s="50"/>
      <c r="M323" s="152"/>
      <c r="N323" s="153"/>
      <c r="O323" s="47"/>
      <c r="P323" s="47"/>
      <c r="R323" s="49"/>
    </row>
    <row r="324" spans="2:18" s="48" customFormat="1" ht="12.75" x14ac:dyDescent="0.2">
      <c r="B324" s="163"/>
      <c r="C324" s="166"/>
      <c r="D324" s="157"/>
      <c r="E324" s="156"/>
      <c r="F324" s="156"/>
      <c r="G324" s="156"/>
      <c r="H324" s="156"/>
      <c r="I324" s="156"/>
      <c r="J324" s="156"/>
      <c r="K324" s="156"/>
      <c r="L324" s="50"/>
      <c r="M324" s="152"/>
      <c r="N324" s="153"/>
      <c r="O324" s="47"/>
      <c r="P324" s="47"/>
      <c r="R324" s="49"/>
    </row>
    <row r="325" spans="2:18" s="48" customFormat="1" ht="12.75" x14ac:dyDescent="0.2">
      <c r="B325" s="163"/>
      <c r="C325" s="166"/>
      <c r="D325" s="157"/>
      <c r="E325" s="156"/>
      <c r="F325" s="156"/>
      <c r="G325" s="156"/>
      <c r="H325" s="156"/>
      <c r="I325" s="156"/>
      <c r="J325" s="156"/>
      <c r="K325" s="156"/>
      <c r="L325" s="50"/>
      <c r="M325" s="152"/>
      <c r="N325" s="153"/>
      <c r="O325" s="47"/>
      <c r="P325" s="47"/>
      <c r="R325" s="49"/>
    </row>
    <row r="326" spans="2:18" s="48" customFormat="1" ht="12.75" x14ac:dyDescent="0.2">
      <c r="B326" s="163"/>
      <c r="C326" s="166"/>
      <c r="D326" s="157"/>
      <c r="E326" s="156"/>
      <c r="F326" s="156"/>
      <c r="G326" s="156"/>
      <c r="H326" s="156"/>
      <c r="I326" s="156"/>
      <c r="J326" s="156"/>
      <c r="K326" s="156"/>
      <c r="L326" s="50"/>
      <c r="M326" s="152"/>
      <c r="N326" s="153"/>
      <c r="O326" s="47"/>
      <c r="P326" s="47"/>
      <c r="R326" s="49"/>
    </row>
    <row r="327" spans="2:18" s="48" customFormat="1" ht="12.75" x14ac:dyDescent="0.2">
      <c r="B327" s="163"/>
      <c r="C327" s="166"/>
      <c r="D327" s="157"/>
      <c r="E327" s="156"/>
      <c r="F327" s="156"/>
      <c r="G327" s="156"/>
      <c r="H327" s="156"/>
      <c r="I327" s="156"/>
      <c r="J327" s="156"/>
      <c r="K327" s="156"/>
      <c r="L327" s="50"/>
      <c r="M327" s="152"/>
      <c r="N327" s="153"/>
      <c r="O327" s="47"/>
      <c r="P327" s="47"/>
      <c r="R327" s="49"/>
    </row>
    <row r="328" spans="2:18" s="48" customFormat="1" ht="12.75" x14ac:dyDescent="0.2">
      <c r="B328" s="163"/>
      <c r="C328" s="166"/>
      <c r="D328" s="157"/>
      <c r="E328" s="156"/>
      <c r="F328" s="156"/>
      <c r="G328" s="156"/>
      <c r="H328" s="156"/>
      <c r="I328" s="156"/>
      <c r="J328" s="156"/>
      <c r="K328" s="156"/>
      <c r="L328" s="50"/>
      <c r="M328" s="152"/>
      <c r="N328" s="153"/>
      <c r="O328" s="47"/>
      <c r="P328" s="47"/>
      <c r="R328" s="49"/>
    </row>
    <row r="329" spans="2:18" s="48" customFormat="1" ht="12.75" x14ac:dyDescent="0.2">
      <c r="B329" s="163"/>
      <c r="C329" s="166"/>
      <c r="D329" s="157"/>
      <c r="E329" s="156"/>
      <c r="F329" s="156"/>
      <c r="G329" s="156"/>
      <c r="H329" s="156"/>
      <c r="I329" s="156"/>
      <c r="J329" s="156"/>
      <c r="K329" s="156"/>
      <c r="L329" s="50"/>
      <c r="M329" s="152"/>
      <c r="N329" s="153"/>
      <c r="O329" s="47"/>
      <c r="P329" s="47"/>
      <c r="R329" s="49"/>
    </row>
    <row r="330" spans="2:18" s="48" customFormat="1" ht="12.75" x14ac:dyDescent="0.2">
      <c r="B330" s="163"/>
      <c r="C330" s="166"/>
      <c r="D330" s="157"/>
      <c r="E330" s="156"/>
      <c r="F330" s="156"/>
      <c r="G330" s="156"/>
      <c r="H330" s="156"/>
      <c r="I330" s="156"/>
      <c r="J330" s="156"/>
      <c r="K330" s="156"/>
      <c r="L330" s="50"/>
      <c r="M330" s="152"/>
      <c r="N330" s="153"/>
      <c r="O330" s="47"/>
      <c r="P330" s="47"/>
      <c r="R330" s="49"/>
    </row>
    <row r="331" spans="2:18" s="48" customFormat="1" ht="12.75" x14ac:dyDescent="0.2">
      <c r="B331" s="163"/>
      <c r="C331" s="166"/>
      <c r="D331" s="157"/>
      <c r="E331" s="156"/>
      <c r="F331" s="156"/>
      <c r="G331" s="156"/>
      <c r="H331" s="156"/>
      <c r="I331" s="156"/>
      <c r="J331" s="156"/>
      <c r="K331" s="156"/>
      <c r="L331" s="50"/>
      <c r="M331" s="152"/>
      <c r="N331" s="153"/>
      <c r="O331" s="47"/>
      <c r="P331" s="47"/>
      <c r="R331" s="49"/>
    </row>
    <row r="332" spans="2:18" s="48" customFormat="1" ht="12.75" x14ac:dyDescent="0.2">
      <c r="B332" s="163"/>
      <c r="C332" s="166"/>
      <c r="D332" s="157"/>
      <c r="E332" s="156"/>
      <c r="F332" s="156"/>
      <c r="G332" s="156"/>
      <c r="H332" s="156"/>
      <c r="I332" s="156"/>
      <c r="J332" s="156"/>
      <c r="K332" s="156"/>
      <c r="L332" s="50"/>
      <c r="M332" s="152"/>
      <c r="N332" s="153"/>
      <c r="O332" s="47"/>
      <c r="P332" s="47"/>
      <c r="R332" s="49"/>
    </row>
    <row r="333" spans="2:18" s="48" customFormat="1" ht="12.75" x14ac:dyDescent="0.2">
      <c r="B333" s="163"/>
      <c r="C333" s="166"/>
      <c r="D333" s="157"/>
      <c r="E333" s="156"/>
      <c r="F333" s="156"/>
      <c r="G333" s="156"/>
      <c r="H333" s="156"/>
      <c r="I333" s="156"/>
      <c r="J333" s="156"/>
      <c r="K333" s="156"/>
      <c r="L333" s="50"/>
      <c r="M333" s="152"/>
      <c r="N333" s="153"/>
      <c r="O333" s="47"/>
      <c r="P333" s="47"/>
      <c r="R333" s="49"/>
    </row>
    <row r="334" spans="2:18" s="48" customFormat="1" ht="12.75" x14ac:dyDescent="0.2">
      <c r="B334" s="163"/>
      <c r="C334" s="166"/>
      <c r="D334" s="157"/>
      <c r="E334" s="156"/>
      <c r="F334" s="156"/>
      <c r="G334" s="156"/>
      <c r="H334" s="156"/>
      <c r="I334" s="156"/>
      <c r="J334" s="156"/>
      <c r="K334" s="156"/>
      <c r="L334" s="50"/>
      <c r="M334" s="152"/>
      <c r="N334" s="153"/>
      <c r="O334" s="47"/>
      <c r="P334" s="47"/>
      <c r="R334" s="49"/>
    </row>
    <row r="335" spans="2:18" s="48" customFormat="1" ht="12.75" x14ac:dyDescent="0.2">
      <c r="B335" s="163"/>
      <c r="C335" s="166"/>
      <c r="D335" s="157"/>
      <c r="E335" s="156"/>
      <c r="F335" s="156"/>
      <c r="G335" s="156"/>
      <c r="H335" s="156"/>
      <c r="I335" s="156"/>
      <c r="J335" s="156"/>
      <c r="K335" s="156"/>
      <c r="L335" s="50"/>
      <c r="M335" s="152"/>
      <c r="N335" s="153"/>
      <c r="O335" s="47"/>
      <c r="P335" s="47"/>
      <c r="R335" s="49"/>
    </row>
    <row r="336" spans="2:18" s="48" customFormat="1" ht="12.75" x14ac:dyDescent="0.2">
      <c r="B336" s="163"/>
      <c r="C336" s="166"/>
      <c r="D336" s="157"/>
      <c r="E336" s="156"/>
      <c r="F336" s="156"/>
      <c r="G336" s="156"/>
      <c r="H336" s="156"/>
      <c r="I336" s="156"/>
      <c r="J336" s="156"/>
      <c r="K336" s="156"/>
      <c r="L336" s="50"/>
      <c r="M336" s="152"/>
      <c r="N336" s="153"/>
      <c r="O336" s="47"/>
      <c r="P336" s="47"/>
      <c r="R336" s="49"/>
    </row>
    <row r="337" spans="2:18" s="48" customFormat="1" ht="12.75" x14ac:dyDescent="0.2">
      <c r="B337" s="163"/>
      <c r="C337" s="166"/>
      <c r="D337" s="157"/>
      <c r="E337" s="156"/>
      <c r="F337" s="156"/>
      <c r="G337" s="156"/>
      <c r="H337" s="156"/>
      <c r="I337" s="156"/>
      <c r="J337" s="156"/>
      <c r="K337" s="156"/>
      <c r="L337" s="50"/>
      <c r="M337" s="152"/>
      <c r="N337" s="153"/>
      <c r="O337" s="47"/>
      <c r="P337" s="47"/>
      <c r="R337" s="49"/>
    </row>
    <row r="338" spans="2:18" s="48" customFormat="1" ht="12.75" x14ac:dyDescent="0.2">
      <c r="B338" s="163"/>
      <c r="C338" s="166"/>
      <c r="D338" s="157"/>
      <c r="E338" s="156"/>
      <c r="F338" s="156"/>
      <c r="G338" s="156"/>
      <c r="H338" s="156"/>
      <c r="I338" s="156"/>
      <c r="J338" s="156"/>
      <c r="K338" s="156"/>
      <c r="L338" s="50"/>
      <c r="M338" s="152"/>
      <c r="N338" s="153"/>
      <c r="O338" s="47"/>
      <c r="P338" s="47"/>
      <c r="R338" s="49"/>
    </row>
    <row r="339" spans="2:18" s="48" customFormat="1" ht="12.75" x14ac:dyDescent="0.2">
      <c r="B339" s="163"/>
      <c r="C339" s="166"/>
      <c r="D339" s="157"/>
      <c r="E339" s="156"/>
      <c r="F339" s="156"/>
      <c r="G339" s="156"/>
      <c r="H339" s="156"/>
      <c r="I339" s="156"/>
      <c r="J339" s="156"/>
      <c r="K339" s="156"/>
      <c r="L339" s="50"/>
      <c r="M339" s="152"/>
      <c r="N339" s="153"/>
      <c r="O339" s="47"/>
      <c r="P339" s="47"/>
      <c r="R339" s="49"/>
    </row>
    <row r="340" spans="2:18" s="48" customFormat="1" ht="12.75" x14ac:dyDescent="0.2">
      <c r="B340" s="163"/>
      <c r="C340" s="166"/>
      <c r="D340" s="157"/>
      <c r="E340" s="156"/>
      <c r="F340" s="156"/>
      <c r="G340" s="156"/>
      <c r="H340" s="156"/>
      <c r="I340" s="156"/>
      <c r="J340" s="156"/>
      <c r="K340" s="156"/>
      <c r="L340" s="50"/>
      <c r="M340" s="152"/>
      <c r="N340" s="153"/>
      <c r="O340" s="47"/>
      <c r="P340" s="47"/>
      <c r="R340" s="49"/>
    </row>
    <row r="341" spans="2:18" s="48" customFormat="1" ht="12.75" x14ac:dyDescent="0.2">
      <c r="B341" s="163"/>
      <c r="C341" s="166"/>
      <c r="D341" s="157"/>
      <c r="E341" s="156"/>
      <c r="F341" s="156"/>
      <c r="G341" s="156"/>
      <c r="H341" s="156"/>
      <c r="I341" s="156"/>
      <c r="J341" s="156"/>
      <c r="K341" s="156"/>
      <c r="L341" s="50"/>
      <c r="M341" s="152"/>
      <c r="N341" s="153"/>
      <c r="O341" s="47"/>
      <c r="P341" s="47"/>
      <c r="R341" s="49"/>
    </row>
    <row r="342" spans="2:18" s="48" customFormat="1" ht="12.75" x14ac:dyDescent="0.2">
      <c r="B342" s="163"/>
      <c r="C342" s="166"/>
      <c r="D342" s="157"/>
      <c r="E342" s="156"/>
      <c r="F342" s="156"/>
      <c r="G342" s="156"/>
      <c r="H342" s="156"/>
      <c r="I342" s="156"/>
      <c r="J342" s="156"/>
      <c r="K342" s="156"/>
      <c r="L342" s="50"/>
      <c r="M342" s="152"/>
      <c r="N342" s="153"/>
      <c r="O342" s="47"/>
      <c r="P342" s="47"/>
      <c r="R342" s="49"/>
    </row>
    <row r="343" spans="2:18" s="48" customFormat="1" ht="12.75" x14ac:dyDescent="0.2">
      <c r="B343" s="163"/>
      <c r="C343" s="166"/>
      <c r="D343" s="157"/>
      <c r="E343" s="156"/>
      <c r="F343" s="156"/>
      <c r="G343" s="156"/>
      <c r="H343" s="156"/>
      <c r="I343" s="156"/>
      <c r="J343" s="156"/>
      <c r="K343" s="156"/>
      <c r="L343" s="50"/>
      <c r="M343" s="152"/>
      <c r="N343" s="153"/>
      <c r="O343" s="47"/>
      <c r="P343" s="47"/>
      <c r="R343" s="49"/>
    </row>
    <row r="344" spans="2:18" s="48" customFormat="1" ht="12.75" x14ac:dyDescent="0.2">
      <c r="B344" s="163"/>
      <c r="C344" s="166"/>
      <c r="D344" s="157"/>
      <c r="E344" s="156"/>
      <c r="F344" s="156"/>
      <c r="G344" s="156"/>
      <c r="H344" s="156"/>
      <c r="I344" s="156"/>
      <c r="J344" s="156"/>
      <c r="K344" s="156"/>
      <c r="L344" s="50"/>
      <c r="M344" s="152"/>
      <c r="N344" s="153"/>
      <c r="O344" s="47"/>
      <c r="P344" s="47"/>
      <c r="R344" s="49"/>
    </row>
    <row r="345" spans="2:18" s="48" customFormat="1" ht="12.75" x14ac:dyDescent="0.2">
      <c r="B345" s="163"/>
      <c r="C345" s="166"/>
      <c r="D345" s="157"/>
      <c r="E345" s="156"/>
      <c r="F345" s="156"/>
      <c r="G345" s="156"/>
      <c r="H345" s="156"/>
      <c r="I345" s="156"/>
      <c r="J345" s="156"/>
      <c r="K345" s="156"/>
      <c r="L345" s="50"/>
      <c r="M345" s="152"/>
      <c r="N345" s="153"/>
      <c r="O345" s="47"/>
      <c r="P345" s="47"/>
      <c r="R345" s="49"/>
    </row>
    <row r="346" spans="2:18" s="48" customFormat="1" ht="12.75" x14ac:dyDescent="0.2">
      <c r="B346" s="163"/>
      <c r="C346" s="166"/>
      <c r="D346" s="157"/>
      <c r="E346" s="156"/>
      <c r="F346" s="156"/>
      <c r="G346" s="156"/>
      <c r="H346" s="156"/>
      <c r="I346" s="156"/>
      <c r="J346" s="156"/>
      <c r="K346" s="156"/>
      <c r="L346" s="50"/>
      <c r="M346" s="152"/>
      <c r="N346" s="153"/>
      <c r="O346" s="47"/>
      <c r="P346" s="47"/>
      <c r="R346" s="49"/>
    </row>
    <row r="347" spans="2:18" s="48" customFormat="1" ht="12.75" x14ac:dyDescent="0.2">
      <c r="B347" s="163"/>
      <c r="C347" s="166"/>
      <c r="D347" s="157"/>
      <c r="E347" s="156"/>
      <c r="F347" s="156"/>
      <c r="G347" s="156"/>
      <c r="H347" s="156"/>
      <c r="I347" s="156"/>
      <c r="J347" s="156"/>
      <c r="K347" s="156"/>
      <c r="L347" s="50"/>
      <c r="M347" s="152"/>
      <c r="N347" s="153"/>
      <c r="O347" s="47"/>
      <c r="P347" s="47"/>
      <c r="R347" s="49"/>
    </row>
    <row r="348" spans="2:18" s="48" customFormat="1" ht="12.75" x14ac:dyDescent="0.2">
      <c r="B348" s="163"/>
      <c r="C348" s="166"/>
      <c r="D348" s="157"/>
      <c r="E348" s="156"/>
      <c r="F348" s="156"/>
      <c r="G348" s="156"/>
      <c r="H348" s="156"/>
      <c r="I348" s="156"/>
      <c r="J348" s="156"/>
      <c r="K348" s="156"/>
      <c r="L348" s="50"/>
      <c r="M348" s="152"/>
      <c r="N348" s="153"/>
      <c r="O348" s="47"/>
      <c r="P348" s="47"/>
      <c r="R348" s="49"/>
    </row>
    <row r="349" spans="2:18" s="48" customFormat="1" ht="12.75" x14ac:dyDescent="0.2">
      <c r="B349" s="163"/>
      <c r="C349" s="166"/>
      <c r="D349" s="157"/>
      <c r="E349" s="156"/>
      <c r="F349" s="156"/>
      <c r="G349" s="156"/>
      <c r="H349" s="156"/>
      <c r="I349" s="156"/>
      <c r="J349" s="156"/>
      <c r="K349" s="156"/>
      <c r="L349" s="50"/>
      <c r="M349" s="152"/>
      <c r="N349" s="153"/>
      <c r="O349" s="47"/>
      <c r="P349" s="47"/>
      <c r="R349" s="49"/>
    </row>
    <row r="350" spans="2:18" s="48" customFormat="1" ht="12.75" x14ac:dyDescent="0.2">
      <c r="B350" s="163"/>
      <c r="C350" s="166"/>
      <c r="D350" s="157"/>
      <c r="E350" s="156"/>
      <c r="F350" s="156"/>
      <c r="G350" s="156"/>
      <c r="H350" s="156"/>
      <c r="I350" s="156"/>
      <c r="J350" s="156"/>
      <c r="K350" s="156"/>
      <c r="L350" s="50"/>
      <c r="M350" s="152"/>
      <c r="N350" s="153"/>
      <c r="O350" s="47"/>
      <c r="P350" s="47"/>
      <c r="R350" s="49"/>
    </row>
    <row r="351" spans="2:18" s="48" customFormat="1" ht="12.75" x14ac:dyDescent="0.2">
      <c r="B351" s="163"/>
      <c r="C351" s="166"/>
      <c r="D351" s="157"/>
      <c r="E351" s="156"/>
      <c r="F351" s="156"/>
      <c r="G351" s="156"/>
      <c r="H351" s="156"/>
      <c r="I351" s="156"/>
      <c r="J351" s="156"/>
      <c r="K351" s="156"/>
      <c r="L351" s="50"/>
      <c r="M351" s="152"/>
      <c r="N351" s="153"/>
      <c r="O351" s="47"/>
      <c r="P351" s="47"/>
      <c r="R351" s="49"/>
    </row>
    <row r="352" spans="2:18" s="48" customFormat="1" ht="12.75" x14ac:dyDescent="0.2">
      <c r="B352" s="163"/>
      <c r="C352" s="166"/>
      <c r="D352" s="157"/>
      <c r="E352" s="156"/>
      <c r="F352" s="156"/>
      <c r="G352" s="156"/>
      <c r="H352" s="156"/>
      <c r="I352" s="156"/>
      <c r="J352" s="156"/>
      <c r="K352" s="156"/>
      <c r="L352" s="50"/>
      <c r="M352" s="152"/>
      <c r="N352" s="153"/>
      <c r="O352" s="47"/>
      <c r="P352" s="47"/>
      <c r="R352" s="49"/>
    </row>
    <row r="353" spans="2:18" s="48" customFormat="1" ht="12.75" x14ac:dyDescent="0.2">
      <c r="B353" s="163"/>
      <c r="C353" s="166"/>
      <c r="D353" s="157"/>
      <c r="E353" s="156"/>
      <c r="F353" s="156"/>
      <c r="G353" s="156"/>
      <c r="H353" s="156"/>
      <c r="I353" s="156"/>
      <c r="J353" s="156"/>
      <c r="K353" s="156"/>
      <c r="L353" s="50"/>
      <c r="M353" s="152"/>
      <c r="N353" s="153"/>
      <c r="O353" s="47"/>
      <c r="P353" s="47"/>
      <c r="R353" s="49"/>
    </row>
    <row r="354" spans="2:18" s="48" customFormat="1" ht="12.75" x14ac:dyDescent="0.2">
      <c r="B354" s="163"/>
      <c r="C354" s="166"/>
      <c r="D354" s="157"/>
      <c r="E354" s="156"/>
      <c r="F354" s="156"/>
      <c r="G354" s="156"/>
      <c r="H354" s="156"/>
      <c r="I354" s="156"/>
      <c r="J354" s="156"/>
      <c r="K354" s="156"/>
      <c r="L354" s="50"/>
      <c r="M354" s="152"/>
      <c r="N354" s="153"/>
      <c r="O354" s="47"/>
      <c r="P354" s="47"/>
      <c r="R354" s="49"/>
    </row>
    <row r="355" spans="2:18" s="48" customFormat="1" ht="12.75" x14ac:dyDescent="0.2">
      <c r="B355" s="163"/>
      <c r="C355" s="166"/>
      <c r="D355" s="157"/>
      <c r="E355" s="156"/>
      <c r="F355" s="156"/>
      <c r="G355" s="156"/>
      <c r="H355" s="156"/>
      <c r="I355" s="156"/>
      <c r="J355" s="156"/>
      <c r="K355" s="156"/>
      <c r="L355" s="50"/>
      <c r="M355" s="152"/>
      <c r="N355" s="153"/>
      <c r="O355" s="47"/>
      <c r="P355" s="47"/>
      <c r="R355" s="49"/>
    </row>
    <row r="356" spans="2:18" s="48" customFormat="1" ht="12.75" x14ac:dyDescent="0.2">
      <c r="B356" s="163"/>
      <c r="C356" s="166"/>
      <c r="D356" s="157"/>
      <c r="E356" s="156"/>
      <c r="F356" s="156"/>
      <c r="G356" s="156"/>
      <c r="H356" s="156"/>
      <c r="I356" s="156"/>
      <c r="J356" s="156"/>
      <c r="K356" s="156"/>
      <c r="L356" s="50"/>
      <c r="M356" s="152"/>
      <c r="N356" s="153"/>
      <c r="O356" s="47"/>
      <c r="P356" s="47"/>
      <c r="R356" s="49"/>
    </row>
    <row r="357" spans="2:18" s="48" customFormat="1" ht="12.75" x14ac:dyDescent="0.2">
      <c r="B357" s="163"/>
      <c r="C357" s="166"/>
      <c r="D357" s="157"/>
      <c r="E357" s="156"/>
      <c r="F357" s="156"/>
      <c r="G357" s="156"/>
      <c r="H357" s="156"/>
      <c r="I357" s="156"/>
      <c r="J357" s="156"/>
      <c r="K357" s="156"/>
      <c r="L357" s="50"/>
      <c r="M357" s="152"/>
      <c r="N357" s="153"/>
      <c r="O357" s="47"/>
      <c r="P357" s="47"/>
      <c r="R357" s="49"/>
    </row>
    <row r="358" spans="2:18" s="48" customFormat="1" ht="12.75" x14ac:dyDescent="0.2">
      <c r="B358" s="163"/>
      <c r="C358" s="166"/>
      <c r="D358" s="157"/>
      <c r="E358" s="156"/>
      <c r="F358" s="156"/>
      <c r="G358" s="156"/>
      <c r="H358" s="156"/>
      <c r="I358" s="156"/>
      <c r="J358" s="156"/>
      <c r="K358" s="156"/>
      <c r="L358" s="50"/>
      <c r="M358" s="152"/>
      <c r="N358" s="153"/>
      <c r="O358" s="47"/>
      <c r="P358" s="47"/>
      <c r="R358" s="49"/>
    </row>
    <row r="359" spans="2:18" s="48" customFormat="1" ht="12.75" x14ac:dyDescent="0.2">
      <c r="B359" s="163"/>
      <c r="C359" s="166"/>
      <c r="D359" s="157"/>
      <c r="E359" s="156"/>
      <c r="F359" s="156"/>
      <c r="G359" s="156"/>
      <c r="H359" s="156"/>
      <c r="I359" s="156"/>
      <c r="J359" s="156"/>
      <c r="K359" s="156"/>
      <c r="L359" s="50"/>
      <c r="M359" s="152"/>
      <c r="N359" s="153"/>
      <c r="O359" s="47"/>
      <c r="P359" s="47"/>
      <c r="R359" s="49"/>
    </row>
    <row r="360" spans="2:18" s="48" customFormat="1" ht="12.75" x14ac:dyDescent="0.2">
      <c r="B360" s="163"/>
      <c r="C360" s="166"/>
      <c r="D360" s="157"/>
      <c r="E360" s="156"/>
      <c r="F360" s="156"/>
      <c r="G360" s="156"/>
      <c r="H360" s="156"/>
      <c r="I360" s="156"/>
      <c r="J360" s="156"/>
      <c r="K360" s="156"/>
      <c r="L360" s="50"/>
      <c r="M360" s="152"/>
      <c r="N360" s="153"/>
      <c r="O360" s="47"/>
      <c r="P360" s="47"/>
      <c r="R360" s="49"/>
    </row>
    <row r="361" spans="2:18" s="48" customFormat="1" ht="12.75" x14ac:dyDescent="0.2">
      <c r="B361" s="163"/>
      <c r="C361" s="166"/>
      <c r="D361" s="157"/>
      <c r="E361" s="156"/>
      <c r="F361" s="156"/>
      <c r="G361" s="156"/>
      <c r="H361" s="156"/>
      <c r="I361" s="156"/>
      <c r="J361" s="156"/>
      <c r="K361" s="156"/>
      <c r="L361" s="50"/>
      <c r="M361" s="152"/>
      <c r="N361" s="153"/>
      <c r="O361" s="47"/>
      <c r="P361" s="47"/>
      <c r="R361" s="49"/>
    </row>
    <row r="362" spans="2:18" s="48" customFormat="1" ht="12.75" x14ac:dyDescent="0.2">
      <c r="B362" s="163"/>
      <c r="C362" s="166"/>
      <c r="D362" s="157"/>
      <c r="E362" s="156"/>
      <c r="F362" s="156"/>
      <c r="G362" s="156"/>
      <c r="H362" s="156"/>
      <c r="I362" s="156"/>
      <c r="J362" s="156"/>
      <c r="K362" s="156"/>
      <c r="L362" s="50"/>
      <c r="M362" s="152"/>
      <c r="N362" s="153"/>
      <c r="O362" s="47"/>
      <c r="P362" s="47"/>
      <c r="R362" s="49"/>
    </row>
    <row r="363" spans="2:18" s="48" customFormat="1" ht="12.75" x14ac:dyDescent="0.2">
      <c r="B363" s="163"/>
      <c r="C363" s="166"/>
      <c r="D363" s="157"/>
      <c r="E363" s="156"/>
      <c r="F363" s="156"/>
      <c r="G363" s="156"/>
      <c r="H363" s="156"/>
      <c r="I363" s="156"/>
      <c r="J363" s="156"/>
      <c r="K363" s="156"/>
      <c r="L363" s="50"/>
      <c r="M363" s="152"/>
      <c r="N363" s="153"/>
      <c r="O363" s="47"/>
      <c r="P363" s="47"/>
      <c r="R363" s="49"/>
    </row>
    <row r="364" spans="2:18" s="48" customFormat="1" ht="12.75" x14ac:dyDescent="0.2">
      <c r="B364" s="163"/>
      <c r="C364" s="166"/>
      <c r="D364" s="157"/>
      <c r="E364" s="156"/>
      <c r="F364" s="156"/>
      <c r="G364" s="156"/>
      <c r="H364" s="156"/>
      <c r="I364" s="156"/>
      <c r="J364" s="156"/>
      <c r="K364" s="156"/>
      <c r="L364" s="50"/>
      <c r="M364" s="152"/>
      <c r="N364" s="153"/>
      <c r="O364" s="47"/>
      <c r="P364" s="47"/>
      <c r="R364" s="49"/>
    </row>
    <row r="365" spans="2:18" s="48" customFormat="1" ht="12.75" x14ac:dyDescent="0.2">
      <c r="B365" s="163"/>
      <c r="C365" s="166"/>
      <c r="D365" s="157"/>
      <c r="E365" s="156"/>
      <c r="F365" s="156"/>
      <c r="G365" s="156"/>
      <c r="H365" s="156"/>
      <c r="I365" s="156"/>
      <c r="J365" s="156"/>
      <c r="K365" s="156"/>
      <c r="L365" s="50"/>
      <c r="M365" s="152"/>
      <c r="N365" s="153"/>
      <c r="O365" s="47"/>
      <c r="P365" s="47"/>
      <c r="R365" s="49"/>
    </row>
    <row r="366" spans="2:18" s="48" customFormat="1" ht="12.75" x14ac:dyDescent="0.2">
      <c r="B366" s="163"/>
      <c r="C366" s="166"/>
      <c r="D366" s="157"/>
      <c r="E366" s="156"/>
      <c r="F366" s="156"/>
      <c r="G366" s="156"/>
      <c r="H366" s="156"/>
      <c r="I366" s="156"/>
      <c r="J366" s="156"/>
      <c r="K366" s="156"/>
      <c r="L366" s="50"/>
      <c r="M366" s="152"/>
      <c r="N366" s="153"/>
      <c r="O366" s="47"/>
      <c r="P366" s="47"/>
      <c r="R366" s="49"/>
    </row>
    <row r="367" spans="2:18" s="48" customFormat="1" ht="12.75" x14ac:dyDescent="0.2">
      <c r="B367" s="163"/>
      <c r="C367" s="166"/>
      <c r="D367" s="157"/>
      <c r="E367" s="156"/>
      <c r="F367" s="156"/>
      <c r="G367" s="156"/>
      <c r="H367" s="156"/>
      <c r="I367" s="156"/>
      <c r="J367" s="156"/>
      <c r="K367" s="156"/>
      <c r="L367" s="50"/>
      <c r="M367" s="152"/>
      <c r="N367" s="153"/>
      <c r="O367" s="47"/>
      <c r="P367" s="47"/>
      <c r="R367" s="49"/>
    </row>
    <row r="368" spans="2:18" s="48" customFormat="1" ht="12.75" x14ac:dyDescent="0.2">
      <c r="B368" s="163"/>
      <c r="C368" s="166"/>
      <c r="D368" s="157"/>
      <c r="E368" s="156"/>
      <c r="F368" s="156"/>
      <c r="G368" s="156"/>
      <c r="H368" s="156"/>
      <c r="I368" s="156"/>
      <c r="J368" s="156"/>
      <c r="K368" s="156"/>
      <c r="L368" s="50"/>
      <c r="M368" s="152"/>
      <c r="N368" s="153"/>
      <c r="O368" s="47"/>
      <c r="P368" s="47"/>
      <c r="R368" s="49"/>
    </row>
    <row r="369" spans="2:18" s="48" customFormat="1" ht="12.75" x14ac:dyDescent="0.2">
      <c r="B369" s="163"/>
      <c r="C369" s="166"/>
      <c r="D369" s="157"/>
      <c r="E369" s="156"/>
      <c r="F369" s="156"/>
      <c r="G369" s="156"/>
      <c r="H369" s="156"/>
      <c r="I369" s="156"/>
      <c r="J369" s="156"/>
      <c r="K369" s="156"/>
      <c r="L369" s="50"/>
      <c r="M369" s="152"/>
      <c r="N369" s="153"/>
      <c r="O369" s="47"/>
      <c r="P369" s="47"/>
      <c r="R369" s="49"/>
    </row>
    <row r="370" spans="2:18" s="48" customFormat="1" ht="12.75" x14ac:dyDescent="0.2">
      <c r="B370" s="163"/>
      <c r="C370" s="166"/>
      <c r="D370" s="157"/>
      <c r="E370" s="156"/>
      <c r="F370" s="156"/>
      <c r="G370" s="156"/>
      <c r="H370" s="156"/>
      <c r="I370" s="156"/>
      <c r="J370" s="156"/>
      <c r="K370" s="156"/>
      <c r="L370" s="50"/>
      <c r="M370" s="152"/>
      <c r="N370" s="153"/>
      <c r="O370" s="47"/>
      <c r="P370" s="47"/>
      <c r="R370" s="49"/>
    </row>
    <row r="371" spans="2:18" s="48" customFormat="1" ht="12.75" x14ac:dyDescent="0.2">
      <c r="B371" s="163"/>
      <c r="C371" s="166"/>
      <c r="D371" s="157"/>
      <c r="E371" s="156"/>
      <c r="F371" s="156"/>
      <c r="G371" s="156"/>
      <c r="H371" s="156"/>
      <c r="I371" s="156"/>
      <c r="J371" s="156"/>
      <c r="K371" s="156"/>
      <c r="L371" s="50"/>
      <c r="M371" s="152"/>
      <c r="N371" s="153"/>
      <c r="O371" s="47"/>
      <c r="P371" s="47"/>
      <c r="R371" s="49"/>
    </row>
    <row r="372" spans="2:18" s="48" customFormat="1" ht="12.75" x14ac:dyDescent="0.2">
      <c r="B372" s="163"/>
      <c r="C372" s="166"/>
      <c r="D372" s="157"/>
      <c r="E372" s="156"/>
      <c r="F372" s="156"/>
      <c r="G372" s="156"/>
      <c r="H372" s="156"/>
      <c r="I372" s="156"/>
      <c r="J372" s="156"/>
      <c r="K372" s="156"/>
      <c r="L372" s="50"/>
      <c r="M372" s="152"/>
      <c r="N372" s="153"/>
      <c r="O372" s="47"/>
      <c r="P372" s="47"/>
      <c r="R372" s="49"/>
    </row>
    <row r="373" spans="2:18" s="48" customFormat="1" ht="12.75" x14ac:dyDescent="0.2">
      <c r="B373" s="163"/>
      <c r="C373" s="166"/>
      <c r="D373" s="157"/>
      <c r="E373" s="156"/>
      <c r="F373" s="156"/>
      <c r="G373" s="156"/>
      <c r="H373" s="156"/>
      <c r="I373" s="156"/>
      <c r="J373" s="156"/>
      <c r="K373" s="156"/>
      <c r="L373" s="50"/>
      <c r="M373" s="152"/>
      <c r="N373" s="153"/>
      <c r="O373" s="47"/>
      <c r="P373" s="47"/>
      <c r="R373" s="49"/>
    </row>
    <row r="374" spans="2:18" s="48" customFormat="1" ht="12.75" x14ac:dyDescent="0.2">
      <c r="B374" s="163"/>
      <c r="C374" s="166"/>
      <c r="D374" s="157"/>
      <c r="E374" s="156"/>
      <c r="F374" s="156"/>
      <c r="G374" s="156"/>
      <c r="H374" s="156"/>
      <c r="I374" s="156"/>
      <c r="J374" s="156"/>
      <c r="K374" s="156"/>
      <c r="L374" s="50"/>
      <c r="M374" s="152"/>
      <c r="N374" s="153"/>
      <c r="O374" s="47"/>
      <c r="P374" s="47"/>
      <c r="R374" s="49"/>
    </row>
    <row r="375" spans="2:18" s="48" customFormat="1" ht="12.75" x14ac:dyDescent="0.2">
      <c r="B375" s="163"/>
      <c r="C375" s="166"/>
      <c r="D375" s="157"/>
      <c r="E375" s="156"/>
      <c r="F375" s="156"/>
      <c r="G375" s="156"/>
      <c r="H375" s="156"/>
      <c r="I375" s="156"/>
      <c r="J375" s="156"/>
      <c r="K375" s="156"/>
      <c r="L375" s="50"/>
      <c r="M375" s="152"/>
      <c r="N375" s="153"/>
      <c r="O375" s="47"/>
      <c r="P375" s="47"/>
      <c r="R375" s="49"/>
    </row>
    <row r="376" spans="2:18" s="48" customFormat="1" ht="12.75" x14ac:dyDescent="0.2">
      <c r="B376" s="163"/>
      <c r="C376" s="166"/>
      <c r="D376" s="157"/>
      <c r="E376" s="156"/>
      <c r="F376" s="156"/>
      <c r="G376" s="156"/>
      <c r="H376" s="156"/>
      <c r="I376" s="156"/>
      <c r="J376" s="156"/>
      <c r="K376" s="156"/>
      <c r="L376" s="50"/>
      <c r="M376" s="152"/>
      <c r="N376" s="153"/>
      <c r="O376" s="47"/>
      <c r="P376" s="47"/>
      <c r="R376" s="49"/>
    </row>
    <row r="377" spans="2:18" s="48" customFormat="1" ht="12.75" x14ac:dyDescent="0.2">
      <c r="B377" s="163"/>
      <c r="C377" s="166"/>
      <c r="D377" s="157"/>
      <c r="E377" s="156"/>
      <c r="F377" s="156"/>
      <c r="G377" s="156"/>
      <c r="H377" s="156"/>
      <c r="I377" s="156"/>
      <c r="J377" s="156"/>
      <c r="K377" s="156"/>
      <c r="L377" s="50"/>
      <c r="M377" s="152"/>
      <c r="N377" s="153"/>
      <c r="O377" s="47"/>
      <c r="P377" s="47"/>
      <c r="R377" s="49"/>
    </row>
    <row r="378" spans="2:18" s="48" customFormat="1" ht="12.75" x14ac:dyDescent="0.2">
      <c r="B378" s="163"/>
      <c r="C378" s="166"/>
      <c r="D378" s="157"/>
      <c r="E378" s="156"/>
      <c r="F378" s="156"/>
      <c r="G378" s="156"/>
      <c r="H378" s="156"/>
      <c r="I378" s="156"/>
      <c r="J378" s="156"/>
      <c r="K378" s="156"/>
      <c r="L378" s="50"/>
      <c r="M378" s="152"/>
      <c r="N378" s="153"/>
      <c r="O378" s="47"/>
      <c r="P378" s="47"/>
      <c r="R378" s="49"/>
    </row>
    <row r="379" spans="2:18" s="48" customFormat="1" ht="12.75" x14ac:dyDescent="0.2">
      <c r="B379" s="163"/>
      <c r="C379" s="166"/>
      <c r="D379" s="157"/>
      <c r="E379" s="156"/>
      <c r="F379" s="156"/>
      <c r="G379" s="156"/>
      <c r="H379" s="156"/>
      <c r="I379" s="156"/>
      <c r="J379" s="156"/>
      <c r="K379" s="156"/>
      <c r="L379" s="50"/>
      <c r="M379" s="152"/>
      <c r="N379" s="153"/>
      <c r="O379" s="47"/>
      <c r="P379" s="47"/>
      <c r="R379" s="49"/>
    </row>
    <row r="380" spans="2:18" s="48" customFormat="1" ht="12.75" x14ac:dyDescent="0.2">
      <c r="B380" s="163"/>
      <c r="C380" s="166"/>
      <c r="D380" s="157"/>
      <c r="E380" s="156"/>
      <c r="F380" s="156"/>
      <c r="G380" s="156"/>
      <c r="H380" s="156"/>
      <c r="I380" s="156"/>
      <c r="J380" s="156"/>
      <c r="K380" s="156"/>
      <c r="L380" s="50"/>
      <c r="M380" s="152"/>
      <c r="N380" s="153"/>
      <c r="O380" s="47"/>
      <c r="P380" s="47"/>
      <c r="R380" s="49"/>
    </row>
    <row r="381" spans="2:18" s="48" customFormat="1" ht="12.75" x14ac:dyDescent="0.2">
      <c r="B381" s="163"/>
      <c r="C381" s="166"/>
      <c r="D381" s="157"/>
      <c r="E381" s="156"/>
      <c r="F381" s="156"/>
      <c r="G381" s="156"/>
      <c r="H381" s="156"/>
      <c r="I381" s="156"/>
      <c r="J381" s="156"/>
      <c r="K381" s="156"/>
      <c r="L381" s="50"/>
      <c r="M381" s="152"/>
      <c r="N381" s="153"/>
      <c r="O381" s="47"/>
      <c r="P381" s="47"/>
      <c r="R381" s="49"/>
    </row>
    <row r="382" spans="2:18" s="48" customFormat="1" ht="12.75" x14ac:dyDescent="0.2">
      <c r="B382" s="163"/>
      <c r="C382" s="166"/>
      <c r="D382" s="157"/>
      <c r="E382" s="156"/>
      <c r="F382" s="156"/>
      <c r="G382" s="156"/>
      <c r="H382" s="156"/>
      <c r="I382" s="156"/>
      <c r="J382" s="156"/>
      <c r="K382" s="156"/>
      <c r="L382" s="50"/>
      <c r="M382" s="152"/>
      <c r="N382" s="153"/>
      <c r="O382" s="47"/>
      <c r="P382" s="47"/>
      <c r="R382" s="49"/>
    </row>
    <row r="383" spans="2:18" s="48" customFormat="1" ht="12.75" x14ac:dyDescent="0.2">
      <c r="B383" s="163"/>
      <c r="C383" s="166"/>
      <c r="D383" s="157"/>
      <c r="E383" s="156"/>
      <c r="F383" s="156"/>
      <c r="G383" s="156"/>
      <c r="H383" s="156"/>
      <c r="I383" s="156"/>
      <c r="J383" s="156"/>
      <c r="K383" s="156"/>
      <c r="L383" s="50"/>
      <c r="M383" s="152"/>
      <c r="N383" s="153"/>
      <c r="O383" s="47"/>
      <c r="P383" s="47"/>
      <c r="R383" s="49"/>
    </row>
    <row r="384" spans="2:18" s="48" customFormat="1" ht="12.75" x14ac:dyDescent="0.2">
      <c r="B384" s="163"/>
      <c r="C384" s="166"/>
      <c r="D384" s="157"/>
      <c r="E384" s="156"/>
      <c r="F384" s="156"/>
      <c r="G384" s="156"/>
      <c r="H384" s="156"/>
      <c r="I384" s="156"/>
      <c r="J384" s="156"/>
      <c r="K384" s="156"/>
      <c r="L384" s="50"/>
      <c r="M384" s="152"/>
      <c r="N384" s="153"/>
      <c r="O384" s="47"/>
      <c r="P384" s="47"/>
      <c r="R384" s="49"/>
    </row>
    <row r="385" spans="2:18" s="48" customFormat="1" ht="12.75" x14ac:dyDescent="0.2">
      <c r="B385" s="163"/>
      <c r="C385" s="166"/>
      <c r="D385" s="157"/>
      <c r="E385" s="156"/>
      <c r="F385" s="156"/>
      <c r="G385" s="156"/>
      <c r="H385" s="156"/>
      <c r="I385" s="156"/>
      <c r="J385" s="156"/>
      <c r="K385" s="156"/>
      <c r="L385" s="50"/>
      <c r="M385" s="152"/>
      <c r="N385" s="153"/>
      <c r="O385" s="47"/>
      <c r="P385" s="47"/>
      <c r="R385" s="49"/>
    </row>
    <row r="386" spans="2:18" s="48" customFormat="1" ht="12.75" x14ac:dyDescent="0.2">
      <c r="B386" s="163"/>
      <c r="C386" s="166"/>
      <c r="D386" s="157"/>
      <c r="E386" s="156"/>
      <c r="F386" s="156"/>
      <c r="G386" s="156"/>
      <c r="H386" s="156"/>
      <c r="I386" s="156"/>
      <c r="J386" s="156"/>
      <c r="K386" s="156"/>
      <c r="L386" s="50"/>
      <c r="M386" s="152"/>
      <c r="N386" s="153"/>
      <c r="O386" s="47"/>
      <c r="P386" s="47"/>
      <c r="R386" s="49"/>
    </row>
    <row r="387" spans="2:18" s="48" customFormat="1" ht="12.75" x14ac:dyDescent="0.2">
      <c r="B387" s="163"/>
      <c r="C387" s="166"/>
      <c r="D387" s="157"/>
      <c r="E387" s="156"/>
      <c r="F387" s="156"/>
      <c r="G387" s="156"/>
      <c r="H387" s="156"/>
      <c r="I387" s="156"/>
      <c r="J387" s="156"/>
      <c r="K387" s="156"/>
      <c r="L387" s="50"/>
      <c r="M387" s="152"/>
      <c r="N387" s="153"/>
      <c r="O387" s="47"/>
      <c r="P387" s="47"/>
      <c r="R387" s="49"/>
    </row>
    <row r="388" spans="2:18" s="48" customFormat="1" ht="12.75" x14ac:dyDescent="0.2">
      <c r="B388" s="163"/>
      <c r="C388" s="166"/>
      <c r="D388" s="157"/>
      <c r="E388" s="156"/>
      <c r="F388" s="156"/>
      <c r="G388" s="156"/>
      <c r="H388" s="156"/>
      <c r="I388" s="156"/>
      <c r="J388" s="156"/>
      <c r="K388" s="156"/>
      <c r="L388" s="50"/>
      <c r="M388" s="152"/>
      <c r="N388" s="153"/>
      <c r="O388" s="47"/>
      <c r="P388" s="47"/>
      <c r="R388" s="49"/>
    </row>
    <row r="389" spans="2:18" s="48" customFormat="1" ht="12.75" x14ac:dyDescent="0.2">
      <c r="B389" s="163"/>
      <c r="C389" s="166"/>
      <c r="D389" s="157"/>
      <c r="E389" s="156"/>
      <c r="F389" s="156"/>
      <c r="G389" s="156"/>
      <c r="H389" s="156"/>
      <c r="I389" s="156"/>
      <c r="J389" s="156"/>
      <c r="K389" s="156"/>
      <c r="L389" s="50"/>
      <c r="M389" s="152"/>
      <c r="N389" s="153"/>
      <c r="O389" s="47"/>
      <c r="P389" s="47"/>
      <c r="R389" s="49"/>
    </row>
    <row r="390" spans="2:18" s="48" customFormat="1" ht="12.75" x14ac:dyDescent="0.2">
      <c r="B390" s="163"/>
      <c r="C390" s="166"/>
      <c r="D390" s="157"/>
      <c r="E390" s="156"/>
      <c r="F390" s="156"/>
      <c r="G390" s="156"/>
      <c r="H390" s="156"/>
      <c r="I390" s="156"/>
      <c r="J390" s="156"/>
      <c r="K390" s="156"/>
      <c r="L390" s="50"/>
      <c r="M390" s="152"/>
      <c r="N390" s="153"/>
      <c r="O390" s="47"/>
      <c r="P390" s="47"/>
      <c r="R390" s="49"/>
    </row>
    <row r="391" spans="2:18" s="48" customFormat="1" ht="12.75" x14ac:dyDescent="0.2">
      <c r="B391" s="163"/>
      <c r="C391" s="166"/>
      <c r="D391" s="157"/>
      <c r="E391" s="156"/>
      <c r="F391" s="156"/>
      <c r="G391" s="156"/>
      <c r="H391" s="156"/>
      <c r="I391" s="156"/>
      <c r="J391" s="156"/>
      <c r="K391" s="156"/>
      <c r="L391" s="50"/>
      <c r="M391" s="152"/>
      <c r="N391" s="153"/>
      <c r="O391" s="47"/>
      <c r="P391" s="47"/>
      <c r="R391" s="49"/>
    </row>
    <row r="392" spans="2:18" s="48" customFormat="1" ht="12.75" x14ac:dyDescent="0.2">
      <c r="B392" s="163"/>
      <c r="C392" s="166"/>
      <c r="D392" s="157"/>
      <c r="E392" s="156"/>
      <c r="F392" s="156"/>
      <c r="G392" s="156"/>
      <c r="H392" s="156"/>
      <c r="I392" s="156"/>
      <c r="J392" s="156"/>
      <c r="K392" s="156"/>
      <c r="L392" s="50"/>
      <c r="M392" s="152"/>
      <c r="N392" s="153"/>
      <c r="O392" s="47"/>
      <c r="P392" s="47"/>
      <c r="R392" s="49"/>
    </row>
    <row r="393" spans="2:18" s="48" customFormat="1" ht="12.75" x14ac:dyDescent="0.2">
      <c r="B393" s="163"/>
      <c r="C393" s="166"/>
      <c r="D393" s="157"/>
      <c r="E393" s="156"/>
      <c r="F393" s="156"/>
      <c r="G393" s="156"/>
      <c r="H393" s="156"/>
      <c r="I393" s="156"/>
      <c r="J393" s="156"/>
      <c r="K393" s="156"/>
      <c r="L393" s="50"/>
      <c r="M393" s="152"/>
      <c r="N393" s="153"/>
      <c r="O393" s="47"/>
      <c r="P393" s="47"/>
      <c r="R393" s="49"/>
    </row>
    <row r="394" spans="2:18" s="48" customFormat="1" ht="12.75" x14ac:dyDescent="0.2">
      <c r="B394" s="163"/>
      <c r="C394" s="166"/>
      <c r="D394" s="157"/>
      <c r="E394" s="156"/>
      <c r="F394" s="156"/>
      <c r="G394" s="156"/>
      <c r="H394" s="156"/>
      <c r="I394" s="156"/>
      <c r="J394" s="156"/>
      <c r="K394" s="156"/>
      <c r="L394" s="50"/>
      <c r="M394" s="152"/>
      <c r="N394" s="153"/>
      <c r="O394" s="47"/>
      <c r="P394" s="47"/>
      <c r="R394" s="49"/>
    </row>
    <row r="395" spans="2:18" s="48" customFormat="1" ht="12.75" x14ac:dyDescent="0.2">
      <c r="B395" s="163"/>
      <c r="C395" s="166"/>
      <c r="D395" s="157"/>
      <c r="E395" s="156"/>
      <c r="F395" s="156"/>
      <c r="G395" s="156"/>
      <c r="H395" s="156"/>
      <c r="I395" s="156"/>
      <c r="J395" s="156"/>
      <c r="K395" s="156"/>
      <c r="L395" s="50"/>
      <c r="M395" s="152"/>
      <c r="N395" s="153"/>
      <c r="O395" s="47"/>
      <c r="P395" s="47"/>
      <c r="R395" s="49"/>
    </row>
    <row r="396" spans="2:18" s="48" customFormat="1" ht="12.75" x14ac:dyDescent="0.2">
      <c r="B396" s="163"/>
      <c r="C396" s="166"/>
      <c r="D396" s="157"/>
      <c r="E396" s="156"/>
      <c r="F396" s="156"/>
      <c r="G396" s="156"/>
      <c r="H396" s="156"/>
      <c r="I396" s="156"/>
      <c r="J396" s="156"/>
      <c r="K396" s="156"/>
      <c r="L396" s="50"/>
      <c r="M396" s="152"/>
      <c r="N396" s="153"/>
      <c r="O396" s="47"/>
      <c r="P396" s="47"/>
      <c r="R396" s="49"/>
    </row>
    <row r="397" spans="2:18" s="48" customFormat="1" ht="12.75" x14ac:dyDescent="0.2">
      <c r="B397" s="163"/>
      <c r="C397" s="166"/>
      <c r="D397" s="157"/>
      <c r="E397" s="156"/>
      <c r="F397" s="156"/>
      <c r="G397" s="156"/>
      <c r="H397" s="156"/>
      <c r="I397" s="156"/>
      <c r="J397" s="156"/>
      <c r="K397" s="156"/>
      <c r="L397" s="50"/>
      <c r="M397" s="152"/>
      <c r="N397" s="153"/>
      <c r="O397" s="47"/>
      <c r="P397" s="47"/>
      <c r="R397" s="49"/>
    </row>
    <row r="398" spans="2:18" s="48" customFormat="1" ht="12.75" x14ac:dyDescent="0.2">
      <c r="B398" s="163"/>
      <c r="C398" s="166"/>
      <c r="D398" s="157"/>
      <c r="E398" s="156"/>
      <c r="F398" s="156"/>
      <c r="G398" s="156"/>
      <c r="H398" s="156"/>
      <c r="I398" s="156"/>
      <c r="J398" s="156"/>
      <c r="K398" s="156"/>
      <c r="L398" s="50"/>
      <c r="M398" s="152"/>
      <c r="N398" s="153"/>
      <c r="O398" s="47"/>
      <c r="P398" s="47"/>
      <c r="R398" s="49"/>
    </row>
    <row r="399" spans="2:18" s="48" customFormat="1" ht="12.75" x14ac:dyDescent="0.2">
      <c r="B399" s="163"/>
      <c r="C399" s="166"/>
      <c r="D399" s="157"/>
      <c r="E399" s="156"/>
      <c r="F399" s="156"/>
      <c r="G399" s="156"/>
      <c r="H399" s="156"/>
      <c r="I399" s="156"/>
      <c r="J399" s="156"/>
      <c r="K399" s="156"/>
      <c r="L399" s="50"/>
      <c r="M399" s="152"/>
      <c r="N399" s="153"/>
      <c r="O399" s="47"/>
      <c r="P399" s="47"/>
      <c r="R399" s="49"/>
    </row>
    <row r="400" spans="2:18" s="48" customFormat="1" ht="12.75" x14ac:dyDescent="0.2">
      <c r="B400" s="163"/>
      <c r="C400" s="166"/>
      <c r="D400" s="157"/>
      <c r="E400" s="156"/>
      <c r="F400" s="156"/>
      <c r="G400" s="156"/>
      <c r="H400" s="156"/>
      <c r="I400" s="156"/>
      <c r="J400" s="156"/>
      <c r="K400" s="156"/>
      <c r="L400" s="50"/>
      <c r="M400" s="152"/>
      <c r="N400" s="153"/>
      <c r="O400" s="47"/>
      <c r="P400" s="47"/>
      <c r="R400" s="49"/>
    </row>
    <row r="401" spans="2:18" s="48" customFormat="1" ht="12.75" x14ac:dyDescent="0.2">
      <c r="B401" s="163"/>
      <c r="C401" s="166"/>
      <c r="D401" s="157"/>
      <c r="E401" s="156"/>
      <c r="F401" s="156"/>
      <c r="G401" s="156"/>
      <c r="H401" s="156"/>
      <c r="I401" s="156"/>
      <c r="J401" s="156"/>
      <c r="K401" s="156"/>
      <c r="L401" s="50"/>
      <c r="M401" s="152"/>
      <c r="N401" s="153"/>
      <c r="O401" s="47"/>
      <c r="P401" s="47"/>
      <c r="R401" s="49"/>
    </row>
    <row r="402" spans="2:18" s="48" customFormat="1" ht="12.75" x14ac:dyDescent="0.2">
      <c r="B402" s="163"/>
      <c r="C402" s="166"/>
      <c r="D402" s="157"/>
      <c r="E402" s="156"/>
      <c r="F402" s="156"/>
      <c r="G402" s="156"/>
      <c r="H402" s="156"/>
      <c r="I402" s="156"/>
      <c r="J402" s="156"/>
      <c r="K402" s="156"/>
      <c r="L402" s="50"/>
      <c r="M402" s="152"/>
      <c r="N402" s="153"/>
      <c r="O402" s="47"/>
      <c r="P402" s="47"/>
      <c r="R402" s="49"/>
    </row>
    <row r="403" spans="2:18" s="48" customFormat="1" ht="12.75" x14ac:dyDescent="0.2">
      <c r="B403" s="163"/>
      <c r="C403" s="166"/>
      <c r="D403" s="157"/>
      <c r="E403" s="156"/>
      <c r="F403" s="156"/>
      <c r="G403" s="156"/>
      <c r="H403" s="156"/>
      <c r="I403" s="156"/>
      <c r="J403" s="156"/>
      <c r="K403" s="156"/>
      <c r="L403" s="50"/>
      <c r="M403" s="152"/>
      <c r="N403" s="153"/>
      <c r="O403" s="47"/>
      <c r="P403" s="47"/>
      <c r="R403" s="49"/>
    </row>
    <row r="404" spans="2:18" s="48" customFormat="1" ht="12.75" x14ac:dyDescent="0.2">
      <c r="B404" s="163"/>
      <c r="C404" s="166"/>
      <c r="D404" s="157"/>
      <c r="E404" s="156"/>
      <c r="F404" s="156"/>
      <c r="G404" s="156"/>
      <c r="H404" s="156"/>
      <c r="I404" s="156"/>
      <c r="J404" s="156"/>
      <c r="K404" s="156"/>
      <c r="L404" s="50"/>
      <c r="M404" s="152"/>
      <c r="N404" s="153"/>
      <c r="O404" s="47"/>
      <c r="P404" s="47"/>
      <c r="R404" s="49"/>
    </row>
    <row r="405" spans="2:18" s="48" customFormat="1" ht="12.75" x14ac:dyDescent="0.2">
      <c r="B405" s="163"/>
      <c r="C405" s="166"/>
      <c r="D405" s="157"/>
      <c r="E405" s="156"/>
      <c r="F405" s="156"/>
      <c r="G405" s="156"/>
      <c r="H405" s="156"/>
      <c r="I405" s="156"/>
      <c r="J405" s="156"/>
      <c r="K405" s="156"/>
      <c r="L405" s="50"/>
      <c r="M405" s="152"/>
      <c r="N405" s="153"/>
      <c r="O405" s="47"/>
      <c r="P405" s="47"/>
      <c r="R405" s="49"/>
    </row>
    <row r="406" spans="2:18" s="48" customFormat="1" ht="12.75" x14ac:dyDescent="0.2">
      <c r="B406" s="163"/>
      <c r="C406" s="166"/>
      <c r="D406" s="157"/>
      <c r="E406" s="156"/>
      <c r="F406" s="156"/>
      <c r="G406" s="156"/>
      <c r="H406" s="156"/>
      <c r="I406" s="156"/>
      <c r="J406" s="156"/>
      <c r="K406" s="156"/>
      <c r="L406" s="50"/>
      <c r="M406" s="152"/>
      <c r="N406" s="153"/>
      <c r="O406" s="47"/>
      <c r="P406" s="47"/>
      <c r="R406" s="49"/>
    </row>
    <row r="407" spans="2:18" s="48" customFormat="1" ht="12.75" x14ac:dyDescent="0.2">
      <c r="B407" s="163"/>
      <c r="C407" s="166"/>
      <c r="D407" s="157"/>
      <c r="E407" s="156"/>
      <c r="F407" s="156"/>
      <c r="G407" s="156"/>
      <c r="H407" s="156"/>
      <c r="I407" s="156"/>
      <c r="J407" s="156"/>
      <c r="K407" s="156"/>
      <c r="L407" s="50"/>
      <c r="M407" s="152"/>
      <c r="N407" s="153"/>
      <c r="O407" s="47"/>
      <c r="P407" s="47"/>
      <c r="R407" s="49"/>
    </row>
    <row r="408" spans="2:18" s="48" customFormat="1" ht="12.75" x14ac:dyDescent="0.2">
      <c r="B408" s="163"/>
      <c r="C408" s="166"/>
      <c r="D408" s="157"/>
      <c r="E408" s="156"/>
      <c r="F408" s="156"/>
      <c r="G408" s="156"/>
      <c r="H408" s="156"/>
      <c r="I408" s="156"/>
      <c r="J408" s="156"/>
      <c r="K408" s="156"/>
      <c r="L408" s="50"/>
      <c r="M408" s="152"/>
      <c r="N408" s="153"/>
      <c r="O408" s="47"/>
      <c r="P408" s="47"/>
      <c r="R408" s="49"/>
    </row>
    <row r="409" spans="2:18" s="48" customFormat="1" ht="12.75" x14ac:dyDescent="0.2">
      <c r="B409" s="163"/>
      <c r="C409" s="166"/>
      <c r="D409" s="157"/>
      <c r="E409" s="156"/>
      <c r="F409" s="156"/>
      <c r="G409" s="156"/>
      <c r="H409" s="156"/>
      <c r="I409" s="156"/>
      <c r="J409" s="156"/>
      <c r="K409" s="156"/>
      <c r="L409" s="50"/>
      <c r="M409" s="152"/>
      <c r="N409" s="153"/>
      <c r="O409" s="47"/>
      <c r="P409" s="47"/>
      <c r="R409" s="49"/>
    </row>
    <row r="410" spans="2:18" s="48" customFormat="1" ht="12.75" x14ac:dyDescent="0.2">
      <c r="B410" s="163"/>
      <c r="C410" s="166"/>
      <c r="D410" s="157"/>
      <c r="E410" s="156"/>
      <c r="F410" s="156"/>
      <c r="G410" s="156"/>
      <c r="H410" s="156"/>
      <c r="I410" s="156"/>
      <c r="J410" s="156"/>
      <c r="K410" s="156"/>
      <c r="L410" s="50"/>
      <c r="M410" s="152"/>
      <c r="N410" s="153"/>
      <c r="O410" s="47"/>
      <c r="P410" s="47"/>
      <c r="R410" s="49"/>
    </row>
    <row r="411" spans="2:18" s="48" customFormat="1" ht="12.75" x14ac:dyDescent="0.2">
      <c r="B411" s="163"/>
      <c r="C411" s="166"/>
      <c r="D411" s="157"/>
      <c r="E411" s="156"/>
      <c r="F411" s="156"/>
      <c r="G411" s="156"/>
      <c r="H411" s="156"/>
      <c r="I411" s="156"/>
      <c r="J411" s="156"/>
      <c r="K411" s="156"/>
      <c r="L411" s="50"/>
      <c r="M411" s="152"/>
      <c r="N411" s="153"/>
      <c r="O411" s="47"/>
      <c r="P411" s="47"/>
      <c r="R411" s="49"/>
    </row>
    <row r="412" spans="2:18" s="48" customFormat="1" ht="12.75" x14ac:dyDescent="0.2">
      <c r="B412" s="163"/>
      <c r="C412" s="166"/>
      <c r="D412" s="157"/>
      <c r="E412" s="156"/>
      <c r="F412" s="156"/>
      <c r="G412" s="156"/>
      <c r="H412" s="156"/>
      <c r="I412" s="156"/>
      <c r="J412" s="156"/>
      <c r="K412" s="156"/>
      <c r="L412" s="50"/>
      <c r="M412" s="152"/>
      <c r="N412" s="153"/>
      <c r="O412" s="47"/>
      <c r="P412" s="47"/>
      <c r="R412" s="49"/>
    </row>
    <row r="413" spans="2:18" s="48" customFormat="1" ht="12.75" x14ac:dyDescent="0.2">
      <c r="B413" s="163"/>
      <c r="C413" s="166"/>
      <c r="D413" s="157"/>
      <c r="E413" s="156"/>
      <c r="F413" s="156"/>
      <c r="G413" s="156"/>
      <c r="H413" s="156"/>
      <c r="I413" s="156"/>
      <c r="J413" s="156"/>
      <c r="K413" s="156"/>
      <c r="L413" s="50"/>
      <c r="M413" s="152"/>
      <c r="N413" s="153"/>
      <c r="O413" s="47"/>
      <c r="P413" s="47"/>
      <c r="R413" s="49"/>
    </row>
    <row r="414" spans="2:18" s="48" customFormat="1" ht="12.75" x14ac:dyDescent="0.2">
      <c r="B414" s="163"/>
      <c r="C414" s="166"/>
      <c r="D414" s="157"/>
      <c r="E414" s="156"/>
      <c r="F414" s="156"/>
      <c r="G414" s="156"/>
      <c r="H414" s="156"/>
      <c r="I414" s="156"/>
      <c r="J414" s="156"/>
      <c r="K414" s="156"/>
      <c r="L414" s="50"/>
      <c r="M414" s="152"/>
      <c r="N414" s="153"/>
      <c r="O414" s="47"/>
      <c r="P414" s="47"/>
      <c r="R414" s="49"/>
    </row>
    <row r="415" spans="2:18" s="48" customFormat="1" ht="12.75" x14ac:dyDescent="0.2">
      <c r="B415" s="163"/>
      <c r="C415" s="166"/>
      <c r="D415" s="157"/>
      <c r="E415" s="156"/>
      <c r="F415" s="156"/>
      <c r="G415" s="156"/>
      <c r="H415" s="156"/>
      <c r="I415" s="156"/>
      <c r="J415" s="156"/>
      <c r="K415" s="156"/>
      <c r="L415" s="50"/>
      <c r="M415" s="152"/>
      <c r="N415" s="153"/>
      <c r="O415" s="47"/>
      <c r="P415" s="47"/>
      <c r="R415" s="49"/>
    </row>
    <row r="416" spans="2:18" s="48" customFormat="1" ht="12.75" x14ac:dyDescent="0.2">
      <c r="B416" s="163"/>
      <c r="C416" s="166"/>
      <c r="D416" s="157"/>
      <c r="E416" s="156"/>
      <c r="F416" s="156"/>
      <c r="G416" s="156"/>
      <c r="H416" s="156"/>
      <c r="I416" s="156"/>
      <c r="J416" s="156"/>
      <c r="K416" s="156"/>
      <c r="L416" s="50"/>
      <c r="M416" s="152"/>
      <c r="N416" s="153"/>
      <c r="O416" s="47"/>
      <c r="P416" s="47"/>
      <c r="R416" s="49"/>
    </row>
    <row r="417" spans="2:18" s="48" customFormat="1" ht="12.75" x14ac:dyDescent="0.2">
      <c r="B417" s="163"/>
      <c r="C417" s="166"/>
      <c r="D417" s="157"/>
      <c r="E417" s="156"/>
      <c r="F417" s="156"/>
      <c r="G417" s="156"/>
      <c r="H417" s="156"/>
      <c r="I417" s="156"/>
      <c r="J417" s="156"/>
      <c r="K417" s="156"/>
      <c r="L417" s="50"/>
      <c r="M417" s="152"/>
      <c r="N417" s="153"/>
      <c r="O417" s="47"/>
      <c r="P417" s="47"/>
      <c r="R417" s="49"/>
    </row>
    <row r="418" spans="2:18" s="48" customFormat="1" ht="12.75" x14ac:dyDescent="0.2">
      <c r="B418" s="163"/>
      <c r="C418" s="166"/>
      <c r="D418" s="157"/>
      <c r="E418" s="156"/>
      <c r="F418" s="156"/>
      <c r="G418" s="156"/>
      <c r="H418" s="156"/>
      <c r="I418" s="156"/>
      <c r="J418" s="156"/>
      <c r="K418" s="156"/>
      <c r="L418" s="50"/>
      <c r="M418" s="152"/>
      <c r="N418" s="153"/>
      <c r="O418" s="47"/>
      <c r="P418" s="47"/>
      <c r="R418" s="49"/>
    </row>
    <row r="419" spans="2:18" s="48" customFormat="1" ht="12.75" x14ac:dyDescent="0.2">
      <c r="B419" s="163"/>
      <c r="C419" s="166"/>
      <c r="D419" s="157"/>
      <c r="E419" s="156"/>
      <c r="F419" s="156"/>
      <c r="G419" s="156"/>
      <c r="H419" s="156"/>
      <c r="I419" s="156"/>
      <c r="J419" s="156"/>
      <c r="K419" s="156"/>
      <c r="L419" s="50"/>
      <c r="M419" s="152"/>
      <c r="N419" s="153"/>
      <c r="O419" s="47"/>
      <c r="P419" s="47"/>
      <c r="R419" s="49"/>
    </row>
    <row r="420" spans="2:18" s="48" customFormat="1" ht="12.75" x14ac:dyDescent="0.2">
      <c r="B420" s="163"/>
      <c r="C420" s="166"/>
      <c r="D420" s="157"/>
      <c r="E420" s="156"/>
      <c r="F420" s="156"/>
      <c r="G420" s="156"/>
      <c r="H420" s="156"/>
      <c r="I420" s="156"/>
      <c r="J420" s="156"/>
      <c r="K420" s="156"/>
      <c r="L420" s="50"/>
      <c r="M420" s="152"/>
      <c r="N420" s="153"/>
      <c r="O420" s="47"/>
      <c r="P420" s="47"/>
      <c r="R420" s="49"/>
    </row>
    <row r="421" spans="2:18" s="48" customFormat="1" ht="12.75" x14ac:dyDescent="0.2">
      <c r="B421" s="163"/>
      <c r="C421" s="166"/>
      <c r="D421" s="157"/>
      <c r="E421" s="156"/>
      <c r="F421" s="156"/>
      <c r="G421" s="156"/>
      <c r="H421" s="156"/>
      <c r="I421" s="156"/>
      <c r="J421" s="156"/>
      <c r="K421" s="156"/>
      <c r="L421" s="50"/>
      <c r="M421" s="152"/>
      <c r="N421" s="153"/>
      <c r="O421" s="47"/>
      <c r="P421" s="47"/>
      <c r="R421" s="49"/>
    </row>
    <row r="422" spans="2:18" s="48" customFormat="1" ht="12.75" x14ac:dyDescent="0.2">
      <c r="B422" s="163"/>
      <c r="C422" s="166"/>
      <c r="D422" s="157"/>
      <c r="E422" s="156"/>
      <c r="F422" s="156"/>
      <c r="G422" s="156"/>
      <c r="H422" s="156"/>
      <c r="I422" s="156"/>
      <c r="J422" s="156"/>
      <c r="K422" s="156"/>
      <c r="L422" s="50"/>
      <c r="M422" s="152"/>
      <c r="N422" s="153"/>
      <c r="O422" s="47"/>
      <c r="P422" s="47"/>
      <c r="R422" s="49"/>
    </row>
    <row r="423" spans="2:18" s="48" customFormat="1" ht="12.75" x14ac:dyDescent="0.2">
      <c r="B423" s="163"/>
      <c r="C423" s="166"/>
      <c r="D423" s="157"/>
      <c r="E423" s="156"/>
      <c r="F423" s="156"/>
      <c r="G423" s="156"/>
      <c r="H423" s="156"/>
      <c r="I423" s="156"/>
      <c r="J423" s="156"/>
      <c r="K423" s="156"/>
      <c r="L423" s="50"/>
      <c r="M423" s="152"/>
      <c r="N423" s="153"/>
      <c r="O423" s="47"/>
      <c r="P423" s="47"/>
      <c r="R423" s="49"/>
    </row>
    <row r="424" spans="2:18" s="48" customFormat="1" ht="12.75" x14ac:dyDescent="0.2">
      <c r="B424" s="163"/>
      <c r="C424" s="166"/>
      <c r="D424" s="157"/>
      <c r="E424" s="156"/>
      <c r="F424" s="156"/>
      <c r="G424" s="156"/>
      <c r="H424" s="156"/>
      <c r="I424" s="156"/>
      <c r="J424" s="156"/>
      <c r="K424" s="156"/>
      <c r="L424" s="50"/>
      <c r="M424" s="152"/>
      <c r="N424" s="153"/>
      <c r="O424" s="47"/>
      <c r="P424" s="47"/>
      <c r="R424" s="49"/>
    </row>
    <row r="425" spans="2:18" s="48" customFormat="1" ht="12.75" x14ac:dyDescent="0.2">
      <c r="B425" s="163"/>
      <c r="C425" s="166"/>
      <c r="D425" s="157"/>
      <c r="E425" s="156"/>
      <c r="F425" s="156"/>
      <c r="G425" s="156"/>
      <c r="H425" s="156"/>
      <c r="I425" s="156"/>
      <c r="J425" s="156"/>
      <c r="K425" s="156"/>
      <c r="L425" s="50"/>
      <c r="M425" s="152"/>
      <c r="N425" s="153"/>
      <c r="O425" s="47"/>
      <c r="P425" s="47"/>
      <c r="R425" s="49"/>
    </row>
    <row r="426" spans="2:18" s="48" customFormat="1" ht="12.75" x14ac:dyDescent="0.2">
      <c r="B426" s="163"/>
      <c r="C426" s="166"/>
      <c r="D426" s="157"/>
      <c r="E426" s="156"/>
      <c r="F426" s="156"/>
      <c r="G426" s="156"/>
      <c r="H426" s="156"/>
      <c r="I426" s="156"/>
      <c r="J426" s="156"/>
      <c r="K426" s="156"/>
      <c r="L426" s="50"/>
      <c r="M426" s="152"/>
      <c r="N426" s="153"/>
      <c r="O426" s="47"/>
      <c r="P426" s="47"/>
      <c r="R426" s="49"/>
    </row>
    <row r="427" spans="2:18" s="48" customFormat="1" ht="12.75" x14ac:dyDescent="0.2">
      <c r="B427" s="163"/>
      <c r="C427" s="166"/>
      <c r="D427" s="157"/>
      <c r="E427" s="156"/>
      <c r="F427" s="156"/>
      <c r="G427" s="156"/>
      <c r="H427" s="156"/>
      <c r="I427" s="156"/>
      <c r="J427" s="156"/>
      <c r="K427" s="156"/>
      <c r="L427" s="50"/>
      <c r="M427" s="152"/>
      <c r="N427" s="153"/>
      <c r="O427" s="47"/>
      <c r="P427" s="47"/>
      <c r="R427" s="49"/>
    </row>
    <row r="428" spans="2:18" s="48" customFormat="1" ht="12.75" x14ac:dyDescent="0.2">
      <c r="B428" s="163"/>
      <c r="C428" s="166"/>
      <c r="D428" s="157"/>
      <c r="E428" s="156"/>
      <c r="F428" s="156"/>
      <c r="G428" s="156"/>
      <c r="H428" s="156"/>
      <c r="I428" s="156"/>
      <c r="J428" s="156"/>
      <c r="K428" s="156"/>
      <c r="L428" s="50"/>
      <c r="M428" s="152"/>
      <c r="N428" s="153"/>
      <c r="O428" s="47"/>
      <c r="P428" s="47"/>
      <c r="R428" s="49"/>
    </row>
    <row r="429" spans="2:18" s="48" customFormat="1" ht="12.75" x14ac:dyDescent="0.2">
      <c r="B429" s="163"/>
      <c r="C429" s="166"/>
      <c r="D429" s="157"/>
      <c r="E429" s="156"/>
      <c r="F429" s="156"/>
      <c r="G429" s="156"/>
      <c r="H429" s="156"/>
      <c r="I429" s="156"/>
      <c r="J429" s="156"/>
      <c r="K429" s="156"/>
      <c r="L429" s="50"/>
      <c r="M429" s="152"/>
      <c r="N429" s="153"/>
      <c r="O429" s="47"/>
      <c r="P429" s="47"/>
      <c r="R429" s="49"/>
    </row>
    <row r="430" spans="2:18" s="48" customFormat="1" ht="12.75" x14ac:dyDescent="0.2">
      <c r="B430" s="163"/>
      <c r="C430" s="166"/>
      <c r="D430" s="157"/>
      <c r="E430" s="156"/>
      <c r="F430" s="156"/>
      <c r="G430" s="156"/>
      <c r="H430" s="156"/>
      <c r="I430" s="156"/>
      <c r="J430" s="156"/>
      <c r="K430" s="156"/>
      <c r="L430" s="50"/>
      <c r="M430" s="152"/>
      <c r="N430" s="153"/>
      <c r="O430" s="47"/>
      <c r="P430" s="47"/>
      <c r="R430" s="49"/>
    </row>
    <row r="431" spans="2:18" s="48" customFormat="1" ht="12.75" x14ac:dyDescent="0.2">
      <c r="B431" s="163"/>
      <c r="C431" s="166"/>
      <c r="D431" s="157"/>
      <c r="E431" s="156"/>
      <c r="F431" s="156"/>
      <c r="G431" s="156"/>
      <c r="H431" s="156"/>
      <c r="I431" s="156"/>
      <c r="J431" s="156"/>
      <c r="K431" s="156"/>
      <c r="L431" s="50"/>
      <c r="M431" s="152"/>
      <c r="N431" s="153"/>
      <c r="O431" s="47"/>
      <c r="P431" s="47"/>
      <c r="R431" s="49"/>
    </row>
    <row r="432" spans="2:18" s="48" customFormat="1" ht="12.75" x14ac:dyDescent="0.2">
      <c r="B432" s="163"/>
      <c r="C432" s="166"/>
      <c r="D432" s="157"/>
      <c r="E432" s="156"/>
      <c r="F432" s="156"/>
      <c r="G432" s="156"/>
      <c r="H432" s="156"/>
      <c r="I432" s="156"/>
      <c r="J432" s="156"/>
      <c r="K432" s="156"/>
      <c r="L432" s="50"/>
      <c r="M432" s="152"/>
      <c r="N432" s="153"/>
      <c r="O432" s="47"/>
      <c r="P432" s="47"/>
      <c r="R432" s="49"/>
    </row>
    <row r="433" spans="2:18" s="48" customFormat="1" ht="12.75" x14ac:dyDescent="0.2">
      <c r="B433" s="163"/>
      <c r="C433" s="166"/>
      <c r="D433" s="157"/>
      <c r="E433" s="156"/>
      <c r="F433" s="156"/>
      <c r="G433" s="156"/>
      <c r="H433" s="156"/>
      <c r="I433" s="156"/>
      <c r="J433" s="156"/>
      <c r="K433" s="156"/>
      <c r="L433" s="50"/>
      <c r="M433" s="152"/>
      <c r="N433" s="153"/>
      <c r="O433" s="47"/>
      <c r="P433" s="47"/>
      <c r="R433" s="49"/>
    </row>
    <row r="434" spans="2:18" s="48" customFormat="1" ht="12.75" x14ac:dyDescent="0.2">
      <c r="B434" s="163"/>
      <c r="C434" s="166"/>
      <c r="D434" s="157"/>
      <c r="E434" s="156"/>
      <c r="F434" s="156"/>
      <c r="G434" s="156"/>
      <c r="H434" s="156"/>
      <c r="I434" s="156"/>
      <c r="J434" s="156"/>
      <c r="K434" s="156"/>
      <c r="L434" s="50"/>
      <c r="M434" s="152"/>
      <c r="N434" s="153"/>
      <c r="O434" s="47"/>
      <c r="P434" s="47"/>
      <c r="R434" s="49"/>
    </row>
    <row r="435" spans="2:18" s="48" customFormat="1" ht="12.75" x14ac:dyDescent="0.2">
      <c r="B435" s="163"/>
      <c r="C435" s="166"/>
      <c r="D435" s="157"/>
      <c r="E435" s="156"/>
      <c r="F435" s="156"/>
      <c r="G435" s="156"/>
      <c r="H435" s="156"/>
      <c r="I435" s="156"/>
      <c r="J435" s="156"/>
      <c r="K435" s="156"/>
      <c r="L435" s="50"/>
      <c r="M435" s="152"/>
      <c r="N435" s="153"/>
      <c r="O435" s="47"/>
      <c r="P435" s="47"/>
      <c r="R435" s="49"/>
    </row>
    <row r="436" spans="2:18" s="48" customFormat="1" ht="12.75" x14ac:dyDescent="0.2">
      <c r="B436" s="163"/>
      <c r="C436" s="166"/>
      <c r="D436" s="157"/>
      <c r="E436" s="156"/>
      <c r="F436" s="156"/>
      <c r="G436" s="156"/>
      <c r="H436" s="156"/>
      <c r="I436" s="156"/>
      <c r="J436" s="156"/>
      <c r="K436" s="156"/>
      <c r="L436" s="50"/>
      <c r="M436" s="152"/>
      <c r="N436" s="153"/>
      <c r="O436" s="47"/>
      <c r="P436" s="47"/>
      <c r="R436" s="49"/>
    </row>
    <row r="437" spans="2:18" s="48" customFormat="1" ht="12.75" x14ac:dyDescent="0.2">
      <c r="B437" s="163"/>
      <c r="C437" s="166"/>
      <c r="D437" s="157"/>
      <c r="E437" s="156"/>
      <c r="F437" s="156"/>
      <c r="G437" s="156"/>
      <c r="H437" s="156"/>
      <c r="I437" s="156"/>
      <c r="J437" s="156"/>
      <c r="K437" s="156"/>
      <c r="L437" s="50"/>
      <c r="M437" s="152"/>
      <c r="N437" s="153"/>
      <c r="O437" s="47"/>
      <c r="P437" s="47"/>
      <c r="R437" s="49"/>
    </row>
    <row r="438" spans="2:18" s="48" customFormat="1" ht="12.75" x14ac:dyDescent="0.2">
      <c r="B438" s="163"/>
      <c r="C438" s="166"/>
      <c r="D438" s="157"/>
      <c r="E438" s="156"/>
      <c r="F438" s="156"/>
      <c r="G438" s="156"/>
      <c r="H438" s="156"/>
      <c r="I438" s="156"/>
      <c r="J438" s="156"/>
      <c r="K438" s="156"/>
      <c r="L438" s="50"/>
      <c r="M438" s="152"/>
      <c r="N438" s="153"/>
      <c r="O438" s="47"/>
      <c r="P438" s="47"/>
      <c r="R438" s="49"/>
    </row>
    <row r="439" spans="2:18" s="48" customFormat="1" ht="12.75" x14ac:dyDescent="0.2">
      <c r="B439" s="163"/>
      <c r="C439" s="166"/>
      <c r="D439" s="157"/>
      <c r="E439" s="156"/>
      <c r="F439" s="156"/>
      <c r="G439" s="156"/>
      <c r="H439" s="156"/>
      <c r="I439" s="156"/>
      <c r="J439" s="156"/>
      <c r="K439" s="156"/>
      <c r="L439" s="50"/>
      <c r="M439" s="152"/>
      <c r="N439" s="153"/>
      <c r="O439" s="47"/>
      <c r="P439" s="47"/>
      <c r="R439" s="49"/>
    </row>
    <row r="440" spans="2:18" s="48" customFormat="1" ht="12.75" x14ac:dyDescent="0.2">
      <c r="B440" s="163"/>
      <c r="C440" s="166"/>
      <c r="D440" s="157"/>
      <c r="E440" s="156"/>
      <c r="F440" s="156"/>
      <c r="G440" s="156"/>
      <c r="H440" s="156"/>
      <c r="I440" s="156"/>
      <c r="J440" s="156"/>
      <c r="K440" s="156"/>
      <c r="L440" s="50"/>
      <c r="M440" s="152"/>
      <c r="N440" s="153"/>
      <c r="O440" s="47"/>
      <c r="P440" s="47"/>
      <c r="R440" s="49"/>
    </row>
    <row r="441" spans="2:18" s="48" customFormat="1" ht="12.75" x14ac:dyDescent="0.2">
      <c r="B441" s="163"/>
      <c r="C441" s="166"/>
      <c r="D441" s="157"/>
      <c r="E441" s="156"/>
      <c r="F441" s="156"/>
      <c r="G441" s="156"/>
      <c r="H441" s="156"/>
      <c r="I441" s="156"/>
      <c r="J441" s="156"/>
      <c r="K441" s="156"/>
      <c r="L441" s="50"/>
      <c r="M441" s="152"/>
      <c r="N441" s="153"/>
      <c r="O441" s="47"/>
      <c r="P441" s="47"/>
      <c r="R441" s="49"/>
    </row>
    <row r="442" spans="2:18" s="48" customFormat="1" ht="12.75" x14ac:dyDescent="0.2">
      <c r="B442" s="163"/>
      <c r="C442" s="166"/>
      <c r="D442" s="157"/>
      <c r="E442" s="156"/>
      <c r="F442" s="156"/>
      <c r="G442" s="156"/>
      <c r="H442" s="156"/>
      <c r="I442" s="156"/>
      <c r="J442" s="156"/>
      <c r="K442" s="156"/>
      <c r="L442" s="50"/>
      <c r="M442" s="152"/>
      <c r="N442" s="153"/>
      <c r="O442" s="47"/>
      <c r="P442" s="47"/>
      <c r="R442" s="49"/>
    </row>
    <row r="443" spans="2:18" s="48" customFormat="1" ht="12.75" x14ac:dyDescent="0.2">
      <c r="B443" s="163"/>
      <c r="C443" s="166"/>
      <c r="D443" s="157"/>
      <c r="E443" s="156"/>
      <c r="F443" s="156"/>
      <c r="G443" s="156"/>
      <c r="H443" s="156"/>
      <c r="I443" s="156"/>
      <c r="J443" s="156"/>
      <c r="K443" s="156"/>
      <c r="L443" s="50"/>
      <c r="M443" s="152"/>
      <c r="N443" s="153"/>
      <c r="O443" s="47"/>
      <c r="P443" s="47"/>
      <c r="R443" s="49"/>
    </row>
    <row r="444" spans="2:18" s="48" customFormat="1" ht="12.75" x14ac:dyDescent="0.2">
      <c r="B444" s="163"/>
      <c r="C444" s="166"/>
      <c r="D444" s="157"/>
      <c r="E444" s="156"/>
      <c r="F444" s="156"/>
      <c r="G444" s="156"/>
      <c r="H444" s="156"/>
      <c r="I444" s="156"/>
      <c r="J444" s="156"/>
      <c r="K444" s="156"/>
      <c r="L444" s="50"/>
      <c r="M444" s="152"/>
      <c r="N444" s="153"/>
      <c r="O444" s="47"/>
      <c r="P444" s="47"/>
      <c r="R444" s="49"/>
    </row>
    <row r="445" spans="2:18" s="48" customFormat="1" ht="12.75" x14ac:dyDescent="0.2">
      <c r="B445" s="163"/>
      <c r="C445" s="166"/>
      <c r="D445" s="157"/>
      <c r="E445" s="156"/>
      <c r="F445" s="156"/>
      <c r="G445" s="156"/>
      <c r="H445" s="156"/>
      <c r="I445" s="156"/>
      <c r="J445" s="156"/>
      <c r="K445" s="156"/>
      <c r="L445" s="50"/>
      <c r="M445" s="152"/>
      <c r="N445" s="153"/>
      <c r="O445" s="47"/>
      <c r="P445" s="47"/>
      <c r="R445" s="49"/>
    </row>
    <row r="446" spans="2:18" s="48" customFormat="1" ht="12.75" x14ac:dyDescent="0.2">
      <c r="B446" s="163"/>
      <c r="C446" s="166"/>
      <c r="D446" s="157"/>
      <c r="E446" s="156"/>
      <c r="F446" s="156"/>
      <c r="G446" s="156"/>
      <c r="H446" s="156"/>
      <c r="I446" s="156"/>
      <c r="J446" s="156"/>
      <c r="K446" s="156"/>
      <c r="L446" s="50"/>
      <c r="M446" s="152"/>
      <c r="N446" s="153"/>
      <c r="O446" s="47"/>
      <c r="P446" s="47"/>
      <c r="R446" s="49"/>
    </row>
    <row r="447" spans="2:18" s="48" customFormat="1" ht="12.75" x14ac:dyDescent="0.2">
      <c r="B447" s="163"/>
      <c r="C447" s="166"/>
      <c r="D447" s="157"/>
      <c r="E447" s="156"/>
      <c r="F447" s="156"/>
      <c r="G447" s="156"/>
      <c r="H447" s="156"/>
      <c r="I447" s="156"/>
      <c r="J447" s="156"/>
      <c r="K447" s="156"/>
      <c r="L447" s="50"/>
      <c r="M447" s="152"/>
      <c r="N447" s="153"/>
      <c r="O447" s="47"/>
      <c r="P447" s="47"/>
      <c r="R447" s="49"/>
    </row>
    <row r="448" spans="2:18" s="48" customFormat="1" ht="12.75" x14ac:dyDescent="0.2">
      <c r="B448" s="163"/>
      <c r="C448" s="166"/>
      <c r="D448" s="157"/>
      <c r="E448" s="156"/>
      <c r="F448" s="156"/>
      <c r="G448" s="156"/>
      <c r="H448" s="156"/>
      <c r="I448" s="156"/>
      <c r="J448" s="156"/>
      <c r="K448" s="156"/>
      <c r="L448" s="50"/>
      <c r="M448" s="152"/>
      <c r="N448" s="153"/>
      <c r="O448" s="47"/>
      <c r="P448" s="47"/>
      <c r="R448" s="49"/>
    </row>
    <row r="449" spans="2:18" s="48" customFormat="1" ht="12.75" x14ac:dyDescent="0.2">
      <c r="B449" s="163"/>
      <c r="C449" s="166"/>
      <c r="D449" s="157"/>
      <c r="E449" s="156"/>
      <c r="F449" s="156"/>
      <c r="G449" s="156"/>
      <c r="H449" s="156"/>
      <c r="I449" s="156"/>
      <c r="J449" s="156"/>
      <c r="K449" s="156"/>
      <c r="L449" s="50"/>
      <c r="M449" s="152"/>
      <c r="N449" s="153"/>
      <c r="O449" s="47"/>
      <c r="P449" s="47"/>
      <c r="R449" s="49"/>
    </row>
    <row r="450" spans="2:18" s="48" customFormat="1" ht="12.75" x14ac:dyDescent="0.2">
      <c r="B450" s="163"/>
      <c r="C450" s="166"/>
      <c r="D450" s="157"/>
      <c r="E450" s="156"/>
      <c r="F450" s="156"/>
      <c r="G450" s="156"/>
      <c r="H450" s="156"/>
      <c r="I450" s="156"/>
      <c r="J450" s="156"/>
      <c r="K450" s="156"/>
      <c r="L450" s="50"/>
      <c r="M450" s="152"/>
      <c r="N450" s="153"/>
      <c r="O450" s="47"/>
      <c r="P450" s="47"/>
      <c r="R450" s="49"/>
    </row>
    <row r="451" spans="2:18" s="48" customFormat="1" ht="12.75" x14ac:dyDescent="0.2">
      <c r="B451" s="163"/>
      <c r="C451" s="166"/>
      <c r="D451" s="157"/>
      <c r="E451" s="156"/>
      <c r="F451" s="156"/>
      <c r="G451" s="156"/>
      <c r="H451" s="156"/>
      <c r="I451" s="156"/>
      <c r="J451" s="156"/>
      <c r="K451" s="156"/>
      <c r="L451" s="50"/>
      <c r="M451" s="152"/>
      <c r="N451" s="153"/>
      <c r="O451" s="47"/>
      <c r="P451" s="47"/>
      <c r="R451" s="49"/>
    </row>
    <row r="452" spans="2:18" s="48" customFormat="1" ht="12.75" x14ac:dyDescent="0.2">
      <c r="B452" s="163"/>
      <c r="C452" s="166"/>
      <c r="D452" s="157"/>
      <c r="E452" s="156"/>
      <c r="F452" s="156"/>
      <c r="G452" s="156"/>
      <c r="H452" s="156"/>
      <c r="I452" s="156"/>
      <c r="J452" s="156"/>
      <c r="K452" s="156"/>
      <c r="L452" s="50"/>
      <c r="M452" s="152"/>
      <c r="N452" s="153"/>
      <c r="O452" s="47"/>
      <c r="P452" s="47"/>
      <c r="R452" s="49"/>
    </row>
    <row r="453" spans="2:18" s="48" customFormat="1" ht="12.75" x14ac:dyDescent="0.2">
      <c r="B453" s="163"/>
      <c r="C453" s="166"/>
      <c r="D453" s="157"/>
      <c r="E453" s="156"/>
      <c r="F453" s="156"/>
      <c r="G453" s="156"/>
      <c r="H453" s="156"/>
      <c r="I453" s="156"/>
      <c r="J453" s="156"/>
      <c r="K453" s="156"/>
      <c r="L453" s="50"/>
      <c r="M453" s="152"/>
      <c r="N453" s="153"/>
      <c r="O453" s="47"/>
      <c r="P453" s="47"/>
      <c r="R453" s="49"/>
    </row>
    <row r="454" spans="2:18" s="48" customFormat="1" ht="12.75" x14ac:dyDescent="0.2">
      <c r="B454" s="163"/>
      <c r="C454" s="166"/>
      <c r="D454" s="157"/>
      <c r="E454" s="156"/>
      <c r="F454" s="156"/>
      <c r="G454" s="156"/>
      <c r="H454" s="156"/>
      <c r="I454" s="156"/>
      <c r="J454" s="156"/>
      <c r="K454" s="156"/>
      <c r="L454" s="50"/>
      <c r="M454" s="152"/>
      <c r="N454" s="153"/>
      <c r="O454" s="47"/>
      <c r="P454" s="47"/>
      <c r="R454" s="49"/>
    </row>
    <row r="455" spans="2:18" s="48" customFormat="1" ht="12.75" x14ac:dyDescent="0.2">
      <c r="B455" s="163"/>
      <c r="C455" s="166"/>
      <c r="D455" s="157"/>
      <c r="E455" s="156"/>
      <c r="F455" s="156"/>
      <c r="G455" s="156"/>
      <c r="H455" s="156"/>
      <c r="I455" s="156"/>
      <c r="J455" s="156"/>
      <c r="K455" s="156"/>
      <c r="L455" s="50"/>
      <c r="M455" s="152"/>
      <c r="N455" s="153"/>
      <c r="O455" s="47"/>
      <c r="P455" s="47"/>
      <c r="R455" s="49"/>
    </row>
    <row r="456" spans="2:18" s="48" customFormat="1" ht="12.75" x14ac:dyDescent="0.2">
      <c r="B456" s="163"/>
      <c r="C456" s="166"/>
      <c r="D456" s="157"/>
      <c r="E456" s="156"/>
      <c r="F456" s="156"/>
      <c r="G456" s="156"/>
      <c r="H456" s="156"/>
      <c r="I456" s="156"/>
      <c r="J456" s="156"/>
      <c r="K456" s="156"/>
      <c r="L456" s="50"/>
      <c r="M456" s="152"/>
      <c r="N456" s="153"/>
      <c r="O456" s="47"/>
      <c r="P456" s="47"/>
      <c r="R456" s="49"/>
    </row>
    <row r="457" spans="2:18" s="48" customFormat="1" ht="12.75" x14ac:dyDescent="0.2">
      <c r="B457" s="163"/>
      <c r="C457" s="166"/>
      <c r="D457" s="157"/>
      <c r="E457" s="156"/>
      <c r="F457" s="156"/>
      <c r="G457" s="156"/>
      <c r="H457" s="156"/>
      <c r="I457" s="156"/>
      <c r="J457" s="156"/>
      <c r="K457" s="156"/>
      <c r="L457" s="50"/>
      <c r="M457" s="152"/>
      <c r="N457" s="153"/>
      <c r="O457" s="47"/>
      <c r="P457" s="47"/>
      <c r="R457" s="49"/>
    </row>
    <row r="458" spans="2:18" s="48" customFormat="1" ht="12.75" x14ac:dyDescent="0.2">
      <c r="B458" s="163"/>
      <c r="C458" s="166"/>
      <c r="D458" s="157"/>
      <c r="E458" s="156"/>
      <c r="F458" s="156"/>
      <c r="G458" s="156"/>
      <c r="H458" s="156"/>
      <c r="I458" s="156"/>
      <c r="J458" s="156"/>
      <c r="K458" s="156"/>
      <c r="L458" s="50"/>
      <c r="M458" s="152"/>
      <c r="N458" s="153"/>
      <c r="O458" s="47"/>
      <c r="P458" s="47"/>
      <c r="R458" s="49"/>
    </row>
    <row r="459" spans="2:18" s="48" customFormat="1" ht="12.75" x14ac:dyDescent="0.2">
      <c r="B459" s="163"/>
      <c r="C459" s="166"/>
      <c r="D459" s="157"/>
      <c r="E459" s="156"/>
      <c r="F459" s="156"/>
      <c r="G459" s="156"/>
      <c r="H459" s="156"/>
      <c r="I459" s="156"/>
      <c r="J459" s="156"/>
      <c r="K459" s="156"/>
      <c r="L459" s="50"/>
      <c r="M459" s="152"/>
      <c r="N459" s="153"/>
      <c r="O459" s="47"/>
      <c r="P459" s="47"/>
      <c r="R459" s="49"/>
    </row>
    <row r="460" spans="2:18" s="48" customFormat="1" ht="12.75" x14ac:dyDescent="0.2">
      <c r="B460" s="163"/>
      <c r="C460" s="166"/>
      <c r="D460" s="157"/>
      <c r="E460" s="156"/>
      <c r="F460" s="156"/>
      <c r="G460" s="156"/>
      <c r="H460" s="156"/>
      <c r="I460" s="156"/>
      <c r="J460" s="156"/>
      <c r="K460" s="156"/>
      <c r="L460" s="50"/>
      <c r="M460" s="152"/>
      <c r="N460" s="153"/>
      <c r="O460" s="47"/>
      <c r="P460" s="47"/>
      <c r="R460" s="49"/>
    </row>
    <row r="461" spans="2:18" s="48" customFormat="1" ht="12.75" x14ac:dyDescent="0.2">
      <c r="B461" s="163"/>
      <c r="C461" s="166"/>
      <c r="D461" s="157"/>
      <c r="E461" s="156"/>
      <c r="F461" s="156"/>
      <c r="G461" s="156"/>
      <c r="H461" s="156"/>
      <c r="I461" s="156"/>
      <c r="J461" s="156"/>
      <c r="K461" s="156"/>
      <c r="L461" s="50"/>
      <c r="M461" s="152"/>
      <c r="N461" s="153"/>
      <c r="O461" s="47"/>
      <c r="P461" s="47"/>
      <c r="R461" s="49"/>
    </row>
    <row r="462" spans="2:18" s="48" customFormat="1" ht="12.75" x14ac:dyDescent="0.2">
      <c r="B462" s="163"/>
      <c r="C462" s="166"/>
      <c r="D462" s="157"/>
      <c r="E462" s="156"/>
      <c r="F462" s="156"/>
      <c r="G462" s="156"/>
      <c r="H462" s="156"/>
      <c r="I462" s="156"/>
      <c r="J462" s="156"/>
      <c r="K462" s="156"/>
      <c r="L462" s="50"/>
      <c r="M462" s="152"/>
      <c r="N462" s="153"/>
      <c r="O462" s="47"/>
      <c r="P462" s="47"/>
      <c r="R462" s="49"/>
    </row>
    <row r="463" spans="2:18" s="48" customFormat="1" ht="12.75" x14ac:dyDescent="0.2">
      <c r="B463" s="163"/>
      <c r="C463" s="166"/>
      <c r="D463" s="157"/>
      <c r="E463" s="156"/>
      <c r="F463" s="156"/>
      <c r="G463" s="156"/>
      <c r="H463" s="156"/>
      <c r="I463" s="156"/>
      <c r="J463" s="156"/>
      <c r="K463" s="156"/>
      <c r="L463" s="50"/>
      <c r="M463" s="152"/>
      <c r="N463" s="153"/>
      <c r="O463" s="47"/>
      <c r="P463" s="47"/>
      <c r="R463" s="49"/>
    </row>
    <row r="464" spans="2:18" s="48" customFormat="1" ht="12.75" x14ac:dyDescent="0.2">
      <c r="B464" s="163"/>
      <c r="C464" s="166"/>
      <c r="D464" s="157"/>
      <c r="E464" s="156"/>
      <c r="F464" s="156"/>
      <c r="G464" s="156"/>
      <c r="H464" s="156"/>
      <c r="I464" s="156"/>
      <c r="J464" s="156"/>
      <c r="K464" s="156"/>
      <c r="L464" s="50"/>
      <c r="M464" s="152"/>
      <c r="N464" s="153"/>
      <c r="O464" s="47"/>
      <c r="P464" s="47"/>
      <c r="R464" s="49"/>
    </row>
    <row r="465" spans="2:18" s="48" customFormat="1" ht="12.75" x14ac:dyDescent="0.2">
      <c r="B465" s="163"/>
      <c r="C465" s="166"/>
      <c r="D465" s="157"/>
      <c r="E465" s="156"/>
      <c r="F465" s="156"/>
      <c r="G465" s="156"/>
      <c r="H465" s="156"/>
      <c r="I465" s="156"/>
      <c r="J465" s="156"/>
      <c r="K465" s="156"/>
      <c r="L465" s="50"/>
      <c r="M465" s="152"/>
      <c r="N465" s="153"/>
      <c r="O465" s="47"/>
      <c r="P465" s="47"/>
      <c r="R465" s="49"/>
    </row>
    <row r="466" spans="2:18" s="48" customFormat="1" ht="12.75" x14ac:dyDescent="0.2">
      <c r="B466" s="163"/>
      <c r="C466" s="166"/>
      <c r="D466" s="157"/>
      <c r="E466" s="156"/>
      <c r="F466" s="156"/>
      <c r="G466" s="156"/>
      <c r="H466" s="156"/>
      <c r="I466" s="156"/>
      <c r="J466" s="156"/>
      <c r="K466" s="156"/>
      <c r="L466" s="50"/>
      <c r="M466" s="152"/>
      <c r="N466" s="153"/>
      <c r="O466" s="47"/>
      <c r="P466" s="47"/>
      <c r="R466" s="49"/>
    </row>
    <row r="467" spans="2:18" s="48" customFormat="1" ht="12.75" x14ac:dyDescent="0.2">
      <c r="B467" s="163"/>
      <c r="C467" s="166"/>
      <c r="D467" s="157"/>
      <c r="E467" s="156"/>
      <c r="F467" s="156"/>
      <c r="G467" s="156"/>
      <c r="H467" s="156"/>
      <c r="I467" s="156"/>
      <c r="J467" s="156"/>
      <c r="K467" s="156"/>
      <c r="L467" s="50"/>
      <c r="M467" s="152"/>
      <c r="N467" s="153"/>
      <c r="O467" s="47"/>
      <c r="P467" s="47"/>
      <c r="R467" s="49"/>
    </row>
    <row r="468" spans="2:18" s="48" customFormat="1" ht="12.75" x14ac:dyDescent="0.2">
      <c r="B468" s="163"/>
      <c r="C468" s="166"/>
      <c r="D468" s="157"/>
      <c r="E468" s="156"/>
      <c r="F468" s="156"/>
      <c r="G468" s="156"/>
      <c r="H468" s="156"/>
      <c r="I468" s="156"/>
      <c r="J468" s="156"/>
      <c r="K468" s="156"/>
      <c r="L468" s="50"/>
      <c r="M468" s="152"/>
      <c r="N468" s="153"/>
      <c r="O468" s="47"/>
      <c r="P468" s="47"/>
      <c r="R468" s="49"/>
    </row>
    <row r="469" spans="2:18" s="48" customFormat="1" ht="12.75" x14ac:dyDescent="0.2">
      <c r="B469" s="163"/>
      <c r="C469" s="166"/>
      <c r="D469" s="157"/>
      <c r="E469" s="156"/>
      <c r="F469" s="156"/>
      <c r="G469" s="156"/>
      <c r="H469" s="156"/>
      <c r="I469" s="156"/>
      <c r="J469" s="156"/>
      <c r="K469" s="156"/>
      <c r="L469" s="50"/>
      <c r="M469" s="152"/>
      <c r="N469" s="153"/>
      <c r="O469" s="47"/>
      <c r="P469" s="47"/>
      <c r="R469" s="49"/>
    </row>
    <row r="470" spans="2:18" s="48" customFormat="1" ht="12.75" x14ac:dyDescent="0.2">
      <c r="B470" s="163"/>
      <c r="C470" s="166"/>
      <c r="D470" s="157"/>
      <c r="E470" s="156"/>
      <c r="F470" s="156"/>
      <c r="G470" s="156"/>
      <c r="H470" s="156"/>
      <c r="I470" s="156"/>
      <c r="J470" s="156"/>
      <c r="K470" s="156"/>
      <c r="L470" s="50"/>
      <c r="M470" s="152"/>
      <c r="N470" s="153"/>
      <c r="O470" s="47"/>
      <c r="P470" s="47"/>
      <c r="R470" s="49"/>
    </row>
    <row r="471" spans="2:18" s="48" customFormat="1" ht="12.75" x14ac:dyDescent="0.2">
      <c r="B471" s="163"/>
      <c r="C471" s="166"/>
      <c r="D471" s="157"/>
      <c r="E471" s="156"/>
      <c r="F471" s="156"/>
      <c r="G471" s="156"/>
      <c r="H471" s="156"/>
      <c r="I471" s="156"/>
      <c r="J471" s="156"/>
      <c r="K471" s="156"/>
      <c r="L471" s="50"/>
      <c r="M471" s="152"/>
      <c r="N471" s="153"/>
      <c r="O471" s="47"/>
      <c r="P471" s="47"/>
      <c r="R471" s="49"/>
    </row>
    <row r="472" spans="2:18" s="48" customFormat="1" ht="12.75" x14ac:dyDescent="0.2">
      <c r="B472" s="163"/>
      <c r="C472" s="166"/>
      <c r="D472" s="157"/>
      <c r="E472" s="156"/>
      <c r="F472" s="156"/>
      <c r="G472" s="156"/>
      <c r="H472" s="156"/>
      <c r="I472" s="156"/>
      <c r="J472" s="156"/>
      <c r="K472" s="156"/>
      <c r="L472" s="50"/>
      <c r="M472" s="152"/>
      <c r="N472" s="153"/>
      <c r="O472" s="47"/>
      <c r="P472" s="47"/>
      <c r="R472" s="49"/>
    </row>
    <row r="473" spans="2:18" s="48" customFormat="1" ht="12.75" x14ac:dyDescent="0.2">
      <c r="B473" s="163"/>
      <c r="C473" s="166"/>
      <c r="D473" s="157"/>
      <c r="E473" s="156"/>
      <c r="F473" s="156"/>
      <c r="G473" s="156"/>
      <c r="H473" s="156"/>
      <c r="I473" s="156"/>
      <c r="J473" s="156"/>
      <c r="K473" s="156"/>
      <c r="L473" s="50"/>
      <c r="M473" s="152"/>
      <c r="N473" s="153"/>
      <c r="O473" s="47"/>
      <c r="P473" s="47"/>
      <c r="R473" s="49"/>
    </row>
    <row r="474" spans="2:18" s="48" customFormat="1" ht="12.75" x14ac:dyDescent="0.2">
      <c r="B474" s="163"/>
      <c r="C474" s="166"/>
      <c r="D474" s="157"/>
      <c r="E474" s="156"/>
      <c r="F474" s="156"/>
      <c r="G474" s="156"/>
      <c r="H474" s="156"/>
      <c r="I474" s="156"/>
      <c r="J474" s="156"/>
      <c r="K474" s="156"/>
      <c r="L474" s="50"/>
      <c r="M474" s="152"/>
      <c r="N474" s="153"/>
      <c r="O474" s="47"/>
      <c r="P474" s="47"/>
      <c r="R474" s="49"/>
    </row>
    <row r="475" spans="2:18" s="48" customFormat="1" ht="12.75" x14ac:dyDescent="0.2">
      <c r="B475" s="163"/>
      <c r="C475" s="166"/>
      <c r="D475" s="157"/>
      <c r="E475" s="156"/>
      <c r="F475" s="156"/>
      <c r="G475" s="156"/>
      <c r="H475" s="156"/>
      <c r="I475" s="156"/>
      <c r="J475" s="156"/>
      <c r="K475" s="156"/>
      <c r="L475" s="50"/>
      <c r="M475" s="152"/>
      <c r="N475" s="153"/>
      <c r="O475" s="47"/>
      <c r="P475" s="47"/>
      <c r="R475" s="49"/>
    </row>
    <row r="476" spans="2:18" s="48" customFormat="1" ht="12.75" x14ac:dyDescent="0.2">
      <c r="B476" s="163"/>
      <c r="C476" s="166"/>
      <c r="D476" s="157"/>
      <c r="E476" s="156"/>
      <c r="F476" s="156"/>
      <c r="G476" s="156"/>
      <c r="H476" s="156"/>
      <c r="I476" s="156"/>
      <c r="J476" s="156"/>
      <c r="K476" s="156"/>
      <c r="L476" s="50"/>
      <c r="M476" s="152"/>
      <c r="N476" s="153"/>
      <c r="O476" s="47"/>
      <c r="P476" s="47"/>
      <c r="R476" s="49"/>
    </row>
    <row r="477" spans="2:18" s="48" customFormat="1" ht="12.75" x14ac:dyDescent="0.2">
      <c r="B477" s="163"/>
      <c r="C477" s="166"/>
      <c r="D477" s="157"/>
      <c r="E477" s="156"/>
      <c r="F477" s="156"/>
      <c r="G477" s="156"/>
      <c r="H477" s="156"/>
      <c r="I477" s="156"/>
      <c r="J477" s="156"/>
      <c r="K477" s="156"/>
      <c r="L477" s="50"/>
      <c r="M477" s="152"/>
      <c r="N477" s="153"/>
      <c r="O477" s="47"/>
      <c r="P477" s="47"/>
      <c r="R477" s="49"/>
    </row>
    <row r="478" spans="2:18" s="48" customFormat="1" ht="12.75" x14ac:dyDescent="0.2">
      <c r="B478" s="163"/>
      <c r="C478" s="166"/>
      <c r="D478" s="157"/>
      <c r="E478" s="156"/>
      <c r="F478" s="156"/>
      <c r="G478" s="156"/>
      <c r="H478" s="156"/>
      <c r="I478" s="156"/>
      <c r="J478" s="156"/>
      <c r="K478" s="156"/>
      <c r="L478" s="50"/>
      <c r="M478" s="152"/>
      <c r="N478" s="153"/>
      <c r="O478" s="47"/>
      <c r="P478" s="47"/>
      <c r="R478" s="49"/>
    </row>
    <row r="479" spans="2:18" s="48" customFormat="1" ht="12.75" x14ac:dyDescent="0.2">
      <c r="B479" s="163"/>
      <c r="C479" s="166"/>
      <c r="D479" s="157"/>
      <c r="E479" s="156"/>
      <c r="F479" s="156"/>
      <c r="G479" s="156"/>
      <c r="H479" s="156"/>
      <c r="I479" s="156"/>
      <c r="J479" s="156"/>
      <c r="K479" s="156"/>
      <c r="L479" s="50"/>
      <c r="M479" s="152"/>
      <c r="N479" s="153"/>
      <c r="O479" s="47"/>
      <c r="P479" s="47"/>
      <c r="R479" s="49"/>
    </row>
    <row r="480" spans="2:18" s="48" customFormat="1" ht="12.75" x14ac:dyDescent="0.2">
      <c r="B480" s="163"/>
      <c r="C480" s="166"/>
      <c r="D480" s="157"/>
      <c r="E480" s="156"/>
      <c r="F480" s="156"/>
      <c r="G480" s="156"/>
      <c r="H480" s="156"/>
      <c r="I480" s="156"/>
      <c r="J480" s="156"/>
      <c r="K480" s="156"/>
      <c r="L480" s="50"/>
      <c r="M480" s="152"/>
      <c r="N480" s="153"/>
      <c r="O480" s="47"/>
      <c r="P480" s="47"/>
      <c r="R480" s="49"/>
    </row>
    <row r="481" spans="2:18" s="48" customFormat="1" ht="12.75" x14ac:dyDescent="0.2">
      <c r="B481" s="163"/>
      <c r="C481" s="166"/>
      <c r="D481" s="157"/>
      <c r="E481" s="156"/>
      <c r="F481" s="156"/>
      <c r="G481" s="156"/>
      <c r="H481" s="156"/>
      <c r="I481" s="156"/>
      <c r="J481" s="156"/>
      <c r="K481" s="156"/>
      <c r="L481" s="50"/>
      <c r="M481" s="152"/>
      <c r="N481" s="153"/>
      <c r="O481" s="47"/>
      <c r="P481" s="47"/>
      <c r="R481" s="49"/>
    </row>
    <row r="482" spans="2:18" s="48" customFormat="1" ht="12.75" x14ac:dyDescent="0.2">
      <c r="B482" s="163"/>
      <c r="C482" s="166"/>
      <c r="D482" s="157"/>
      <c r="E482" s="156"/>
      <c r="F482" s="156"/>
      <c r="G482" s="156"/>
      <c r="H482" s="156"/>
      <c r="I482" s="156"/>
      <c r="J482" s="156"/>
      <c r="K482" s="156"/>
      <c r="L482" s="50"/>
      <c r="M482" s="152"/>
      <c r="N482" s="153"/>
      <c r="O482" s="47"/>
      <c r="P482" s="47"/>
      <c r="R482" s="49"/>
    </row>
    <row r="483" spans="2:18" s="48" customFormat="1" ht="12.75" x14ac:dyDescent="0.2">
      <c r="B483" s="163"/>
      <c r="C483" s="166"/>
      <c r="D483" s="157"/>
      <c r="E483" s="156"/>
      <c r="F483" s="156"/>
      <c r="G483" s="156"/>
      <c r="H483" s="156"/>
      <c r="I483" s="156"/>
      <c r="J483" s="156"/>
      <c r="K483" s="156"/>
      <c r="L483" s="50"/>
      <c r="M483" s="152"/>
      <c r="N483" s="153"/>
      <c r="O483" s="47"/>
      <c r="P483" s="47"/>
      <c r="R483" s="49"/>
    </row>
    <row r="484" spans="2:18" s="48" customFormat="1" ht="12.75" x14ac:dyDescent="0.2">
      <c r="B484" s="163"/>
      <c r="C484" s="166"/>
      <c r="D484" s="157"/>
      <c r="E484" s="156"/>
      <c r="F484" s="156"/>
      <c r="G484" s="156"/>
      <c r="H484" s="156"/>
      <c r="I484" s="156"/>
      <c r="J484" s="156"/>
      <c r="K484" s="156"/>
      <c r="L484" s="50"/>
      <c r="M484" s="152"/>
      <c r="N484" s="153"/>
      <c r="O484" s="47"/>
      <c r="P484" s="47"/>
      <c r="R484" s="49"/>
    </row>
    <row r="485" spans="2:18" s="48" customFormat="1" ht="12.75" x14ac:dyDescent="0.2">
      <c r="B485" s="163"/>
      <c r="C485" s="166"/>
      <c r="D485" s="157"/>
      <c r="E485" s="156"/>
      <c r="F485" s="156"/>
      <c r="G485" s="156"/>
      <c r="H485" s="156"/>
      <c r="I485" s="156"/>
      <c r="J485" s="156"/>
      <c r="K485" s="156"/>
      <c r="L485" s="50"/>
      <c r="M485" s="152"/>
      <c r="N485" s="153"/>
      <c r="O485" s="47"/>
      <c r="P485" s="47"/>
      <c r="R485" s="49"/>
    </row>
    <row r="486" spans="2:18" s="48" customFormat="1" ht="12.75" x14ac:dyDescent="0.2">
      <c r="B486" s="163"/>
      <c r="C486" s="166"/>
      <c r="D486" s="157"/>
      <c r="E486" s="156"/>
      <c r="F486" s="156"/>
      <c r="G486" s="156"/>
      <c r="H486" s="156"/>
      <c r="I486" s="156"/>
      <c r="J486" s="156"/>
      <c r="K486" s="156"/>
      <c r="L486" s="50"/>
      <c r="M486" s="152"/>
      <c r="N486" s="153"/>
      <c r="O486" s="47"/>
      <c r="P486" s="47"/>
      <c r="R486" s="49"/>
    </row>
    <row r="487" spans="2:18" s="48" customFormat="1" ht="12.75" x14ac:dyDescent="0.2">
      <c r="B487" s="163"/>
      <c r="C487" s="166"/>
      <c r="D487" s="157"/>
      <c r="E487" s="156"/>
      <c r="F487" s="156"/>
      <c r="G487" s="156"/>
      <c r="H487" s="156"/>
      <c r="I487" s="156"/>
      <c r="J487" s="156"/>
      <c r="K487" s="156"/>
      <c r="L487" s="50"/>
      <c r="M487" s="152"/>
      <c r="N487" s="153"/>
      <c r="O487" s="47"/>
      <c r="P487" s="47"/>
      <c r="R487" s="49"/>
    </row>
    <row r="488" spans="2:18" s="48" customFormat="1" ht="12.75" x14ac:dyDescent="0.2">
      <c r="B488" s="163"/>
      <c r="C488" s="166"/>
      <c r="D488" s="157"/>
      <c r="E488" s="156"/>
      <c r="F488" s="156"/>
      <c r="G488" s="156"/>
      <c r="H488" s="156"/>
      <c r="I488" s="156"/>
      <c r="J488" s="156"/>
      <c r="K488" s="156"/>
      <c r="L488" s="50"/>
      <c r="M488" s="152"/>
      <c r="N488" s="153"/>
      <c r="O488" s="47"/>
      <c r="P488" s="47"/>
      <c r="R488" s="49"/>
    </row>
    <row r="489" spans="2:18" s="48" customFormat="1" ht="12.75" x14ac:dyDescent="0.2">
      <c r="B489" s="163"/>
      <c r="C489" s="166"/>
      <c r="D489" s="157"/>
      <c r="E489" s="156"/>
      <c r="F489" s="156"/>
      <c r="G489" s="156"/>
      <c r="H489" s="156"/>
      <c r="I489" s="156"/>
      <c r="J489" s="156"/>
      <c r="K489" s="156"/>
      <c r="L489" s="50"/>
      <c r="M489" s="152"/>
      <c r="N489" s="153"/>
      <c r="O489" s="47"/>
      <c r="P489" s="47"/>
      <c r="R489" s="49"/>
    </row>
    <row r="490" spans="2:18" s="48" customFormat="1" ht="12.75" x14ac:dyDescent="0.2">
      <c r="B490" s="163"/>
      <c r="C490" s="166"/>
      <c r="D490" s="157"/>
      <c r="E490" s="156"/>
      <c r="F490" s="156"/>
      <c r="G490" s="156"/>
      <c r="H490" s="156"/>
      <c r="I490" s="156"/>
      <c r="J490" s="156"/>
      <c r="K490" s="156"/>
      <c r="L490" s="50"/>
      <c r="M490" s="152"/>
      <c r="N490" s="153"/>
      <c r="O490" s="47"/>
      <c r="P490" s="47"/>
      <c r="R490" s="49"/>
    </row>
    <row r="491" spans="2:18" s="48" customFormat="1" ht="12.75" x14ac:dyDescent="0.2">
      <c r="B491" s="163"/>
      <c r="C491" s="166"/>
      <c r="D491" s="157"/>
      <c r="E491" s="156"/>
      <c r="F491" s="156"/>
      <c r="G491" s="156"/>
      <c r="H491" s="156"/>
      <c r="I491" s="156"/>
      <c r="J491" s="156"/>
      <c r="K491" s="156"/>
      <c r="L491" s="50"/>
      <c r="M491" s="152"/>
      <c r="N491" s="153"/>
      <c r="O491" s="47"/>
      <c r="P491" s="47"/>
      <c r="R491" s="49"/>
    </row>
    <row r="492" spans="2:18" s="48" customFormat="1" ht="12.75" x14ac:dyDescent="0.2">
      <c r="B492" s="163"/>
      <c r="C492" s="166"/>
      <c r="D492" s="157"/>
      <c r="E492" s="156"/>
      <c r="F492" s="156"/>
      <c r="G492" s="156"/>
      <c r="H492" s="156"/>
      <c r="I492" s="156"/>
      <c r="J492" s="156"/>
      <c r="K492" s="156"/>
      <c r="L492" s="50"/>
      <c r="M492" s="152"/>
      <c r="N492" s="153"/>
      <c r="O492" s="47"/>
      <c r="P492" s="47"/>
      <c r="R492" s="49"/>
    </row>
    <row r="493" spans="2:18" s="48" customFormat="1" ht="12.75" x14ac:dyDescent="0.2">
      <c r="B493" s="163"/>
      <c r="C493" s="166"/>
      <c r="D493" s="157"/>
      <c r="E493" s="156"/>
      <c r="F493" s="156"/>
      <c r="G493" s="156"/>
      <c r="H493" s="156"/>
      <c r="I493" s="156"/>
      <c r="J493" s="156"/>
      <c r="K493" s="156"/>
      <c r="L493" s="50"/>
      <c r="M493" s="152"/>
      <c r="N493" s="153"/>
      <c r="O493" s="47"/>
      <c r="P493" s="47"/>
      <c r="R493" s="49"/>
    </row>
    <row r="494" spans="2:18" s="48" customFormat="1" ht="12.75" x14ac:dyDescent="0.2">
      <c r="B494" s="163"/>
      <c r="C494" s="166"/>
      <c r="D494" s="157"/>
      <c r="E494" s="156"/>
      <c r="F494" s="156"/>
      <c r="G494" s="156"/>
      <c r="H494" s="156"/>
      <c r="I494" s="156"/>
      <c r="J494" s="156"/>
      <c r="K494" s="156"/>
      <c r="L494" s="50"/>
      <c r="M494" s="152"/>
      <c r="N494" s="153"/>
      <c r="O494" s="47"/>
      <c r="P494" s="47"/>
      <c r="R494" s="49"/>
    </row>
    <row r="495" spans="2:18" s="48" customFormat="1" ht="12.75" x14ac:dyDescent="0.2">
      <c r="B495" s="163"/>
      <c r="C495" s="166"/>
      <c r="D495" s="157"/>
      <c r="E495" s="156"/>
      <c r="F495" s="156"/>
      <c r="G495" s="156"/>
      <c r="H495" s="156"/>
      <c r="I495" s="156"/>
      <c r="J495" s="156"/>
      <c r="K495" s="156"/>
      <c r="L495" s="50"/>
      <c r="M495" s="152"/>
      <c r="N495" s="153"/>
      <c r="O495" s="47"/>
      <c r="P495" s="47"/>
      <c r="R495" s="49"/>
    </row>
    <row r="496" spans="2:18" s="48" customFormat="1" ht="12.75" x14ac:dyDescent="0.2">
      <c r="B496" s="163"/>
      <c r="C496" s="166"/>
      <c r="D496" s="157"/>
      <c r="E496" s="156"/>
      <c r="F496" s="156"/>
      <c r="G496" s="156"/>
      <c r="H496" s="156"/>
      <c r="I496" s="156"/>
      <c r="J496" s="156"/>
      <c r="K496" s="156"/>
      <c r="L496" s="50"/>
      <c r="M496" s="152"/>
      <c r="N496" s="153"/>
      <c r="O496" s="47"/>
      <c r="P496" s="47"/>
      <c r="R496" s="49"/>
    </row>
    <row r="497" spans="2:18" s="48" customFormat="1" ht="12.75" x14ac:dyDescent="0.2">
      <c r="B497" s="163"/>
      <c r="C497" s="166"/>
      <c r="D497" s="157"/>
      <c r="E497" s="156"/>
      <c r="F497" s="156"/>
      <c r="G497" s="156"/>
      <c r="H497" s="156"/>
      <c r="I497" s="156"/>
      <c r="J497" s="156"/>
      <c r="K497" s="156"/>
      <c r="L497" s="50"/>
      <c r="M497" s="152"/>
      <c r="N497" s="153"/>
      <c r="O497" s="47"/>
      <c r="P497" s="47"/>
      <c r="R497" s="49"/>
    </row>
    <row r="498" spans="2:18" s="48" customFormat="1" ht="12.75" x14ac:dyDescent="0.2">
      <c r="B498" s="163"/>
      <c r="C498" s="166"/>
      <c r="D498" s="157"/>
      <c r="E498" s="156"/>
      <c r="F498" s="156"/>
      <c r="G498" s="156"/>
      <c r="H498" s="156"/>
      <c r="I498" s="156"/>
      <c r="J498" s="156"/>
      <c r="K498" s="156"/>
      <c r="L498" s="50"/>
      <c r="M498" s="152"/>
      <c r="N498" s="153"/>
      <c r="O498" s="47"/>
      <c r="P498" s="47"/>
      <c r="R498" s="49"/>
    </row>
    <row r="499" spans="2:18" s="48" customFormat="1" ht="12.75" x14ac:dyDescent="0.2">
      <c r="B499" s="163"/>
      <c r="C499" s="166"/>
      <c r="D499" s="157"/>
      <c r="E499" s="156"/>
      <c r="F499" s="156"/>
      <c r="G499" s="156"/>
      <c r="H499" s="156"/>
      <c r="I499" s="156"/>
      <c r="J499" s="156"/>
      <c r="K499" s="156"/>
      <c r="L499" s="50"/>
      <c r="M499" s="152"/>
      <c r="N499" s="153"/>
      <c r="O499" s="47"/>
      <c r="P499" s="47"/>
      <c r="R499" s="49"/>
    </row>
    <row r="500" spans="2:18" s="48" customFormat="1" ht="12.75" x14ac:dyDescent="0.2">
      <c r="B500" s="163"/>
      <c r="C500" s="166"/>
      <c r="D500" s="157"/>
      <c r="E500" s="156"/>
      <c r="F500" s="156"/>
      <c r="G500" s="156"/>
      <c r="H500" s="156"/>
      <c r="I500" s="156"/>
      <c r="J500" s="156"/>
      <c r="K500" s="156"/>
      <c r="L500" s="50"/>
      <c r="M500" s="152"/>
      <c r="N500" s="153"/>
      <c r="O500" s="47"/>
      <c r="P500" s="47"/>
      <c r="R500" s="49"/>
    </row>
    <row r="501" spans="2:18" s="48" customFormat="1" ht="12.75" x14ac:dyDescent="0.2">
      <c r="B501" s="163"/>
      <c r="C501" s="166"/>
      <c r="D501" s="157"/>
      <c r="E501" s="156"/>
      <c r="F501" s="156"/>
      <c r="G501" s="156"/>
      <c r="H501" s="156"/>
      <c r="I501" s="156"/>
      <c r="J501" s="156"/>
      <c r="K501" s="156"/>
      <c r="L501" s="50"/>
      <c r="M501" s="152"/>
      <c r="N501" s="153"/>
      <c r="O501" s="47"/>
      <c r="P501" s="47"/>
      <c r="R501" s="49"/>
    </row>
    <row r="502" spans="2:18" s="48" customFormat="1" ht="12.75" x14ac:dyDescent="0.2">
      <c r="B502" s="163"/>
      <c r="C502" s="166"/>
      <c r="D502" s="157"/>
      <c r="E502" s="156"/>
      <c r="F502" s="156"/>
      <c r="G502" s="156"/>
      <c r="H502" s="156"/>
      <c r="I502" s="156"/>
      <c r="J502" s="156"/>
      <c r="K502" s="156"/>
      <c r="L502" s="50"/>
      <c r="M502" s="152"/>
      <c r="N502" s="153"/>
      <c r="O502" s="47"/>
      <c r="P502" s="47"/>
      <c r="R502" s="49"/>
    </row>
    <row r="503" spans="2:18" s="48" customFormat="1" ht="12.75" x14ac:dyDescent="0.2">
      <c r="B503" s="163"/>
      <c r="C503" s="166"/>
      <c r="D503" s="157"/>
      <c r="E503" s="156"/>
      <c r="F503" s="156"/>
      <c r="G503" s="156"/>
      <c r="H503" s="156"/>
      <c r="I503" s="156"/>
      <c r="J503" s="156"/>
      <c r="K503" s="156"/>
      <c r="L503" s="50"/>
      <c r="M503" s="152"/>
      <c r="N503" s="153"/>
      <c r="O503" s="47"/>
      <c r="P503" s="47"/>
      <c r="R503" s="49"/>
    </row>
    <row r="504" spans="2:18" s="48" customFormat="1" ht="12.75" x14ac:dyDescent="0.2">
      <c r="B504" s="163"/>
      <c r="C504" s="166"/>
      <c r="D504" s="157"/>
      <c r="E504" s="156"/>
      <c r="F504" s="156"/>
      <c r="G504" s="156"/>
      <c r="H504" s="156"/>
      <c r="I504" s="156"/>
      <c r="J504" s="156"/>
      <c r="K504" s="156"/>
      <c r="L504" s="50"/>
      <c r="M504" s="152"/>
      <c r="N504" s="153"/>
      <c r="O504" s="47"/>
      <c r="P504" s="47"/>
      <c r="R504" s="49"/>
    </row>
    <row r="505" spans="2:18" s="48" customFormat="1" ht="12.75" x14ac:dyDescent="0.2">
      <c r="B505" s="163"/>
      <c r="C505" s="166"/>
      <c r="D505" s="157"/>
      <c r="E505" s="156"/>
      <c r="F505" s="156"/>
      <c r="G505" s="156"/>
      <c r="H505" s="156"/>
      <c r="I505" s="156"/>
      <c r="J505" s="156"/>
      <c r="K505" s="156"/>
      <c r="L505" s="50"/>
      <c r="M505" s="152"/>
      <c r="N505" s="153"/>
      <c r="O505" s="47"/>
      <c r="P505" s="47"/>
      <c r="R505" s="49"/>
    </row>
    <row r="506" spans="2:18" s="48" customFormat="1" ht="12.75" x14ac:dyDescent="0.2">
      <c r="B506" s="163"/>
      <c r="C506" s="166"/>
      <c r="D506" s="157"/>
      <c r="E506" s="156"/>
      <c r="F506" s="156"/>
      <c r="G506" s="156"/>
      <c r="H506" s="156"/>
      <c r="I506" s="156"/>
      <c r="J506" s="156"/>
      <c r="K506" s="156"/>
      <c r="L506" s="50"/>
      <c r="M506" s="152"/>
      <c r="N506" s="153"/>
      <c r="O506" s="47"/>
      <c r="P506" s="47"/>
      <c r="R506" s="49"/>
    </row>
    <row r="507" spans="2:18" s="48" customFormat="1" ht="12.75" x14ac:dyDescent="0.2">
      <c r="B507" s="163"/>
      <c r="C507" s="166"/>
      <c r="D507" s="157"/>
      <c r="E507" s="156"/>
      <c r="F507" s="156"/>
      <c r="G507" s="156"/>
      <c r="H507" s="156"/>
      <c r="I507" s="156"/>
      <c r="J507" s="156"/>
      <c r="K507" s="156"/>
      <c r="L507" s="50"/>
      <c r="M507" s="152"/>
      <c r="N507" s="153"/>
      <c r="O507" s="47"/>
      <c r="P507" s="47"/>
      <c r="R507" s="49"/>
    </row>
    <row r="508" spans="2:18" s="48" customFormat="1" ht="12.75" x14ac:dyDescent="0.2">
      <c r="B508" s="163"/>
      <c r="C508" s="166"/>
      <c r="D508" s="157"/>
      <c r="E508" s="156"/>
      <c r="F508" s="156"/>
      <c r="G508" s="156"/>
      <c r="H508" s="156"/>
      <c r="I508" s="156"/>
      <c r="J508" s="156"/>
      <c r="K508" s="156"/>
      <c r="L508" s="50"/>
      <c r="M508" s="152"/>
      <c r="N508" s="153"/>
      <c r="O508" s="47"/>
      <c r="P508" s="47"/>
      <c r="R508" s="49"/>
    </row>
    <row r="509" spans="2:18" s="48" customFormat="1" ht="12.75" x14ac:dyDescent="0.2">
      <c r="B509" s="163"/>
      <c r="C509" s="166"/>
      <c r="D509" s="157"/>
      <c r="E509" s="156"/>
      <c r="F509" s="156"/>
      <c r="G509" s="156"/>
      <c r="H509" s="156"/>
      <c r="I509" s="156"/>
      <c r="J509" s="156"/>
      <c r="K509" s="156"/>
      <c r="L509" s="50"/>
      <c r="M509" s="152"/>
      <c r="N509" s="153"/>
      <c r="O509" s="47"/>
      <c r="P509" s="47"/>
      <c r="R509" s="49"/>
    </row>
    <row r="510" spans="2:18" s="48" customFormat="1" ht="12.75" x14ac:dyDescent="0.2">
      <c r="B510" s="163"/>
      <c r="C510" s="166"/>
      <c r="D510" s="157"/>
      <c r="E510" s="156"/>
      <c r="F510" s="156"/>
      <c r="G510" s="156"/>
      <c r="H510" s="156"/>
      <c r="I510" s="156"/>
      <c r="J510" s="156"/>
      <c r="K510" s="156"/>
      <c r="L510" s="50"/>
      <c r="M510" s="152"/>
      <c r="N510" s="153"/>
      <c r="O510" s="47"/>
      <c r="P510" s="47"/>
      <c r="R510" s="49"/>
    </row>
    <row r="511" spans="2:18" s="48" customFormat="1" ht="12.75" x14ac:dyDescent="0.2">
      <c r="B511" s="163"/>
      <c r="C511" s="166"/>
      <c r="D511" s="157"/>
      <c r="E511" s="156"/>
      <c r="F511" s="156"/>
      <c r="G511" s="156"/>
      <c r="H511" s="156"/>
      <c r="I511" s="156"/>
      <c r="J511" s="156"/>
      <c r="K511" s="156"/>
      <c r="L511" s="50"/>
      <c r="M511" s="152"/>
      <c r="N511" s="153"/>
      <c r="O511" s="47"/>
      <c r="P511" s="47"/>
      <c r="R511" s="49"/>
    </row>
    <row r="512" spans="2:18" s="48" customFormat="1" ht="12.75" x14ac:dyDescent="0.2">
      <c r="B512" s="163"/>
      <c r="C512" s="166"/>
      <c r="D512" s="157"/>
      <c r="E512" s="156"/>
      <c r="F512" s="156"/>
      <c r="G512" s="156"/>
      <c r="H512" s="156"/>
      <c r="I512" s="156"/>
      <c r="J512" s="156"/>
      <c r="K512" s="156"/>
      <c r="L512" s="50"/>
      <c r="M512" s="152"/>
      <c r="N512" s="153"/>
      <c r="O512" s="47"/>
      <c r="P512" s="47"/>
      <c r="R512" s="49"/>
    </row>
    <row r="513" spans="2:18" s="48" customFormat="1" ht="12.75" x14ac:dyDescent="0.2">
      <c r="B513" s="163"/>
      <c r="C513" s="166"/>
      <c r="D513" s="157"/>
      <c r="E513" s="156"/>
      <c r="F513" s="156"/>
      <c r="G513" s="156"/>
      <c r="H513" s="156"/>
      <c r="I513" s="156"/>
      <c r="J513" s="156"/>
      <c r="K513" s="156"/>
      <c r="L513" s="50"/>
      <c r="M513" s="152"/>
      <c r="N513" s="153"/>
      <c r="O513" s="47"/>
      <c r="P513" s="47"/>
      <c r="R513" s="49"/>
    </row>
    <row r="514" spans="2:18" s="48" customFormat="1" ht="12.75" x14ac:dyDescent="0.2">
      <c r="B514" s="163"/>
      <c r="C514" s="166"/>
      <c r="D514" s="157"/>
      <c r="E514" s="156"/>
      <c r="F514" s="156"/>
      <c r="G514" s="156"/>
      <c r="H514" s="156"/>
      <c r="I514" s="156"/>
      <c r="J514" s="156"/>
      <c r="K514" s="156"/>
      <c r="L514" s="50"/>
      <c r="M514" s="152"/>
      <c r="N514" s="153"/>
      <c r="O514" s="47"/>
      <c r="P514" s="47"/>
      <c r="R514" s="49"/>
    </row>
    <row r="515" spans="2:18" s="48" customFormat="1" ht="12.75" x14ac:dyDescent="0.2">
      <c r="B515" s="163"/>
      <c r="C515" s="166"/>
      <c r="D515" s="157"/>
      <c r="E515" s="156"/>
      <c r="F515" s="156"/>
      <c r="G515" s="156"/>
      <c r="H515" s="156"/>
      <c r="I515" s="156"/>
      <c r="J515" s="156"/>
      <c r="K515" s="156"/>
      <c r="L515" s="50"/>
      <c r="M515" s="152"/>
      <c r="N515" s="153"/>
      <c r="O515" s="47"/>
      <c r="P515" s="47"/>
      <c r="R515" s="49"/>
    </row>
    <row r="516" spans="2:18" s="48" customFormat="1" ht="12.75" x14ac:dyDescent="0.2">
      <c r="B516" s="163"/>
      <c r="C516" s="166"/>
      <c r="D516" s="157"/>
      <c r="E516" s="156"/>
      <c r="F516" s="156"/>
      <c r="G516" s="156"/>
      <c r="H516" s="156"/>
      <c r="I516" s="156"/>
      <c r="J516" s="156"/>
      <c r="K516" s="156"/>
      <c r="L516" s="50"/>
      <c r="M516" s="152"/>
      <c r="N516" s="153"/>
      <c r="O516" s="47"/>
      <c r="P516" s="47"/>
      <c r="R516" s="49"/>
    </row>
    <row r="517" spans="2:18" s="48" customFormat="1" ht="12.75" x14ac:dyDescent="0.2">
      <c r="B517" s="163"/>
      <c r="C517" s="166"/>
      <c r="D517" s="157"/>
      <c r="E517" s="156"/>
      <c r="F517" s="156"/>
      <c r="G517" s="156"/>
      <c r="H517" s="156"/>
      <c r="I517" s="156"/>
      <c r="J517" s="156"/>
      <c r="K517" s="156"/>
      <c r="L517" s="50"/>
      <c r="M517" s="152"/>
      <c r="N517" s="153"/>
      <c r="O517" s="47"/>
      <c r="P517" s="47"/>
      <c r="R517" s="49"/>
    </row>
    <row r="518" spans="2:18" s="48" customFormat="1" ht="12.75" x14ac:dyDescent="0.2">
      <c r="B518" s="163"/>
      <c r="C518" s="166"/>
      <c r="D518" s="157"/>
      <c r="E518" s="156"/>
      <c r="F518" s="156"/>
      <c r="G518" s="156"/>
      <c r="H518" s="156"/>
      <c r="I518" s="156"/>
      <c r="J518" s="156"/>
      <c r="K518" s="156"/>
      <c r="L518" s="50"/>
      <c r="M518" s="152"/>
      <c r="N518" s="153"/>
      <c r="O518" s="47"/>
      <c r="P518" s="47"/>
      <c r="R518" s="49"/>
    </row>
    <row r="519" spans="2:18" s="48" customFormat="1" ht="12.75" x14ac:dyDescent="0.2">
      <c r="B519" s="163"/>
      <c r="C519" s="166"/>
      <c r="D519" s="157"/>
      <c r="E519" s="156"/>
      <c r="F519" s="156"/>
      <c r="G519" s="156"/>
      <c r="H519" s="156"/>
      <c r="I519" s="156"/>
      <c r="J519" s="156"/>
      <c r="K519" s="156"/>
      <c r="L519" s="50"/>
      <c r="M519" s="152"/>
      <c r="N519" s="153"/>
      <c r="O519" s="47"/>
      <c r="P519" s="47"/>
      <c r="R519" s="49"/>
    </row>
    <row r="520" spans="2:18" s="48" customFormat="1" ht="12.75" x14ac:dyDescent="0.2">
      <c r="B520" s="163"/>
      <c r="C520" s="166"/>
      <c r="D520" s="157"/>
      <c r="E520" s="156"/>
      <c r="F520" s="156"/>
      <c r="G520" s="156"/>
      <c r="H520" s="156"/>
      <c r="I520" s="156"/>
      <c r="J520" s="156"/>
      <c r="K520" s="156"/>
      <c r="L520" s="50"/>
      <c r="M520" s="152"/>
      <c r="N520" s="153"/>
      <c r="O520" s="47"/>
      <c r="P520" s="47"/>
      <c r="R520" s="49"/>
    </row>
    <row r="521" spans="2:18" s="48" customFormat="1" ht="12.75" x14ac:dyDescent="0.2">
      <c r="B521" s="163"/>
      <c r="C521" s="166"/>
      <c r="D521" s="157"/>
      <c r="E521" s="156"/>
      <c r="F521" s="156"/>
      <c r="G521" s="156"/>
      <c r="H521" s="156"/>
      <c r="I521" s="156"/>
      <c r="J521" s="156"/>
      <c r="K521" s="156"/>
      <c r="L521" s="50"/>
      <c r="M521" s="152"/>
      <c r="N521" s="153"/>
      <c r="O521" s="47"/>
      <c r="P521" s="47"/>
      <c r="R521" s="49"/>
    </row>
    <row r="522" spans="2:18" s="48" customFormat="1" ht="12.75" x14ac:dyDescent="0.2">
      <c r="B522" s="163"/>
      <c r="C522" s="166"/>
      <c r="D522" s="157"/>
      <c r="E522" s="156"/>
      <c r="F522" s="156"/>
      <c r="G522" s="156"/>
      <c r="H522" s="156"/>
      <c r="I522" s="156"/>
      <c r="J522" s="156"/>
      <c r="K522" s="156"/>
      <c r="L522" s="50"/>
      <c r="M522" s="152"/>
      <c r="N522" s="153"/>
      <c r="O522" s="47"/>
      <c r="P522" s="47"/>
      <c r="R522" s="49"/>
    </row>
    <row r="523" spans="2:18" s="48" customFormat="1" ht="12.75" x14ac:dyDescent="0.2">
      <c r="B523" s="163"/>
      <c r="C523" s="166"/>
      <c r="D523" s="157"/>
      <c r="E523" s="156"/>
      <c r="F523" s="156"/>
      <c r="G523" s="156"/>
      <c r="H523" s="156"/>
      <c r="I523" s="156"/>
      <c r="J523" s="156"/>
      <c r="K523" s="156"/>
      <c r="L523" s="50"/>
      <c r="M523" s="152"/>
      <c r="N523" s="153"/>
      <c r="O523" s="47"/>
      <c r="P523" s="47"/>
      <c r="R523" s="49"/>
    </row>
    <row r="524" spans="2:18" s="48" customFormat="1" ht="12.75" x14ac:dyDescent="0.2">
      <c r="B524" s="163"/>
      <c r="C524" s="166"/>
      <c r="D524" s="157"/>
      <c r="E524" s="156"/>
      <c r="F524" s="156"/>
      <c r="G524" s="156"/>
      <c r="H524" s="156"/>
      <c r="I524" s="156"/>
      <c r="J524" s="156"/>
      <c r="K524" s="156"/>
      <c r="L524" s="50"/>
      <c r="M524" s="152"/>
      <c r="N524" s="153"/>
      <c r="O524" s="47"/>
      <c r="P524" s="47"/>
      <c r="R524" s="49"/>
    </row>
    <row r="525" spans="2:18" s="48" customFormat="1" ht="12.75" x14ac:dyDescent="0.2">
      <c r="B525" s="163"/>
      <c r="C525" s="166"/>
      <c r="D525" s="157"/>
      <c r="E525" s="156"/>
      <c r="F525" s="156"/>
      <c r="G525" s="156"/>
      <c r="H525" s="156"/>
      <c r="I525" s="156"/>
      <c r="J525" s="156"/>
      <c r="K525" s="156"/>
      <c r="L525" s="50"/>
      <c r="M525" s="152"/>
      <c r="N525" s="153"/>
      <c r="O525" s="47"/>
      <c r="P525" s="47"/>
      <c r="R525" s="49"/>
    </row>
    <row r="526" spans="2:18" s="48" customFormat="1" ht="12.75" x14ac:dyDescent="0.2">
      <c r="B526" s="163"/>
      <c r="C526" s="166"/>
      <c r="D526" s="157"/>
      <c r="E526" s="156"/>
      <c r="F526" s="156"/>
      <c r="G526" s="156"/>
      <c r="H526" s="156"/>
      <c r="I526" s="156"/>
      <c r="J526" s="156"/>
      <c r="K526" s="156"/>
      <c r="L526" s="50"/>
      <c r="M526" s="152"/>
      <c r="N526" s="153"/>
      <c r="O526" s="47"/>
      <c r="P526" s="47"/>
      <c r="R526" s="49"/>
    </row>
    <row r="527" spans="2:18" s="48" customFormat="1" ht="12.75" x14ac:dyDescent="0.2">
      <c r="B527" s="163"/>
      <c r="C527" s="166"/>
      <c r="D527" s="157"/>
      <c r="E527" s="156"/>
      <c r="F527" s="156"/>
      <c r="G527" s="156"/>
      <c r="H527" s="156"/>
      <c r="I527" s="156"/>
      <c r="J527" s="156"/>
      <c r="K527" s="156"/>
      <c r="L527" s="50"/>
      <c r="M527" s="152"/>
      <c r="N527" s="153"/>
      <c r="O527" s="47"/>
      <c r="P527" s="47"/>
      <c r="R527" s="49"/>
    </row>
    <row r="528" spans="2:18" s="48" customFormat="1" ht="12.75" x14ac:dyDescent="0.2">
      <c r="B528" s="163"/>
      <c r="C528" s="166"/>
      <c r="D528" s="157"/>
      <c r="E528" s="156"/>
      <c r="F528" s="156"/>
      <c r="G528" s="156"/>
      <c r="H528" s="156"/>
      <c r="I528" s="156"/>
      <c r="J528" s="156"/>
      <c r="K528" s="156"/>
      <c r="L528" s="50"/>
      <c r="M528" s="152"/>
      <c r="N528" s="153"/>
      <c r="O528" s="47"/>
      <c r="P528" s="47"/>
      <c r="R528" s="49"/>
    </row>
    <row r="529" spans="2:18" s="48" customFormat="1" ht="12.75" x14ac:dyDescent="0.2">
      <c r="B529" s="163"/>
      <c r="C529" s="166"/>
      <c r="D529" s="157"/>
      <c r="E529" s="156"/>
      <c r="F529" s="156"/>
      <c r="G529" s="156"/>
      <c r="H529" s="156"/>
      <c r="I529" s="156"/>
      <c r="J529" s="156"/>
      <c r="K529" s="156"/>
      <c r="L529" s="50"/>
      <c r="M529" s="152"/>
      <c r="N529" s="153"/>
      <c r="O529" s="47"/>
      <c r="P529" s="47"/>
      <c r="R529" s="49"/>
    </row>
    <row r="530" spans="2:18" s="48" customFormat="1" ht="12.75" x14ac:dyDescent="0.2">
      <c r="B530" s="163"/>
      <c r="C530" s="166"/>
      <c r="D530" s="157"/>
      <c r="E530" s="156"/>
      <c r="F530" s="156"/>
      <c r="G530" s="156"/>
      <c r="H530" s="156"/>
      <c r="I530" s="156"/>
      <c r="J530" s="156"/>
      <c r="K530" s="156"/>
      <c r="L530" s="50"/>
      <c r="M530" s="152"/>
      <c r="N530" s="153"/>
      <c r="O530" s="47"/>
      <c r="P530" s="47"/>
      <c r="R530" s="49"/>
    </row>
    <row r="531" spans="2:18" s="48" customFormat="1" ht="12.75" x14ac:dyDescent="0.2">
      <c r="B531" s="163"/>
      <c r="C531" s="166"/>
      <c r="D531" s="157"/>
      <c r="E531" s="156"/>
      <c r="F531" s="156"/>
      <c r="G531" s="156"/>
      <c r="H531" s="156"/>
      <c r="I531" s="156"/>
      <c r="J531" s="156"/>
      <c r="K531" s="156"/>
      <c r="L531" s="50"/>
      <c r="M531" s="152"/>
      <c r="N531" s="153"/>
      <c r="O531" s="47"/>
      <c r="P531" s="47"/>
      <c r="R531" s="49"/>
    </row>
    <row r="532" spans="2:18" s="48" customFormat="1" ht="12.75" x14ac:dyDescent="0.2">
      <c r="B532" s="163"/>
      <c r="C532" s="166"/>
      <c r="D532" s="157"/>
      <c r="E532" s="156"/>
      <c r="F532" s="156"/>
      <c r="G532" s="156"/>
      <c r="H532" s="156"/>
      <c r="I532" s="156"/>
      <c r="J532" s="156"/>
      <c r="K532" s="156"/>
      <c r="L532" s="50"/>
      <c r="M532" s="152"/>
      <c r="N532" s="153"/>
      <c r="O532" s="47"/>
      <c r="P532" s="47"/>
      <c r="R532" s="49"/>
    </row>
    <row r="533" spans="2:18" s="48" customFormat="1" ht="12.75" x14ac:dyDescent="0.2">
      <c r="B533" s="163"/>
      <c r="C533" s="166"/>
      <c r="D533" s="157"/>
      <c r="E533" s="156"/>
      <c r="F533" s="156"/>
      <c r="G533" s="156"/>
      <c r="H533" s="156"/>
      <c r="I533" s="156"/>
      <c r="J533" s="156"/>
      <c r="K533" s="156"/>
      <c r="L533" s="50"/>
      <c r="M533" s="152"/>
      <c r="N533" s="153"/>
      <c r="O533" s="47"/>
      <c r="P533" s="47"/>
      <c r="R533" s="49"/>
    </row>
    <row r="534" spans="2:18" s="48" customFormat="1" ht="12.75" x14ac:dyDescent="0.2">
      <c r="B534" s="163"/>
      <c r="C534" s="166"/>
      <c r="D534" s="157"/>
      <c r="E534" s="156"/>
      <c r="F534" s="156"/>
      <c r="G534" s="156"/>
      <c r="H534" s="156"/>
      <c r="I534" s="156"/>
      <c r="J534" s="156"/>
      <c r="K534" s="156"/>
      <c r="L534" s="50"/>
      <c r="M534" s="152"/>
      <c r="N534" s="153"/>
      <c r="O534" s="47"/>
      <c r="P534" s="47"/>
      <c r="R534" s="49"/>
    </row>
    <row r="535" spans="2:18" s="48" customFormat="1" ht="12.75" x14ac:dyDescent="0.2">
      <c r="B535" s="163"/>
      <c r="C535" s="166"/>
      <c r="D535" s="157"/>
      <c r="E535" s="156"/>
      <c r="F535" s="156"/>
      <c r="G535" s="156"/>
      <c r="H535" s="156"/>
      <c r="I535" s="156"/>
      <c r="J535" s="156"/>
      <c r="K535" s="156"/>
      <c r="L535" s="50"/>
      <c r="M535" s="152"/>
      <c r="N535" s="153"/>
      <c r="O535" s="47"/>
      <c r="P535" s="47"/>
      <c r="R535" s="49"/>
    </row>
    <row r="536" spans="2:18" s="48" customFormat="1" ht="12.75" x14ac:dyDescent="0.2">
      <c r="B536" s="163"/>
      <c r="C536" s="166"/>
      <c r="D536" s="157"/>
      <c r="E536" s="156"/>
      <c r="F536" s="156"/>
      <c r="G536" s="156"/>
      <c r="H536" s="156"/>
      <c r="I536" s="156"/>
      <c r="J536" s="156"/>
      <c r="K536" s="156"/>
      <c r="L536" s="50"/>
      <c r="M536" s="152"/>
      <c r="N536" s="153"/>
      <c r="O536" s="47"/>
      <c r="P536" s="47"/>
      <c r="R536" s="49"/>
    </row>
    <row r="537" spans="2:18" s="48" customFormat="1" ht="12.75" x14ac:dyDescent="0.2">
      <c r="B537" s="163"/>
      <c r="C537" s="166"/>
      <c r="D537" s="157"/>
      <c r="E537" s="156"/>
      <c r="F537" s="156"/>
      <c r="G537" s="156"/>
      <c r="H537" s="156"/>
      <c r="I537" s="156"/>
      <c r="J537" s="156"/>
      <c r="K537" s="156"/>
      <c r="L537" s="50"/>
      <c r="M537" s="152"/>
      <c r="N537" s="153"/>
      <c r="O537" s="47"/>
      <c r="P537" s="47"/>
      <c r="R537" s="49"/>
    </row>
    <row r="538" spans="2:18" s="48" customFormat="1" ht="12.75" x14ac:dyDescent="0.2">
      <c r="B538" s="163"/>
      <c r="C538" s="166"/>
      <c r="D538" s="157"/>
      <c r="E538" s="156"/>
      <c r="F538" s="156"/>
      <c r="G538" s="156"/>
      <c r="H538" s="156"/>
      <c r="I538" s="156"/>
      <c r="J538" s="156"/>
      <c r="K538" s="156"/>
      <c r="L538" s="50"/>
      <c r="M538" s="152"/>
      <c r="N538" s="153"/>
      <c r="O538" s="47"/>
      <c r="P538" s="47"/>
      <c r="R538" s="49"/>
    </row>
    <row r="539" spans="2:18" s="48" customFormat="1" ht="12.75" x14ac:dyDescent="0.2">
      <c r="B539" s="163"/>
      <c r="C539" s="166"/>
      <c r="D539" s="157"/>
      <c r="E539" s="156"/>
      <c r="F539" s="156"/>
      <c r="G539" s="156"/>
      <c r="H539" s="156"/>
      <c r="I539" s="156"/>
      <c r="J539" s="156"/>
      <c r="K539" s="156"/>
      <c r="L539" s="50"/>
      <c r="M539" s="152"/>
      <c r="N539" s="153"/>
      <c r="O539" s="47"/>
      <c r="P539" s="47"/>
      <c r="R539" s="49"/>
    </row>
    <row r="540" spans="2:18" s="48" customFormat="1" ht="12.75" x14ac:dyDescent="0.2">
      <c r="B540" s="163"/>
      <c r="C540" s="166"/>
      <c r="D540" s="157"/>
      <c r="E540" s="156"/>
      <c r="F540" s="156"/>
      <c r="G540" s="156"/>
      <c r="H540" s="156"/>
      <c r="I540" s="156"/>
      <c r="J540" s="156"/>
      <c r="K540" s="156"/>
      <c r="L540" s="50"/>
      <c r="M540" s="152"/>
      <c r="N540" s="153"/>
      <c r="O540" s="47"/>
      <c r="P540" s="47"/>
      <c r="R540" s="49"/>
    </row>
    <row r="541" spans="2:18" s="48" customFormat="1" ht="12.75" x14ac:dyDescent="0.2">
      <c r="B541" s="163"/>
      <c r="C541" s="166"/>
      <c r="D541" s="157"/>
      <c r="E541" s="156"/>
      <c r="F541" s="156"/>
      <c r="G541" s="156"/>
      <c r="H541" s="156"/>
      <c r="I541" s="156"/>
      <c r="J541" s="156"/>
      <c r="K541" s="156"/>
      <c r="L541" s="50"/>
      <c r="M541" s="152"/>
      <c r="N541" s="153"/>
      <c r="O541" s="47"/>
      <c r="P541" s="47"/>
      <c r="R541" s="49"/>
    </row>
    <row r="542" spans="2:18" s="48" customFormat="1" ht="12.75" x14ac:dyDescent="0.2">
      <c r="B542" s="163"/>
      <c r="C542" s="166"/>
      <c r="D542" s="157"/>
      <c r="E542" s="156"/>
      <c r="F542" s="156"/>
      <c r="G542" s="156"/>
      <c r="H542" s="156"/>
      <c r="I542" s="156"/>
      <c r="J542" s="156"/>
      <c r="K542" s="156"/>
      <c r="L542" s="50"/>
      <c r="M542" s="152"/>
      <c r="N542" s="153"/>
      <c r="O542" s="47"/>
      <c r="P542" s="47"/>
      <c r="R542" s="49"/>
    </row>
    <row r="543" spans="2:18" s="48" customFormat="1" ht="12.75" x14ac:dyDescent="0.2">
      <c r="B543" s="163"/>
      <c r="C543" s="166"/>
      <c r="D543" s="157"/>
      <c r="E543" s="156"/>
      <c r="F543" s="156"/>
      <c r="G543" s="156"/>
      <c r="H543" s="156"/>
      <c r="I543" s="156"/>
      <c r="J543" s="156"/>
      <c r="K543" s="156"/>
      <c r="L543" s="50"/>
      <c r="M543" s="152"/>
      <c r="N543" s="153"/>
      <c r="O543" s="47"/>
      <c r="P543" s="47"/>
      <c r="R543" s="49"/>
    </row>
    <row r="544" spans="2:18" s="48" customFormat="1" ht="12.75" x14ac:dyDescent="0.2">
      <c r="B544" s="163"/>
      <c r="C544" s="166"/>
      <c r="D544" s="157"/>
      <c r="E544" s="156"/>
      <c r="F544" s="156"/>
      <c r="G544" s="156"/>
      <c r="H544" s="156"/>
      <c r="I544" s="156"/>
      <c r="J544" s="156"/>
      <c r="K544" s="156"/>
      <c r="L544" s="50"/>
      <c r="M544" s="152"/>
      <c r="N544" s="153"/>
      <c r="O544" s="47"/>
      <c r="P544" s="47"/>
      <c r="R544" s="49"/>
    </row>
    <row r="545" spans="2:18" s="48" customFormat="1" ht="12.75" x14ac:dyDescent="0.2">
      <c r="B545" s="163"/>
      <c r="C545" s="166"/>
      <c r="D545" s="157"/>
      <c r="E545" s="156"/>
      <c r="F545" s="156"/>
      <c r="G545" s="156"/>
      <c r="H545" s="156"/>
      <c r="I545" s="156"/>
      <c r="J545" s="156"/>
      <c r="K545" s="156"/>
      <c r="L545" s="50"/>
      <c r="M545" s="152"/>
      <c r="N545" s="153"/>
      <c r="O545" s="47"/>
      <c r="P545" s="47"/>
      <c r="R545" s="49"/>
    </row>
    <row r="546" spans="2:18" s="48" customFormat="1" ht="12.75" x14ac:dyDescent="0.2">
      <c r="B546" s="163"/>
      <c r="C546" s="166"/>
      <c r="D546" s="157"/>
      <c r="E546" s="156"/>
      <c r="F546" s="156"/>
      <c r="G546" s="156"/>
      <c r="H546" s="156"/>
      <c r="I546" s="156"/>
      <c r="J546" s="156"/>
      <c r="K546" s="156"/>
      <c r="L546" s="50"/>
      <c r="M546" s="152"/>
      <c r="N546" s="153"/>
      <c r="O546" s="47"/>
      <c r="P546" s="47"/>
      <c r="R546" s="49"/>
    </row>
    <row r="547" spans="2:18" s="48" customFormat="1" ht="12.75" x14ac:dyDescent="0.2">
      <c r="B547" s="163"/>
      <c r="C547" s="166"/>
      <c r="D547" s="157"/>
      <c r="E547" s="156"/>
      <c r="F547" s="156"/>
      <c r="G547" s="156"/>
      <c r="H547" s="156"/>
      <c r="I547" s="156"/>
      <c r="J547" s="156"/>
      <c r="K547" s="156"/>
      <c r="L547" s="50"/>
      <c r="M547" s="152"/>
      <c r="N547" s="153"/>
      <c r="O547" s="47"/>
      <c r="P547" s="47"/>
      <c r="R547" s="49"/>
    </row>
    <row r="548" spans="2:18" s="48" customFormat="1" ht="12.75" x14ac:dyDescent="0.2">
      <c r="B548" s="163"/>
      <c r="C548" s="166"/>
      <c r="D548" s="157"/>
      <c r="E548" s="156"/>
      <c r="F548" s="156"/>
      <c r="G548" s="156"/>
      <c r="H548" s="156"/>
      <c r="I548" s="156"/>
      <c r="J548" s="156"/>
      <c r="K548" s="156"/>
      <c r="L548" s="50"/>
      <c r="M548" s="152"/>
      <c r="N548" s="153"/>
      <c r="O548" s="47"/>
      <c r="P548" s="47"/>
      <c r="R548" s="49"/>
    </row>
    <row r="549" spans="2:18" s="48" customFormat="1" ht="12.75" x14ac:dyDescent="0.2">
      <c r="B549" s="163"/>
      <c r="C549" s="166"/>
      <c r="D549" s="157"/>
      <c r="E549" s="156"/>
      <c r="F549" s="156"/>
      <c r="G549" s="156"/>
      <c r="H549" s="156"/>
      <c r="I549" s="156"/>
      <c r="J549" s="156"/>
      <c r="K549" s="156"/>
      <c r="L549" s="50"/>
      <c r="M549" s="152"/>
      <c r="N549" s="153"/>
      <c r="O549" s="47"/>
      <c r="P549" s="47"/>
      <c r="R549" s="49"/>
    </row>
    <row r="550" spans="2:18" s="48" customFormat="1" ht="12.75" x14ac:dyDescent="0.2">
      <c r="B550" s="163"/>
      <c r="C550" s="166"/>
      <c r="D550" s="157"/>
      <c r="E550" s="156"/>
      <c r="F550" s="156"/>
      <c r="G550" s="156"/>
      <c r="H550" s="156"/>
      <c r="I550" s="156"/>
      <c r="J550" s="156"/>
      <c r="K550" s="156"/>
      <c r="L550" s="50"/>
      <c r="M550" s="152"/>
      <c r="N550" s="153"/>
      <c r="O550" s="47"/>
      <c r="P550" s="47"/>
      <c r="R550" s="49"/>
    </row>
    <row r="551" spans="2:18" s="48" customFormat="1" ht="12.75" x14ac:dyDescent="0.2">
      <c r="B551" s="163"/>
      <c r="C551" s="166"/>
      <c r="D551" s="157"/>
      <c r="E551" s="156"/>
      <c r="F551" s="156"/>
      <c r="G551" s="156"/>
      <c r="H551" s="156"/>
      <c r="I551" s="156"/>
      <c r="J551" s="156"/>
      <c r="K551" s="156"/>
      <c r="L551" s="50"/>
      <c r="M551" s="152"/>
      <c r="N551" s="153"/>
      <c r="O551" s="47"/>
      <c r="P551" s="47"/>
      <c r="R551" s="49"/>
    </row>
    <row r="552" spans="2:18" s="48" customFormat="1" ht="12.75" x14ac:dyDescent="0.2">
      <c r="B552" s="163"/>
      <c r="C552" s="166"/>
      <c r="D552" s="157"/>
      <c r="E552" s="156"/>
      <c r="F552" s="156"/>
      <c r="G552" s="156"/>
      <c r="H552" s="156"/>
      <c r="I552" s="156"/>
      <c r="J552" s="156"/>
      <c r="K552" s="156"/>
      <c r="L552" s="50"/>
      <c r="M552" s="152"/>
      <c r="N552" s="153"/>
      <c r="O552" s="47"/>
      <c r="P552" s="47"/>
      <c r="R552" s="49"/>
    </row>
    <row r="553" spans="2:18" s="48" customFormat="1" ht="12.75" x14ac:dyDescent="0.2">
      <c r="B553" s="163"/>
      <c r="C553" s="166"/>
      <c r="D553" s="157"/>
      <c r="E553" s="156"/>
      <c r="F553" s="156"/>
      <c r="G553" s="156"/>
      <c r="H553" s="156"/>
      <c r="I553" s="156"/>
      <c r="J553" s="156"/>
      <c r="K553" s="156"/>
      <c r="L553" s="50"/>
      <c r="M553" s="152"/>
      <c r="N553" s="153"/>
      <c r="O553" s="47"/>
      <c r="P553" s="47"/>
      <c r="R553" s="49"/>
    </row>
    <row r="554" spans="2:18" s="48" customFormat="1" ht="12.75" x14ac:dyDescent="0.2">
      <c r="B554" s="163"/>
      <c r="C554" s="166"/>
      <c r="D554" s="157"/>
      <c r="E554" s="156"/>
      <c r="F554" s="156"/>
      <c r="G554" s="156"/>
      <c r="H554" s="156"/>
      <c r="I554" s="156"/>
      <c r="J554" s="156"/>
      <c r="K554" s="156"/>
      <c r="L554" s="50"/>
      <c r="M554" s="152"/>
      <c r="N554" s="153"/>
      <c r="O554" s="47"/>
      <c r="P554" s="47"/>
      <c r="R554" s="49"/>
    </row>
    <row r="555" spans="2:18" s="48" customFormat="1" ht="12.75" x14ac:dyDescent="0.2">
      <c r="B555" s="163"/>
      <c r="C555" s="166"/>
      <c r="D555" s="157"/>
      <c r="E555" s="156"/>
      <c r="F555" s="156"/>
      <c r="G555" s="156"/>
      <c r="H555" s="156"/>
      <c r="I555" s="156"/>
      <c r="J555" s="156"/>
      <c r="K555" s="156"/>
      <c r="L555" s="50"/>
      <c r="M555" s="152"/>
      <c r="N555" s="153"/>
      <c r="O555" s="47"/>
      <c r="P555" s="47"/>
      <c r="R555" s="49"/>
    </row>
    <row r="556" spans="2:18" s="48" customFormat="1" ht="12.75" x14ac:dyDescent="0.2">
      <c r="B556" s="163"/>
      <c r="C556" s="166"/>
      <c r="D556" s="157"/>
      <c r="E556" s="156"/>
      <c r="F556" s="156"/>
      <c r="G556" s="156"/>
      <c r="H556" s="156"/>
      <c r="I556" s="156"/>
      <c r="J556" s="156"/>
      <c r="K556" s="156"/>
      <c r="L556" s="50"/>
      <c r="M556" s="152"/>
      <c r="N556" s="153"/>
      <c r="O556" s="47"/>
      <c r="P556" s="47"/>
      <c r="R556" s="49"/>
    </row>
    <row r="557" spans="2:18" s="48" customFormat="1" ht="12.75" x14ac:dyDescent="0.2">
      <c r="B557" s="163"/>
      <c r="C557" s="166"/>
      <c r="D557" s="157"/>
      <c r="E557" s="156"/>
      <c r="F557" s="156"/>
      <c r="G557" s="156"/>
      <c r="H557" s="156"/>
      <c r="I557" s="156"/>
      <c r="J557" s="156"/>
      <c r="K557" s="156"/>
      <c r="L557" s="50"/>
      <c r="M557" s="152"/>
      <c r="N557" s="153"/>
      <c r="O557" s="47"/>
      <c r="P557" s="47"/>
      <c r="R557" s="49"/>
    </row>
    <row r="558" spans="2:18" s="48" customFormat="1" ht="12.75" x14ac:dyDescent="0.2">
      <c r="B558" s="163"/>
      <c r="C558" s="166"/>
      <c r="D558" s="157"/>
      <c r="E558" s="156"/>
      <c r="F558" s="156"/>
      <c r="G558" s="156"/>
      <c r="H558" s="156"/>
      <c r="I558" s="156"/>
      <c r="J558" s="156"/>
      <c r="K558" s="156"/>
      <c r="L558" s="50"/>
      <c r="M558" s="152"/>
      <c r="N558" s="153"/>
      <c r="O558" s="47"/>
      <c r="P558" s="47"/>
      <c r="R558" s="49"/>
    </row>
    <row r="559" spans="2:18" s="48" customFormat="1" ht="12.75" x14ac:dyDescent="0.2">
      <c r="B559" s="163"/>
      <c r="C559" s="166"/>
      <c r="D559" s="157"/>
      <c r="E559" s="156"/>
      <c r="F559" s="156"/>
      <c r="G559" s="156"/>
      <c r="H559" s="156"/>
      <c r="I559" s="156"/>
      <c r="J559" s="156"/>
      <c r="K559" s="156"/>
      <c r="L559" s="50"/>
      <c r="M559" s="152"/>
      <c r="N559" s="153"/>
      <c r="O559" s="47"/>
      <c r="P559" s="47"/>
      <c r="R559" s="49"/>
    </row>
    <row r="560" spans="2:18" s="48" customFormat="1" ht="12.75" x14ac:dyDescent="0.2">
      <c r="B560" s="163"/>
      <c r="C560" s="166"/>
      <c r="D560" s="157"/>
      <c r="E560" s="156"/>
      <c r="F560" s="156"/>
      <c r="G560" s="156"/>
      <c r="H560" s="156"/>
      <c r="I560" s="156"/>
      <c r="J560" s="156"/>
      <c r="K560" s="156"/>
      <c r="L560" s="50"/>
      <c r="M560" s="152"/>
      <c r="N560" s="153"/>
      <c r="O560" s="47"/>
      <c r="P560" s="47"/>
      <c r="R560" s="49"/>
    </row>
    <row r="561" spans="2:18" s="48" customFormat="1" ht="12.75" x14ac:dyDescent="0.2">
      <c r="B561" s="163"/>
      <c r="C561" s="166"/>
      <c r="D561" s="157"/>
      <c r="E561" s="156"/>
      <c r="F561" s="156"/>
      <c r="G561" s="156"/>
      <c r="H561" s="156"/>
      <c r="I561" s="156"/>
      <c r="J561" s="156"/>
      <c r="K561" s="156"/>
      <c r="L561" s="50"/>
      <c r="M561" s="152"/>
      <c r="N561" s="153"/>
      <c r="O561" s="47"/>
      <c r="P561" s="47"/>
      <c r="R561" s="49"/>
    </row>
    <row r="562" spans="2:18" s="48" customFormat="1" ht="12.75" x14ac:dyDescent="0.2">
      <c r="B562" s="163"/>
      <c r="C562" s="166"/>
      <c r="D562" s="157"/>
      <c r="E562" s="156"/>
      <c r="F562" s="156"/>
      <c r="G562" s="156"/>
      <c r="H562" s="156"/>
      <c r="I562" s="156"/>
      <c r="J562" s="156"/>
      <c r="K562" s="156"/>
      <c r="L562" s="50"/>
      <c r="M562" s="152"/>
      <c r="N562" s="153"/>
      <c r="O562" s="47"/>
      <c r="P562" s="47"/>
      <c r="R562" s="49"/>
    </row>
    <row r="563" spans="2:18" s="48" customFormat="1" ht="12.75" x14ac:dyDescent="0.2">
      <c r="B563" s="163"/>
      <c r="C563" s="166"/>
      <c r="D563" s="157"/>
      <c r="E563" s="156"/>
      <c r="F563" s="156"/>
      <c r="G563" s="156"/>
      <c r="H563" s="156"/>
      <c r="I563" s="156"/>
      <c r="J563" s="156"/>
      <c r="K563" s="156"/>
      <c r="L563" s="50"/>
      <c r="M563" s="152"/>
      <c r="N563" s="153"/>
      <c r="O563" s="47"/>
      <c r="P563" s="47"/>
      <c r="R563" s="49"/>
    </row>
    <row r="564" spans="2:18" s="48" customFormat="1" ht="12.75" x14ac:dyDescent="0.2">
      <c r="B564" s="163"/>
      <c r="C564" s="166"/>
      <c r="D564" s="157"/>
      <c r="E564" s="156"/>
      <c r="F564" s="156"/>
      <c r="G564" s="156"/>
      <c r="H564" s="156"/>
      <c r="I564" s="156"/>
      <c r="J564" s="156"/>
      <c r="K564" s="156"/>
      <c r="L564" s="50"/>
      <c r="M564" s="152"/>
      <c r="N564" s="153"/>
      <c r="O564" s="47"/>
      <c r="P564" s="47"/>
      <c r="R564" s="49"/>
    </row>
    <row r="565" spans="2:18" s="48" customFormat="1" ht="12.75" x14ac:dyDescent="0.2">
      <c r="B565" s="163"/>
      <c r="C565" s="166"/>
      <c r="D565" s="157"/>
      <c r="E565" s="156"/>
      <c r="F565" s="156"/>
      <c r="G565" s="156"/>
      <c r="H565" s="156"/>
      <c r="I565" s="156"/>
      <c r="J565" s="156"/>
      <c r="K565" s="156"/>
      <c r="L565" s="50"/>
      <c r="M565" s="152"/>
      <c r="N565" s="153"/>
      <c r="O565" s="47"/>
      <c r="P565" s="47"/>
      <c r="R565" s="49"/>
    </row>
    <row r="566" spans="2:18" s="48" customFormat="1" ht="12.75" x14ac:dyDescent="0.2">
      <c r="B566" s="163"/>
      <c r="C566" s="166"/>
      <c r="D566" s="157"/>
      <c r="E566" s="156"/>
      <c r="F566" s="156"/>
      <c r="G566" s="156"/>
      <c r="H566" s="156"/>
      <c r="I566" s="156"/>
      <c r="J566" s="156"/>
      <c r="K566" s="156"/>
      <c r="L566" s="50"/>
      <c r="M566" s="152"/>
      <c r="N566" s="153"/>
      <c r="O566" s="47"/>
      <c r="P566" s="47"/>
      <c r="R566" s="49"/>
    </row>
    <row r="567" spans="2:18" s="48" customFormat="1" ht="12.75" x14ac:dyDescent="0.2">
      <c r="B567" s="163"/>
      <c r="C567" s="166"/>
      <c r="D567" s="157"/>
      <c r="E567" s="156"/>
      <c r="F567" s="156"/>
      <c r="G567" s="156"/>
      <c r="H567" s="156"/>
      <c r="I567" s="156"/>
      <c r="J567" s="156"/>
      <c r="K567" s="156"/>
      <c r="L567" s="50"/>
      <c r="M567" s="152"/>
      <c r="N567" s="153"/>
      <c r="O567" s="47"/>
      <c r="P567" s="47"/>
      <c r="R567" s="49"/>
    </row>
    <row r="568" spans="2:18" s="48" customFormat="1" ht="12.75" x14ac:dyDescent="0.2">
      <c r="B568" s="163"/>
      <c r="C568" s="166"/>
      <c r="D568" s="157"/>
      <c r="E568" s="156"/>
      <c r="F568" s="156"/>
      <c r="G568" s="156"/>
      <c r="H568" s="156"/>
      <c r="I568" s="156"/>
      <c r="J568" s="156"/>
      <c r="K568" s="156"/>
      <c r="L568" s="50"/>
      <c r="M568" s="152"/>
      <c r="N568" s="153"/>
      <c r="O568" s="47"/>
      <c r="P568" s="47"/>
      <c r="R568" s="49"/>
    </row>
    <row r="569" spans="2:18" s="48" customFormat="1" ht="12.75" x14ac:dyDescent="0.2">
      <c r="B569" s="163"/>
      <c r="C569" s="166"/>
      <c r="D569" s="157"/>
      <c r="E569" s="156"/>
      <c r="F569" s="156"/>
      <c r="G569" s="156"/>
      <c r="H569" s="156"/>
      <c r="I569" s="156"/>
      <c r="J569" s="156"/>
      <c r="K569" s="156"/>
      <c r="L569" s="50"/>
      <c r="M569" s="152"/>
      <c r="N569" s="153"/>
      <c r="O569" s="47"/>
      <c r="P569" s="47"/>
      <c r="R569" s="49"/>
    </row>
    <row r="570" spans="2:18" s="48" customFormat="1" ht="12.75" x14ac:dyDescent="0.2">
      <c r="B570" s="163"/>
      <c r="C570" s="166"/>
      <c r="D570" s="157"/>
      <c r="E570" s="156"/>
      <c r="F570" s="156"/>
      <c r="G570" s="156"/>
      <c r="H570" s="156"/>
      <c r="I570" s="156"/>
      <c r="J570" s="156"/>
      <c r="K570" s="156"/>
      <c r="L570" s="50"/>
      <c r="M570" s="152"/>
      <c r="N570" s="153"/>
      <c r="O570" s="47"/>
      <c r="P570" s="47"/>
      <c r="R570" s="49"/>
    </row>
    <row r="571" spans="2:18" s="48" customFormat="1" ht="12.75" x14ac:dyDescent="0.2">
      <c r="B571" s="163"/>
      <c r="C571" s="166"/>
      <c r="D571" s="157"/>
      <c r="E571" s="156"/>
      <c r="F571" s="156"/>
      <c r="G571" s="156"/>
      <c r="H571" s="156"/>
      <c r="I571" s="156"/>
      <c r="J571" s="156"/>
      <c r="K571" s="156"/>
      <c r="L571" s="50"/>
      <c r="M571" s="152"/>
      <c r="N571" s="153"/>
      <c r="O571" s="47"/>
      <c r="P571" s="47"/>
      <c r="R571" s="49"/>
    </row>
    <row r="572" spans="2:18" s="48" customFormat="1" ht="12.75" x14ac:dyDescent="0.2">
      <c r="B572" s="163"/>
      <c r="C572" s="166"/>
      <c r="D572" s="157"/>
      <c r="E572" s="156"/>
      <c r="F572" s="156"/>
      <c r="G572" s="156"/>
      <c r="H572" s="156"/>
      <c r="I572" s="156"/>
      <c r="J572" s="156"/>
      <c r="K572" s="156"/>
      <c r="L572" s="50"/>
      <c r="M572" s="152"/>
      <c r="N572" s="153"/>
      <c r="O572" s="47"/>
      <c r="P572" s="47"/>
      <c r="R572" s="49"/>
    </row>
    <row r="573" spans="2:18" s="48" customFormat="1" ht="12.75" x14ac:dyDescent="0.2">
      <c r="B573" s="163"/>
      <c r="C573" s="166"/>
      <c r="D573" s="157"/>
      <c r="E573" s="156"/>
      <c r="F573" s="156"/>
      <c r="G573" s="156"/>
      <c r="H573" s="156"/>
      <c r="I573" s="156"/>
      <c r="J573" s="156"/>
      <c r="K573" s="156"/>
      <c r="L573" s="50"/>
      <c r="M573" s="152"/>
      <c r="N573" s="153"/>
      <c r="O573" s="47"/>
      <c r="P573" s="47"/>
      <c r="R573" s="49"/>
    </row>
    <row r="574" spans="2:18" s="48" customFormat="1" ht="12.75" x14ac:dyDescent="0.2">
      <c r="B574" s="163"/>
      <c r="C574" s="166"/>
      <c r="D574" s="157"/>
      <c r="E574" s="156"/>
      <c r="F574" s="156"/>
      <c r="G574" s="156"/>
      <c r="H574" s="156"/>
      <c r="I574" s="156"/>
      <c r="J574" s="156"/>
      <c r="K574" s="156"/>
      <c r="L574" s="50"/>
      <c r="M574" s="152"/>
      <c r="N574" s="153"/>
      <c r="O574" s="47"/>
      <c r="P574" s="47"/>
      <c r="R574" s="49"/>
    </row>
    <row r="575" spans="2:18" s="48" customFormat="1" ht="12.75" x14ac:dyDescent="0.2">
      <c r="B575" s="163"/>
      <c r="C575" s="166"/>
      <c r="D575" s="157"/>
      <c r="E575" s="156"/>
      <c r="F575" s="156"/>
      <c r="G575" s="156"/>
      <c r="H575" s="156"/>
      <c r="I575" s="156"/>
      <c r="J575" s="156"/>
      <c r="K575" s="156"/>
      <c r="L575" s="50"/>
      <c r="M575" s="152"/>
      <c r="N575" s="153"/>
      <c r="O575" s="47"/>
      <c r="P575" s="47"/>
      <c r="R575" s="49"/>
    </row>
    <row r="576" spans="2:18" s="48" customFormat="1" ht="12.75" x14ac:dyDescent="0.2">
      <c r="B576" s="163"/>
      <c r="C576" s="166"/>
      <c r="D576" s="157"/>
      <c r="E576" s="156"/>
      <c r="F576" s="156"/>
      <c r="G576" s="156"/>
      <c r="H576" s="156"/>
      <c r="I576" s="156"/>
      <c r="J576" s="156"/>
      <c r="K576" s="156"/>
      <c r="L576" s="50"/>
      <c r="M576" s="152"/>
      <c r="N576" s="153"/>
      <c r="O576" s="47"/>
      <c r="P576" s="47"/>
      <c r="R576" s="49"/>
    </row>
    <row r="577" spans="2:18" s="48" customFormat="1" ht="12.75" x14ac:dyDescent="0.2">
      <c r="B577" s="163"/>
      <c r="C577" s="166"/>
      <c r="D577" s="157"/>
      <c r="E577" s="156"/>
      <c r="F577" s="156"/>
      <c r="G577" s="156"/>
      <c r="H577" s="156"/>
      <c r="I577" s="156"/>
      <c r="J577" s="156"/>
      <c r="K577" s="156"/>
      <c r="L577" s="50"/>
      <c r="M577" s="152"/>
      <c r="N577" s="153"/>
      <c r="O577" s="47"/>
      <c r="P577" s="47"/>
      <c r="R577" s="49"/>
    </row>
    <row r="578" spans="2:18" s="48" customFormat="1" ht="12.75" x14ac:dyDescent="0.2">
      <c r="B578" s="163"/>
      <c r="C578" s="166"/>
      <c r="D578" s="157"/>
      <c r="E578" s="156"/>
      <c r="F578" s="156"/>
      <c r="G578" s="156"/>
      <c r="H578" s="156"/>
      <c r="I578" s="156"/>
      <c r="J578" s="156"/>
      <c r="K578" s="156"/>
      <c r="L578" s="50"/>
      <c r="M578" s="152"/>
      <c r="N578" s="153"/>
      <c r="O578" s="47"/>
      <c r="P578" s="47"/>
      <c r="R578" s="49"/>
    </row>
    <row r="579" spans="2:18" s="48" customFormat="1" ht="12.75" x14ac:dyDescent="0.2">
      <c r="B579" s="163"/>
      <c r="C579" s="166"/>
      <c r="D579" s="157"/>
      <c r="E579" s="156"/>
      <c r="F579" s="156"/>
      <c r="G579" s="156"/>
      <c r="H579" s="156"/>
      <c r="I579" s="156"/>
      <c r="J579" s="156"/>
      <c r="K579" s="156"/>
      <c r="L579" s="50"/>
      <c r="M579" s="152"/>
      <c r="N579" s="153"/>
      <c r="O579" s="47"/>
      <c r="P579" s="47"/>
      <c r="R579" s="49"/>
    </row>
    <row r="580" spans="2:18" s="48" customFormat="1" ht="12.75" x14ac:dyDescent="0.2">
      <c r="B580" s="163"/>
      <c r="C580" s="166"/>
      <c r="D580" s="157"/>
      <c r="E580" s="156"/>
      <c r="F580" s="156"/>
      <c r="G580" s="156"/>
      <c r="H580" s="156"/>
      <c r="I580" s="156"/>
      <c r="J580" s="156"/>
      <c r="K580" s="156"/>
      <c r="L580" s="50"/>
      <c r="M580" s="152"/>
      <c r="N580" s="153"/>
      <c r="O580" s="47"/>
      <c r="P580" s="47"/>
      <c r="R580" s="49"/>
    </row>
    <row r="581" spans="2:18" s="48" customFormat="1" ht="12.75" x14ac:dyDescent="0.2">
      <c r="B581" s="163"/>
      <c r="C581" s="166"/>
      <c r="D581" s="157"/>
      <c r="E581" s="156"/>
      <c r="F581" s="156"/>
      <c r="G581" s="156"/>
      <c r="H581" s="156"/>
      <c r="I581" s="156"/>
      <c r="J581" s="156"/>
      <c r="K581" s="156"/>
      <c r="L581" s="50"/>
      <c r="M581" s="152"/>
      <c r="N581" s="153"/>
      <c r="O581" s="47"/>
      <c r="P581" s="47"/>
      <c r="R581" s="49"/>
    </row>
    <row r="582" spans="2:18" s="48" customFormat="1" ht="12.75" x14ac:dyDescent="0.2">
      <c r="B582" s="163"/>
      <c r="C582" s="166"/>
      <c r="D582" s="157"/>
      <c r="E582" s="156"/>
      <c r="F582" s="156"/>
      <c r="G582" s="156"/>
      <c r="H582" s="156"/>
      <c r="I582" s="156"/>
      <c r="J582" s="156"/>
      <c r="K582" s="156"/>
      <c r="L582" s="50"/>
      <c r="M582" s="152"/>
      <c r="N582" s="153"/>
      <c r="O582" s="47"/>
      <c r="P582" s="47"/>
      <c r="R582" s="49"/>
    </row>
    <row r="583" spans="2:18" s="48" customFormat="1" ht="12.75" x14ac:dyDescent="0.2">
      <c r="B583" s="163"/>
      <c r="C583" s="166"/>
      <c r="D583" s="157"/>
      <c r="E583" s="156"/>
      <c r="F583" s="156"/>
      <c r="G583" s="156"/>
      <c r="H583" s="156"/>
      <c r="I583" s="156"/>
      <c r="J583" s="156"/>
      <c r="K583" s="156"/>
      <c r="L583" s="50"/>
      <c r="M583" s="152"/>
      <c r="N583" s="153"/>
      <c r="O583" s="47"/>
      <c r="P583" s="47"/>
      <c r="R583" s="49"/>
    </row>
    <row r="584" spans="2:18" s="48" customFormat="1" ht="12.75" x14ac:dyDescent="0.2">
      <c r="B584" s="163"/>
      <c r="C584" s="166"/>
      <c r="D584" s="157"/>
      <c r="E584" s="156"/>
      <c r="F584" s="156"/>
      <c r="G584" s="156"/>
      <c r="H584" s="156"/>
      <c r="I584" s="156"/>
      <c r="J584" s="156"/>
      <c r="K584" s="156"/>
      <c r="L584" s="50"/>
      <c r="M584" s="152"/>
      <c r="N584" s="153"/>
      <c r="O584" s="47"/>
      <c r="P584" s="47"/>
      <c r="R584" s="49"/>
    </row>
    <row r="585" spans="2:18" s="48" customFormat="1" ht="12.75" x14ac:dyDescent="0.2">
      <c r="B585" s="163"/>
      <c r="C585" s="166"/>
      <c r="D585" s="157"/>
      <c r="E585" s="156"/>
      <c r="F585" s="156"/>
      <c r="G585" s="156"/>
      <c r="H585" s="156"/>
      <c r="I585" s="156"/>
      <c r="J585" s="156"/>
      <c r="K585" s="156"/>
      <c r="L585" s="50"/>
      <c r="M585" s="152"/>
      <c r="N585" s="153"/>
      <c r="O585" s="47"/>
      <c r="P585" s="47"/>
      <c r="R585" s="49"/>
    </row>
    <row r="586" spans="2:18" s="48" customFormat="1" ht="12.75" x14ac:dyDescent="0.2">
      <c r="B586" s="163"/>
      <c r="C586" s="166"/>
      <c r="D586" s="157"/>
      <c r="E586" s="156"/>
      <c r="F586" s="156"/>
      <c r="G586" s="156"/>
      <c r="H586" s="156"/>
      <c r="I586" s="156"/>
      <c r="J586" s="156"/>
      <c r="K586" s="156"/>
      <c r="L586" s="50"/>
      <c r="M586" s="152"/>
      <c r="N586" s="153"/>
      <c r="O586" s="47"/>
      <c r="P586" s="47"/>
      <c r="R586" s="49"/>
    </row>
    <row r="587" spans="2:18" s="48" customFormat="1" ht="12.75" x14ac:dyDescent="0.2">
      <c r="B587" s="163"/>
      <c r="C587" s="166"/>
      <c r="D587" s="157"/>
      <c r="E587" s="156"/>
      <c r="F587" s="156"/>
      <c r="G587" s="156"/>
      <c r="H587" s="156"/>
      <c r="I587" s="156"/>
      <c r="J587" s="156"/>
      <c r="K587" s="156"/>
      <c r="L587" s="50"/>
      <c r="M587" s="152"/>
      <c r="N587" s="153"/>
      <c r="O587" s="47"/>
      <c r="P587" s="47"/>
      <c r="R587" s="49"/>
    </row>
    <row r="588" spans="2:18" s="48" customFormat="1" ht="12.75" x14ac:dyDescent="0.2">
      <c r="B588" s="163"/>
      <c r="C588" s="166"/>
      <c r="D588" s="157"/>
      <c r="E588" s="156"/>
      <c r="F588" s="156"/>
      <c r="G588" s="156"/>
      <c r="H588" s="156"/>
      <c r="I588" s="156"/>
      <c r="J588" s="156"/>
      <c r="K588" s="156"/>
      <c r="L588" s="50"/>
      <c r="M588" s="152"/>
      <c r="N588" s="153"/>
      <c r="O588" s="47"/>
      <c r="P588" s="47"/>
      <c r="R588" s="49"/>
    </row>
    <row r="589" spans="2:18" s="48" customFormat="1" ht="12.75" x14ac:dyDescent="0.2">
      <c r="B589" s="163"/>
      <c r="C589" s="166"/>
      <c r="D589" s="157"/>
      <c r="E589" s="156"/>
      <c r="F589" s="156"/>
      <c r="G589" s="156"/>
      <c r="H589" s="156"/>
      <c r="I589" s="156"/>
      <c r="J589" s="156"/>
      <c r="K589" s="156"/>
      <c r="L589" s="50"/>
      <c r="M589" s="152"/>
      <c r="N589" s="153"/>
      <c r="O589" s="47"/>
      <c r="P589" s="47"/>
      <c r="R589" s="49"/>
    </row>
    <row r="590" spans="2:18" s="48" customFormat="1" ht="12.75" x14ac:dyDescent="0.2">
      <c r="B590" s="163"/>
      <c r="C590" s="166"/>
      <c r="D590" s="157"/>
      <c r="E590" s="156"/>
      <c r="F590" s="156"/>
      <c r="G590" s="156"/>
      <c r="H590" s="156"/>
      <c r="I590" s="156"/>
      <c r="J590" s="156"/>
      <c r="K590" s="156"/>
      <c r="L590" s="50"/>
      <c r="M590" s="152"/>
      <c r="N590" s="153"/>
      <c r="O590" s="47"/>
      <c r="P590" s="47"/>
      <c r="R590" s="49"/>
    </row>
    <row r="591" spans="2:18" s="48" customFormat="1" ht="12.75" x14ac:dyDescent="0.2">
      <c r="B591" s="163"/>
      <c r="C591" s="166"/>
      <c r="D591" s="157"/>
      <c r="E591" s="156"/>
      <c r="F591" s="156"/>
      <c r="G591" s="156"/>
      <c r="H591" s="156"/>
      <c r="I591" s="156"/>
      <c r="J591" s="156"/>
      <c r="K591" s="156"/>
      <c r="L591" s="50"/>
      <c r="M591" s="152"/>
      <c r="N591" s="153"/>
      <c r="O591" s="47"/>
      <c r="P591" s="47"/>
      <c r="R591" s="49"/>
    </row>
    <row r="592" spans="2:18" s="48" customFormat="1" ht="12.75" x14ac:dyDescent="0.2">
      <c r="B592" s="163"/>
      <c r="C592" s="166"/>
      <c r="D592" s="157"/>
      <c r="E592" s="156"/>
      <c r="F592" s="156"/>
      <c r="G592" s="156"/>
      <c r="H592" s="156"/>
      <c r="I592" s="156"/>
      <c r="J592" s="156"/>
      <c r="K592" s="156"/>
      <c r="L592" s="50"/>
      <c r="M592" s="152"/>
      <c r="N592" s="153"/>
      <c r="O592" s="47"/>
      <c r="P592" s="47"/>
      <c r="R592" s="49"/>
    </row>
    <row r="593" spans="2:18" s="48" customFormat="1" ht="12.75" x14ac:dyDescent="0.2">
      <c r="B593" s="163"/>
      <c r="C593" s="166"/>
      <c r="D593" s="157"/>
      <c r="E593" s="156"/>
      <c r="F593" s="156"/>
      <c r="G593" s="156"/>
      <c r="H593" s="156"/>
      <c r="I593" s="156"/>
      <c r="J593" s="156"/>
      <c r="K593" s="156"/>
      <c r="L593" s="50"/>
      <c r="M593" s="152"/>
      <c r="N593" s="153"/>
      <c r="O593" s="47"/>
      <c r="P593" s="47"/>
      <c r="R593" s="49"/>
    </row>
    <row r="594" spans="2:18" s="48" customFormat="1" ht="12.75" x14ac:dyDescent="0.2">
      <c r="B594" s="163"/>
      <c r="C594" s="166"/>
      <c r="D594" s="157"/>
      <c r="E594" s="156"/>
      <c r="F594" s="156"/>
      <c r="G594" s="156"/>
      <c r="H594" s="156"/>
      <c r="I594" s="156"/>
      <c r="J594" s="156"/>
      <c r="K594" s="156"/>
      <c r="L594" s="50"/>
      <c r="M594" s="152"/>
      <c r="N594" s="153"/>
      <c r="O594" s="47"/>
      <c r="P594" s="47"/>
      <c r="R594" s="49"/>
    </row>
    <row r="595" spans="2:18" s="48" customFormat="1" ht="12.75" x14ac:dyDescent="0.2">
      <c r="B595" s="163"/>
      <c r="C595" s="166"/>
      <c r="D595" s="157"/>
      <c r="E595" s="156"/>
      <c r="F595" s="156"/>
      <c r="G595" s="156"/>
      <c r="H595" s="156"/>
      <c r="I595" s="156"/>
      <c r="J595" s="156"/>
      <c r="K595" s="156"/>
      <c r="L595" s="50"/>
      <c r="M595" s="152"/>
      <c r="N595" s="153"/>
      <c r="O595" s="47"/>
      <c r="P595" s="47"/>
      <c r="R595" s="49"/>
    </row>
    <row r="596" spans="2:18" s="48" customFormat="1" ht="12.75" x14ac:dyDescent="0.2">
      <c r="B596" s="163"/>
      <c r="C596" s="166"/>
      <c r="D596" s="157"/>
      <c r="E596" s="156"/>
      <c r="F596" s="156"/>
      <c r="G596" s="156"/>
      <c r="H596" s="156"/>
      <c r="I596" s="156"/>
      <c r="J596" s="156"/>
      <c r="K596" s="156"/>
      <c r="L596" s="50"/>
      <c r="M596" s="152"/>
      <c r="N596" s="153"/>
      <c r="O596" s="47"/>
      <c r="P596" s="47"/>
      <c r="R596" s="49"/>
    </row>
    <row r="597" spans="2:18" s="48" customFormat="1" ht="12.75" x14ac:dyDescent="0.2">
      <c r="B597" s="163"/>
      <c r="C597" s="166"/>
      <c r="D597" s="157"/>
      <c r="E597" s="156"/>
      <c r="F597" s="156"/>
      <c r="G597" s="156"/>
      <c r="H597" s="156"/>
      <c r="I597" s="156"/>
      <c r="J597" s="156"/>
      <c r="K597" s="156"/>
      <c r="L597" s="50"/>
      <c r="M597" s="152"/>
      <c r="N597" s="153"/>
      <c r="O597" s="47"/>
      <c r="P597" s="47"/>
      <c r="R597" s="49"/>
    </row>
    <row r="598" spans="2:18" s="48" customFormat="1" ht="12.75" x14ac:dyDescent="0.2">
      <c r="B598" s="163"/>
      <c r="C598" s="166"/>
      <c r="D598" s="157"/>
      <c r="E598" s="156"/>
      <c r="F598" s="156"/>
      <c r="G598" s="156"/>
      <c r="H598" s="156"/>
      <c r="I598" s="156"/>
      <c r="J598" s="156"/>
      <c r="K598" s="156"/>
      <c r="L598" s="50"/>
      <c r="M598" s="152"/>
      <c r="N598" s="153"/>
      <c r="O598" s="47"/>
      <c r="P598" s="47"/>
      <c r="R598" s="49"/>
    </row>
    <row r="599" spans="2:18" s="48" customFormat="1" ht="12.75" x14ac:dyDescent="0.2">
      <c r="B599" s="163"/>
      <c r="C599" s="166"/>
      <c r="D599" s="157"/>
      <c r="E599" s="156"/>
      <c r="F599" s="156"/>
      <c r="G599" s="156"/>
      <c r="H599" s="156"/>
      <c r="I599" s="156"/>
      <c r="J599" s="156"/>
      <c r="K599" s="156"/>
      <c r="L599" s="50"/>
      <c r="M599" s="152"/>
      <c r="N599" s="153"/>
      <c r="O599" s="47"/>
      <c r="P599" s="47"/>
      <c r="R599" s="49"/>
    </row>
    <row r="600" spans="2:18" s="48" customFormat="1" ht="12.75" x14ac:dyDescent="0.2">
      <c r="B600" s="163"/>
      <c r="C600" s="166"/>
      <c r="D600" s="157"/>
      <c r="E600" s="156"/>
      <c r="F600" s="156"/>
      <c r="G600" s="156"/>
      <c r="H600" s="156"/>
      <c r="I600" s="156"/>
      <c r="J600" s="156"/>
      <c r="K600" s="156"/>
      <c r="L600" s="50"/>
      <c r="M600" s="152"/>
      <c r="N600" s="153"/>
      <c r="O600" s="47"/>
      <c r="P600" s="47"/>
      <c r="R600" s="49"/>
    </row>
    <row r="601" spans="2:18" s="48" customFormat="1" ht="12.75" x14ac:dyDescent="0.2">
      <c r="B601" s="163"/>
      <c r="C601" s="166"/>
      <c r="D601" s="157"/>
      <c r="E601" s="156"/>
      <c r="F601" s="156"/>
      <c r="G601" s="156"/>
      <c r="H601" s="156"/>
      <c r="I601" s="156"/>
      <c r="J601" s="156"/>
      <c r="K601" s="156"/>
      <c r="L601" s="50"/>
      <c r="M601" s="152"/>
      <c r="N601" s="153"/>
      <c r="O601" s="47"/>
      <c r="P601" s="47"/>
      <c r="R601" s="49"/>
    </row>
    <row r="602" spans="2:18" s="48" customFormat="1" ht="12.75" x14ac:dyDescent="0.2">
      <c r="B602" s="163"/>
      <c r="C602" s="166"/>
      <c r="D602" s="157"/>
      <c r="E602" s="156"/>
      <c r="F602" s="156"/>
      <c r="G602" s="156"/>
      <c r="H602" s="156"/>
      <c r="I602" s="156"/>
      <c r="J602" s="156"/>
      <c r="K602" s="156"/>
      <c r="L602" s="50"/>
      <c r="M602" s="152"/>
      <c r="N602" s="153"/>
      <c r="O602" s="47"/>
      <c r="P602" s="47"/>
      <c r="R602" s="49"/>
    </row>
    <row r="603" spans="2:18" s="48" customFormat="1" ht="12.75" x14ac:dyDescent="0.2">
      <c r="B603" s="163"/>
      <c r="C603" s="166"/>
      <c r="D603" s="157"/>
      <c r="E603" s="156"/>
      <c r="F603" s="156"/>
      <c r="G603" s="156"/>
      <c r="H603" s="156"/>
      <c r="I603" s="156"/>
      <c r="J603" s="156"/>
      <c r="K603" s="156"/>
      <c r="L603" s="50"/>
      <c r="M603" s="152"/>
      <c r="N603" s="153"/>
      <c r="O603" s="47"/>
      <c r="P603" s="47"/>
      <c r="R603" s="49"/>
    </row>
    <row r="604" spans="2:18" s="48" customFormat="1" ht="12.75" x14ac:dyDescent="0.2">
      <c r="B604" s="163"/>
      <c r="C604" s="166"/>
      <c r="D604" s="157"/>
      <c r="E604" s="156"/>
      <c r="F604" s="156"/>
      <c r="G604" s="156"/>
      <c r="H604" s="156"/>
      <c r="I604" s="156"/>
      <c r="J604" s="156"/>
      <c r="K604" s="156"/>
      <c r="L604" s="50"/>
      <c r="M604" s="152"/>
      <c r="N604" s="153"/>
      <c r="O604" s="47"/>
      <c r="P604" s="47"/>
      <c r="R604" s="49"/>
    </row>
    <row r="605" spans="2:18" s="48" customFormat="1" ht="12.75" x14ac:dyDescent="0.2">
      <c r="B605" s="163"/>
      <c r="C605" s="166"/>
      <c r="D605" s="157"/>
      <c r="E605" s="156"/>
      <c r="F605" s="156"/>
      <c r="G605" s="156"/>
      <c r="H605" s="156"/>
      <c r="I605" s="156"/>
      <c r="J605" s="156"/>
      <c r="K605" s="156"/>
      <c r="L605" s="50"/>
      <c r="M605" s="152"/>
      <c r="N605" s="153"/>
      <c r="O605" s="47"/>
      <c r="P605" s="47"/>
      <c r="R605" s="49"/>
    </row>
    <row r="606" spans="2:18" s="48" customFormat="1" ht="12.75" x14ac:dyDescent="0.2">
      <c r="B606" s="163"/>
      <c r="C606" s="166"/>
      <c r="D606" s="157"/>
      <c r="E606" s="156"/>
      <c r="F606" s="156"/>
      <c r="G606" s="156"/>
      <c r="H606" s="156"/>
      <c r="I606" s="156"/>
      <c r="J606" s="156"/>
      <c r="K606" s="156"/>
      <c r="L606" s="50"/>
      <c r="M606" s="152"/>
      <c r="N606" s="153"/>
      <c r="O606" s="47"/>
      <c r="P606" s="47"/>
      <c r="R606" s="49"/>
    </row>
    <row r="607" spans="2:18" s="48" customFormat="1" ht="12.75" x14ac:dyDescent="0.2">
      <c r="B607" s="163"/>
      <c r="C607" s="166"/>
      <c r="D607" s="157"/>
      <c r="E607" s="156"/>
      <c r="F607" s="156"/>
      <c r="G607" s="156"/>
      <c r="H607" s="156"/>
      <c r="I607" s="156"/>
      <c r="J607" s="156"/>
      <c r="K607" s="156"/>
      <c r="L607" s="50"/>
      <c r="M607" s="152"/>
      <c r="N607" s="153"/>
      <c r="O607" s="47"/>
      <c r="P607" s="47"/>
      <c r="R607" s="49"/>
    </row>
    <row r="608" spans="2:18" s="48" customFormat="1" ht="12.75" x14ac:dyDescent="0.2">
      <c r="B608" s="163"/>
      <c r="C608" s="166"/>
      <c r="D608" s="157"/>
      <c r="E608" s="156"/>
      <c r="F608" s="156"/>
      <c r="G608" s="156"/>
      <c r="H608" s="156"/>
      <c r="I608" s="156"/>
      <c r="J608" s="156"/>
      <c r="K608" s="156"/>
      <c r="L608" s="50"/>
      <c r="M608" s="152"/>
      <c r="N608" s="153"/>
      <c r="O608" s="47"/>
      <c r="P608" s="47"/>
      <c r="R608" s="49"/>
    </row>
    <row r="609" spans="2:18" s="48" customFormat="1" ht="12.75" x14ac:dyDescent="0.2">
      <c r="B609" s="163"/>
      <c r="C609" s="166"/>
      <c r="D609" s="157"/>
      <c r="E609" s="156"/>
      <c r="F609" s="156"/>
      <c r="G609" s="156"/>
      <c r="H609" s="156"/>
      <c r="I609" s="156"/>
      <c r="J609" s="156"/>
      <c r="K609" s="156"/>
      <c r="L609" s="50"/>
      <c r="M609" s="152"/>
      <c r="N609" s="153"/>
      <c r="O609" s="47"/>
      <c r="P609" s="47"/>
      <c r="R609" s="49"/>
    </row>
    <row r="610" spans="2:18" s="48" customFormat="1" ht="12.75" x14ac:dyDescent="0.2">
      <c r="B610" s="163"/>
      <c r="C610" s="166"/>
      <c r="D610" s="157"/>
      <c r="E610" s="156"/>
      <c r="F610" s="156"/>
      <c r="G610" s="156"/>
      <c r="H610" s="156"/>
      <c r="I610" s="156"/>
      <c r="J610" s="156"/>
      <c r="K610" s="156"/>
      <c r="L610" s="50"/>
      <c r="M610" s="152"/>
      <c r="N610" s="153"/>
      <c r="O610" s="47"/>
      <c r="P610" s="47"/>
      <c r="R610" s="49"/>
    </row>
    <row r="611" spans="2:18" s="48" customFormat="1" ht="12.75" x14ac:dyDescent="0.2">
      <c r="B611" s="163"/>
      <c r="C611" s="166"/>
      <c r="D611" s="157"/>
      <c r="E611" s="156"/>
      <c r="F611" s="156"/>
      <c r="G611" s="156"/>
      <c r="H611" s="156"/>
      <c r="I611" s="156"/>
      <c r="J611" s="156"/>
      <c r="K611" s="156"/>
      <c r="L611" s="50"/>
      <c r="M611" s="152"/>
      <c r="N611" s="153"/>
      <c r="O611" s="47"/>
      <c r="P611" s="47"/>
      <c r="R611" s="49"/>
    </row>
    <row r="612" spans="2:18" s="48" customFormat="1" ht="12.75" x14ac:dyDescent="0.2">
      <c r="B612" s="163"/>
      <c r="C612" s="166"/>
      <c r="D612" s="157"/>
      <c r="E612" s="156"/>
      <c r="F612" s="156"/>
      <c r="G612" s="156"/>
      <c r="H612" s="156"/>
      <c r="I612" s="156"/>
      <c r="J612" s="156"/>
      <c r="K612" s="156"/>
      <c r="L612" s="50"/>
      <c r="M612" s="152"/>
      <c r="N612" s="153"/>
      <c r="O612" s="47"/>
      <c r="P612" s="47"/>
      <c r="R612" s="49"/>
    </row>
    <row r="613" spans="2:18" s="48" customFormat="1" ht="12.75" x14ac:dyDescent="0.2">
      <c r="B613" s="163"/>
      <c r="C613" s="166"/>
      <c r="D613" s="157"/>
      <c r="E613" s="156"/>
      <c r="F613" s="156"/>
      <c r="G613" s="156"/>
      <c r="H613" s="156"/>
      <c r="I613" s="156"/>
      <c r="J613" s="156"/>
      <c r="K613" s="156"/>
      <c r="L613" s="50"/>
      <c r="M613" s="152"/>
      <c r="N613" s="153"/>
      <c r="O613" s="47"/>
      <c r="P613" s="47"/>
      <c r="R613" s="49"/>
    </row>
    <row r="614" spans="2:18" s="48" customFormat="1" ht="12.75" x14ac:dyDescent="0.2">
      <c r="B614" s="163"/>
      <c r="C614" s="166"/>
      <c r="D614" s="157"/>
      <c r="E614" s="156"/>
      <c r="F614" s="156"/>
      <c r="G614" s="156"/>
      <c r="H614" s="156"/>
      <c r="I614" s="156"/>
      <c r="J614" s="156"/>
      <c r="K614" s="156"/>
      <c r="L614" s="50"/>
      <c r="M614" s="152"/>
      <c r="N614" s="153"/>
      <c r="O614" s="47"/>
      <c r="P614" s="47"/>
      <c r="R614" s="49"/>
    </row>
    <row r="615" spans="2:18" s="48" customFormat="1" ht="12.75" x14ac:dyDescent="0.2">
      <c r="B615" s="163"/>
      <c r="C615" s="166"/>
      <c r="D615" s="157"/>
      <c r="E615" s="156"/>
      <c r="F615" s="156"/>
      <c r="G615" s="156"/>
      <c r="H615" s="156"/>
      <c r="I615" s="156"/>
      <c r="J615" s="156"/>
      <c r="K615" s="156"/>
      <c r="L615" s="50"/>
      <c r="M615" s="152"/>
      <c r="N615" s="153"/>
      <c r="O615" s="47"/>
      <c r="P615" s="47"/>
      <c r="R615" s="49"/>
    </row>
    <row r="616" spans="2:18" s="48" customFormat="1" ht="12.75" x14ac:dyDescent="0.2">
      <c r="B616" s="163"/>
      <c r="C616" s="166"/>
      <c r="D616" s="157"/>
      <c r="E616" s="156"/>
      <c r="F616" s="156"/>
      <c r="G616" s="156"/>
      <c r="H616" s="156"/>
      <c r="I616" s="156"/>
      <c r="J616" s="156"/>
      <c r="K616" s="156"/>
      <c r="L616" s="50"/>
      <c r="M616" s="152"/>
      <c r="N616" s="153"/>
      <c r="O616" s="47"/>
      <c r="P616" s="47"/>
      <c r="R616" s="49"/>
    </row>
    <row r="617" spans="2:18" s="48" customFormat="1" ht="12.75" x14ac:dyDescent="0.2">
      <c r="B617" s="163"/>
      <c r="C617" s="166"/>
      <c r="D617" s="157"/>
      <c r="E617" s="156"/>
      <c r="F617" s="156"/>
      <c r="G617" s="156"/>
      <c r="H617" s="156"/>
      <c r="I617" s="156"/>
      <c r="J617" s="156"/>
      <c r="K617" s="156"/>
      <c r="L617" s="50"/>
      <c r="M617" s="152"/>
      <c r="N617" s="153"/>
      <c r="O617" s="47"/>
      <c r="P617" s="47"/>
      <c r="R617" s="49"/>
    </row>
    <row r="618" spans="2:18" s="48" customFormat="1" ht="12.75" x14ac:dyDescent="0.2">
      <c r="B618" s="163"/>
      <c r="C618" s="166"/>
      <c r="D618" s="157"/>
      <c r="E618" s="156"/>
      <c r="F618" s="156"/>
      <c r="G618" s="156"/>
      <c r="H618" s="156"/>
      <c r="I618" s="156"/>
      <c r="J618" s="156"/>
      <c r="K618" s="156"/>
      <c r="L618" s="50"/>
      <c r="M618" s="152"/>
      <c r="N618" s="153"/>
      <c r="O618" s="47"/>
      <c r="P618" s="47"/>
      <c r="R618" s="49"/>
    </row>
    <row r="619" spans="2:18" s="48" customFormat="1" ht="12.75" x14ac:dyDescent="0.2">
      <c r="B619" s="163"/>
      <c r="C619" s="166"/>
      <c r="D619" s="157"/>
      <c r="E619" s="156"/>
      <c r="F619" s="156"/>
      <c r="G619" s="156"/>
      <c r="H619" s="156"/>
      <c r="I619" s="156"/>
      <c r="J619" s="156"/>
      <c r="K619" s="156"/>
      <c r="L619" s="50"/>
      <c r="M619" s="152"/>
      <c r="N619" s="153"/>
      <c r="O619" s="47"/>
      <c r="P619" s="47"/>
      <c r="R619" s="49"/>
    </row>
    <row r="620" spans="2:18" s="48" customFormat="1" ht="12.75" x14ac:dyDescent="0.2">
      <c r="B620" s="163"/>
      <c r="C620" s="166"/>
      <c r="D620" s="157"/>
      <c r="E620" s="156"/>
      <c r="F620" s="156"/>
      <c r="G620" s="156"/>
      <c r="H620" s="156"/>
      <c r="I620" s="156"/>
      <c r="J620" s="156"/>
      <c r="K620" s="156"/>
      <c r="L620" s="50"/>
      <c r="M620" s="152"/>
      <c r="N620" s="153"/>
      <c r="O620" s="47"/>
      <c r="P620" s="47"/>
      <c r="R620" s="49"/>
    </row>
    <row r="621" spans="2:18" s="48" customFormat="1" ht="12.75" x14ac:dyDescent="0.2">
      <c r="B621" s="163"/>
      <c r="C621" s="166"/>
      <c r="D621" s="157"/>
      <c r="E621" s="156"/>
      <c r="F621" s="156"/>
      <c r="G621" s="156"/>
      <c r="H621" s="156"/>
      <c r="I621" s="156"/>
      <c r="J621" s="156"/>
      <c r="K621" s="156"/>
      <c r="L621" s="50"/>
      <c r="M621" s="152"/>
      <c r="N621" s="153"/>
      <c r="O621" s="47"/>
      <c r="P621" s="47"/>
      <c r="R621" s="49"/>
    </row>
    <row r="622" spans="2:18" s="48" customFormat="1" ht="12.75" x14ac:dyDescent="0.2">
      <c r="B622" s="163"/>
      <c r="C622" s="166"/>
      <c r="D622" s="157"/>
      <c r="E622" s="156"/>
      <c r="F622" s="156"/>
      <c r="G622" s="156"/>
      <c r="H622" s="156"/>
      <c r="I622" s="156"/>
      <c r="J622" s="156"/>
      <c r="K622" s="156"/>
      <c r="L622" s="50"/>
      <c r="M622" s="152"/>
      <c r="N622" s="153"/>
      <c r="O622" s="47"/>
      <c r="P622" s="47"/>
      <c r="R622" s="49"/>
    </row>
    <row r="623" spans="2:18" s="48" customFormat="1" ht="12.75" x14ac:dyDescent="0.2">
      <c r="B623" s="163"/>
      <c r="C623" s="166"/>
      <c r="D623" s="157"/>
      <c r="E623" s="156"/>
      <c r="F623" s="156"/>
      <c r="G623" s="156"/>
      <c r="H623" s="156"/>
      <c r="I623" s="156"/>
      <c r="J623" s="156"/>
      <c r="K623" s="156"/>
      <c r="L623" s="50"/>
      <c r="M623" s="152"/>
      <c r="N623" s="153"/>
      <c r="O623" s="47"/>
      <c r="P623" s="47"/>
      <c r="R623" s="49"/>
    </row>
    <row r="624" spans="2:18" s="48" customFormat="1" ht="12.75" x14ac:dyDescent="0.2">
      <c r="B624" s="163"/>
      <c r="C624" s="166"/>
      <c r="D624" s="157"/>
      <c r="E624" s="156"/>
      <c r="F624" s="156"/>
      <c r="G624" s="156"/>
      <c r="H624" s="156"/>
      <c r="I624" s="156"/>
      <c r="J624" s="156"/>
      <c r="K624" s="156"/>
      <c r="L624" s="50"/>
      <c r="M624" s="152"/>
      <c r="N624" s="153"/>
      <c r="O624" s="47"/>
      <c r="P624" s="47"/>
      <c r="R624" s="49"/>
    </row>
    <row r="625" spans="2:18" s="48" customFormat="1" ht="12.75" x14ac:dyDescent="0.2">
      <c r="B625" s="163"/>
      <c r="C625" s="166"/>
      <c r="D625" s="157"/>
      <c r="E625" s="156"/>
      <c r="F625" s="156"/>
      <c r="G625" s="156"/>
      <c r="H625" s="156"/>
      <c r="I625" s="156"/>
      <c r="J625" s="156"/>
      <c r="K625" s="156"/>
      <c r="L625" s="50"/>
      <c r="M625" s="152"/>
      <c r="N625" s="153"/>
      <c r="O625" s="47"/>
      <c r="P625" s="47"/>
      <c r="R625" s="49"/>
    </row>
    <row r="626" spans="2:18" s="48" customFormat="1" ht="12.75" x14ac:dyDescent="0.2">
      <c r="B626" s="163"/>
      <c r="C626" s="166"/>
      <c r="D626" s="157"/>
      <c r="E626" s="156"/>
      <c r="F626" s="156"/>
      <c r="G626" s="156"/>
      <c r="H626" s="156"/>
      <c r="I626" s="156"/>
      <c r="J626" s="156"/>
      <c r="K626" s="156"/>
      <c r="L626" s="50"/>
      <c r="M626" s="152"/>
      <c r="N626" s="153"/>
      <c r="O626" s="47"/>
      <c r="P626" s="47"/>
      <c r="R626" s="49"/>
    </row>
    <row r="627" spans="2:18" s="48" customFormat="1" ht="12.75" x14ac:dyDescent="0.2">
      <c r="B627" s="163"/>
      <c r="C627" s="166"/>
      <c r="D627" s="157"/>
      <c r="E627" s="156"/>
      <c r="F627" s="156"/>
      <c r="G627" s="156"/>
      <c r="H627" s="156"/>
      <c r="I627" s="156"/>
      <c r="J627" s="156"/>
      <c r="K627" s="156"/>
      <c r="L627" s="50"/>
      <c r="M627" s="152"/>
      <c r="N627" s="153"/>
      <c r="O627" s="47"/>
      <c r="P627" s="47"/>
      <c r="R627" s="49"/>
    </row>
    <row r="628" spans="2:18" s="48" customFormat="1" ht="12.75" x14ac:dyDescent="0.2">
      <c r="B628" s="163"/>
      <c r="C628" s="166"/>
      <c r="D628" s="157"/>
      <c r="E628" s="156"/>
      <c r="F628" s="156"/>
      <c r="G628" s="156"/>
      <c r="H628" s="156"/>
      <c r="I628" s="156"/>
      <c r="J628" s="156"/>
      <c r="K628" s="156"/>
      <c r="L628" s="50"/>
      <c r="M628" s="152"/>
      <c r="N628" s="153"/>
      <c r="O628" s="47"/>
      <c r="P628" s="47"/>
      <c r="R628" s="49"/>
    </row>
    <row r="629" spans="2:18" s="48" customFormat="1" ht="12.75" x14ac:dyDescent="0.2">
      <c r="B629" s="163"/>
      <c r="C629" s="166"/>
      <c r="D629" s="157"/>
      <c r="E629" s="156"/>
      <c r="F629" s="156"/>
      <c r="G629" s="156"/>
      <c r="H629" s="156"/>
      <c r="I629" s="156"/>
      <c r="J629" s="156"/>
      <c r="K629" s="156"/>
      <c r="L629" s="50"/>
      <c r="M629" s="152"/>
      <c r="N629" s="153"/>
      <c r="O629" s="47"/>
      <c r="P629" s="47"/>
      <c r="R629" s="49"/>
    </row>
    <row r="630" spans="2:18" s="48" customFormat="1" ht="12.75" x14ac:dyDescent="0.2">
      <c r="B630" s="163"/>
      <c r="C630" s="166"/>
      <c r="D630" s="157"/>
      <c r="E630" s="156"/>
      <c r="F630" s="156"/>
      <c r="G630" s="156"/>
      <c r="H630" s="156"/>
      <c r="I630" s="156"/>
      <c r="J630" s="156"/>
      <c r="K630" s="156"/>
      <c r="L630" s="50"/>
      <c r="M630" s="152"/>
      <c r="N630" s="153"/>
      <c r="O630" s="47"/>
      <c r="P630" s="47"/>
      <c r="R630" s="49"/>
    </row>
    <row r="631" spans="2:18" s="48" customFormat="1" ht="12.75" x14ac:dyDescent="0.2">
      <c r="B631" s="163"/>
      <c r="C631" s="166"/>
      <c r="D631" s="157"/>
      <c r="E631" s="156"/>
      <c r="F631" s="156"/>
      <c r="G631" s="156"/>
      <c r="H631" s="156"/>
      <c r="I631" s="156"/>
      <c r="J631" s="156"/>
      <c r="K631" s="156"/>
      <c r="L631" s="50"/>
      <c r="M631" s="152"/>
      <c r="N631" s="153"/>
      <c r="O631" s="47"/>
      <c r="P631" s="47"/>
      <c r="R631" s="49"/>
    </row>
    <row r="632" spans="2:18" s="48" customFormat="1" ht="12.75" x14ac:dyDescent="0.2">
      <c r="B632" s="163"/>
      <c r="C632" s="166"/>
      <c r="D632" s="157"/>
      <c r="E632" s="156"/>
      <c r="F632" s="156"/>
      <c r="G632" s="156"/>
      <c r="H632" s="156"/>
      <c r="I632" s="156"/>
      <c r="J632" s="156"/>
      <c r="K632" s="156"/>
      <c r="L632" s="50"/>
      <c r="M632" s="152"/>
      <c r="N632" s="153"/>
      <c r="O632" s="47"/>
      <c r="P632" s="47"/>
      <c r="R632" s="49"/>
    </row>
    <row r="633" spans="2:18" s="48" customFormat="1" ht="12.75" x14ac:dyDescent="0.2">
      <c r="B633" s="163"/>
      <c r="C633" s="166"/>
      <c r="D633" s="157"/>
      <c r="E633" s="156"/>
      <c r="F633" s="156"/>
      <c r="G633" s="156"/>
      <c r="H633" s="156"/>
      <c r="I633" s="156"/>
      <c r="J633" s="156"/>
      <c r="K633" s="156"/>
      <c r="L633" s="50"/>
      <c r="M633" s="152"/>
      <c r="N633" s="153"/>
      <c r="O633" s="47"/>
      <c r="P633" s="47"/>
      <c r="R633" s="49"/>
    </row>
    <row r="634" spans="2:18" s="48" customFormat="1" ht="12.75" x14ac:dyDescent="0.2">
      <c r="B634" s="163"/>
      <c r="C634" s="166"/>
      <c r="D634" s="157"/>
      <c r="E634" s="156"/>
      <c r="F634" s="156"/>
      <c r="G634" s="156"/>
      <c r="H634" s="156"/>
      <c r="I634" s="156"/>
      <c r="J634" s="156"/>
      <c r="K634" s="156"/>
      <c r="L634" s="50"/>
      <c r="M634" s="152"/>
      <c r="N634" s="153"/>
      <c r="O634" s="47"/>
      <c r="P634" s="47"/>
      <c r="R634" s="49"/>
    </row>
    <row r="635" spans="2:18" s="48" customFormat="1" ht="12.75" x14ac:dyDescent="0.2">
      <c r="B635" s="163"/>
      <c r="C635" s="166"/>
      <c r="D635" s="157"/>
      <c r="E635" s="156"/>
      <c r="F635" s="156"/>
      <c r="G635" s="156"/>
      <c r="H635" s="156"/>
      <c r="I635" s="156"/>
      <c r="J635" s="156"/>
      <c r="K635" s="156"/>
      <c r="L635" s="50"/>
      <c r="M635" s="152"/>
      <c r="N635" s="153"/>
      <c r="O635" s="47"/>
      <c r="P635" s="47"/>
      <c r="R635" s="49"/>
    </row>
    <row r="636" spans="2:18" s="48" customFormat="1" ht="12.75" x14ac:dyDescent="0.2">
      <c r="B636" s="163"/>
      <c r="C636" s="166"/>
      <c r="D636" s="157"/>
      <c r="E636" s="156"/>
      <c r="F636" s="156"/>
      <c r="G636" s="156"/>
      <c r="H636" s="156"/>
      <c r="I636" s="156"/>
      <c r="J636" s="156"/>
      <c r="K636" s="156"/>
      <c r="L636" s="50"/>
      <c r="M636" s="152"/>
      <c r="N636" s="153"/>
      <c r="O636" s="47"/>
      <c r="P636" s="47"/>
      <c r="R636" s="49"/>
    </row>
    <row r="637" spans="2:18" s="48" customFormat="1" ht="12.75" x14ac:dyDescent="0.2">
      <c r="B637" s="163"/>
      <c r="C637" s="166"/>
      <c r="D637" s="157"/>
      <c r="E637" s="156"/>
      <c r="F637" s="156"/>
      <c r="G637" s="156"/>
      <c r="H637" s="156"/>
      <c r="I637" s="156"/>
      <c r="J637" s="156"/>
      <c r="K637" s="156"/>
      <c r="L637" s="50"/>
      <c r="M637" s="152"/>
      <c r="N637" s="153"/>
      <c r="O637" s="47"/>
      <c r="P637" s="47"/>
      <c r="R637" s="49"/>
    </row>
    <row r="638" spans="2:18" s="48" customFormat="1" ht="12.75" x14ac:dyDescent="0.2">
      <c r="B638" s="163"/>
      <c r="C638" s="166"/>
      <c r="D638" s="157"/>
      <c r="E638" s="156"/>
      <c r="F638" s="156"/>
      <c r="G638" s="156"/>
      <c r="H638" s="156"/>
      <c r="I638" s="156"/>
      <c r="J638" s="156"/>
      <c r="K638" s="156"/>
      <c r="L638" s="50"/>
      <c r="M638" s="152"/>
      <c r="N638" s="153"/>
      <c r="O638" s="47"/>
      <c r="P638" s="47"/>
      <c r="R638" s="49"/>
    </row>
    <row r="639" spans="2:18" s="48" customFormat="1" ht="12.75" x14ac:dyDescent="0.2">
      <c r="B639" s="163"/>
      <c r="C639" s="166"/>
      <c r="D639" s="157"/>
      <c r="E639" s="156"/>
      <c r="F639" s="156"/>
      <c r="G639" s="156"/>
      <c r="H639" s="156"/>
      <c r="I639" s="156"/>
      <c r="J639" s="156"/>
      <c r="K639" s="156"/>
      <c r="L639" s="50"/>
      <c r="M639" s="152"/>
      <c r="N639" s="153"/>
      <c r="O639" s="47"/>
      <c r="P639" s="47"/>
      <c r="R639" s="49"/>
    </row>
    <row r="640" spans="2:18" s="48" customFormat="1" ht="12.75" x14ac:dyDescent="0.2">
      <c r="B640" s="163"/>
      <c r="C640" s="166"/>
      <c r="D640" s="157"/>
      <c r="E640" s="156"/>
      <c r="F640" s="156"/>
      <c r="G640" s="156"/>
      <c r="H640" s="156"/>
      <c r="I640" s="156"/>
      <c r="J640" s="156"/>
      <c r="K640" s="156"/>
      <c r="L640" s="50"/>
      <c r="M640" s="152"/>
      <c r="N640" s="153"/>
      <c r="O640" s="47"/>
      <c r="P640" s="47"/>
      <c r="R640" s="49"/>
    </row>
    <row r="641" spans="2:18" s="48" customFormat="1" ht="12.75" x14ac:dyDescent="0.2">
      <c r="B641" s="163"/>
      <c r="C641" s="166"/>
      <c r="D641" s="157"/>
      <c r="E641" s="156"/>
      <c r="F641" s="156"/>
      <c r="G641" s="156"/>
      <c r="H641" s="156"/>
      <c r="I641" s="156"/>
      <c r="J641" s="156"/>
      <c r="K641" s="156"/>
      <c r="L641" s="50"/>
      <c r="M641" s="152"/>
      <c r="N641" s="153"/>
      <c r="O641" s="47"/>
      <c r="P641" s="47"/>
      <c r="R641" s="49"/>
    </row>
    <row r="642" spans="2:18" s="48" customFormat="1" ht="12.75" x14ac:dyDescent="0.2">
      <c r="B642" s="163"/>
      <c r="C642" s="166"/>
      <c r="D642" s="157"/>
      <c r="E642" s="156"/>
      <c r="F642" s="156"/>
      <c r="G642" s="156"/>
      <c r="H642" s="156"/>
      <c r="I642" s="156"/>
      <c r="J642" s="156"/>
      <c r="K642" s="156"/>
      <c r="L642" s="50"/>
      <c r="M642" s="152"/>
      <c r="N642" s="153"/>
      <c r="O642" s="47"/>
      <c r="P642" s="47"/>
      <c r="R642" s="49"/>
    </row>
    <row r="643" spans="2:18" s="48" customFormat="1" ht="12.75" x14ac:dyDescent="0.2">
      <c r="B643" s="163"/>
      <c r="C643" s="166"/>
      <c r="D643" s="157"/>
      <c r="E643" s="156"/>
      <c r="F643" s="156"/>
      <c r="G643" s="156"/>
      <c r="H643" s="156"/>
      <c r="I643" s="156"/>
      <c r="J643" s="156"/>
      <c r="K643" s="156"/>
      <c r="L643" s="50"/>
      <c r="M643" s="152"/>
      <c r="N643" s="153"/>
      <c r="O643" s="47"/>
      <c r="P643" s="47"/>
      <c r="R643" s="49"/>
    </row>
    <row r="644" spans="2:18" s="48" customFormat="1" ht="12.75" x14ac:dyDescent="0.2">
      <c r="B644" s="163"/>
      <c r="C644" s="166"/>
      <c r="D644" s="157"/>
      <c r="E644" s="156"/>
      <c r="F644" s="156"/>
      <c r="G644" s="156"/>
      <c r="H644" s="156"/>
      <c r="I644" s="156"/>
      <c r="J644" s="156"/>
      <c r="K644" s="156"/>
      <c r="L644" s="50"/>
      <c r="M644" s="152"/>
      <c r="N644" s="153"/>
      <c r="O644" s="47"/>
      <c r="P644" s="47"/>
      <c r="R644" s="49"/>
    </row>
    <row r="645" spans="2:18" s="48" customFormat="1" ht="12.75" x14ac:dyDescent="0.2">
      <c r="B645" s="163"/>
      <c r="C645" s="166"/>
      <c r="D645" s="157"/>
      <c r="E645" s="156"/>
      <c r="F645" s="156"/>
      <c r="G645" s="156"/>
      <c r="H645" s="156"/>
      <c r="I645" s="156"/>
      <c r="J645" s="156"/>
      <c r="K645" s="156"/>
      <c r="L645" s="50"/>
      <c r="M645" s="152"/>
      <c r="N645" s="153"/>
      <c r="O645" s="47"/>
      <c r="P645" s="47"/>
      <c r="R645" s="49"/>
    </row>
    <row r="646" spans="2:18" s="48" customFormat="1" ht="12.75" x14ac:dyDescent="0.2">
      <c r="B646" s="163"/>
      <c r="C646" s="166"/>
      <c r="D646" s="157"/>
      <c r="E646" s="156"/>
      <c r="F646" s="156"/>
      <c r="G646" s="156"/>
      <c r="H646" s="156"/>
      <c r="I646" s="156"/>
      <c r="J646" s="156"/>
      <c r="K646" s="156"/>
      <c r="L646" s="50"/>
      <c r="M646" s="152"/>
      <c r="N646" s="153"/>
      <c r="O646" s="47"/>
      <c r="P646" s="47"/>
      <c r="R646" s="49"/>
    </row>
    <row r="647" spans="2:18" s="48" customFormat="1" ht="12.75" x14ac:dyDescent="0.2">
      <c r="B647" s="163"/>
      <c r="C647" s="166"/>
      <c r="D647" s="157"/>
      <c r="E647" s="156"/>
      <c r="F647" s="156"/>
      <c r="G647" s="156"/>
      <c r="H647" s="156"/>
      <c r="I647" s="156"/>
      <c r="J647" s="156"/>
      <c r="K647" s="156"/>
      <c r="L647" s="50"/>
      <c r="M647" s="152"/>
      <c r="N647" s="153"/>
      <c r="O647" s="47"/>
      <c r="P647" s="47"/>
      <c r="R647" s="49"/>
    </row>
    <row r="648" spans="2:18" s="48" customFormat="1" ht="12.75" x14ac:dyDescent="0.2">
      <c r="B648" s="163"/>
      <c r="C648" s="166"/>
      <c r="D648" s="157"/>
      <c r="E648" s="156"/>
      <c r="F648" s="156"/>
      <c r="G648" s="156"/>
      <c r="H648" s="156"/>
      <c r="I648" s="156"/>
      <c r="J648" s="156"/>
      <c r="K648" s="156"/>
      <c r="L648" s="50"/>
      <c r="M648" s="152"/>
      <c r="N648" s="153"/>
      <c r="O648" s="47"/>
      <c r="P648" s="47"/>
      <c r="R648" s="49"/>
    </row>
    <row r="649" spans="2:18" s="48" customFormat="1" ht="12.75" x14ac:dyDescent="0.2">
      <c r="B649" s="163"/>
      <c r="C649" s="166"/>
      <c r="D649" s="157"/>
      <c r="E649" s="156"/>
      <c r="F649" s="156"/>
      <c r="G649" s="156"/>
      <c r="H649" s="156"/>
      <c r="I649" s="156"/>
      <c r="J649" s="156"/>
      <c r="K649" s="156"/>
      <c r="L649" s="50"/>
      <c r="M649" s="152"/>
      <c r="N649" s="153"/>
      <c r="O649" s="47"/>
      <c r="P649" s="47"/>
      <c r="R649" s="49"/>
    </row>
    <row r="650" spans="2:18" s="48" customFormat="1" ht="12.75" x14ac:dyDescent="0.2">
      <c r="B650" s="163"/>
      <c r="C650" s="166"/>
      <c r="D650" s="157"/>
      <c r="E650" s="156"/>
      <c r="F650" s="156"/>
      <c r="G650" s="156"/>
      <c r="H650" s="156"/>
      <c r="I650" s="156"/>
      <c r="J650" s="156"/>
      <c r="K650" s="156"/>
      <c r="L650" s="50"/>
      <c r="M650" s="152"/>
      <c r="N650" s="153"/>
      <c r="O650" s="47"/>
      <c r="P650" s="47"/>
      <c r="R650" s="49"/>
    </row>
    <row r="651" spans="2:18" s="48" customFormat="1" ht="12.75" x14ac:dyDescent="0.2">
      <c r="B651" s="163"/>
      <c r="C651" s="166"/>
      <c r="D651" s="157"/>
      <c r="E651" s="156"/>
      <c r="F651" s="156"/>
      <c r="G651" s="156"/>
      <c r="H651" s="156"/>
      <c r="I651" s="156"/>
      <c r="J651" s="156"/>
      <c r="K651" s="156"/>
      <c r="L651" s="50"/>
      <c r="M651" s="152"/>
      <c r="N651" s="153"/>
      <c r="O651" s="47"/>
      <c r="P651" s="47"/>
      <c r="R651" s="49"/>
    </row>
    <row r="652" spans="2:18" s="48" customFormat="1" ht="12.75" x14ac:dyDescent="0.2">
      <c r="B652" s="163"/>
      <c r="C652" s="166"/>
      <c r="D652" s="157"/>
      <c r="E652" s="156"/>
      <c r="F652" s="156"/>
      <c r="G652" s="156"/>
      <c r="H652" s="156"/>
      <c r="I652" s="156"/>
      <c r="J652" s="156"/>
      <c r="K652" s="156"/>
      <c r="L652" s="50"/>
      <c r="M652" s="152"/>
      <c r="N652" s="153"/>
      <c r="O652" s="47"/>
      <c r="P652" s="47"/>
      <c r="R652" s="49"/>
    </row>
    <row r="653" spans="2:18" s="48" customFormat="1" ht="12.75" x14ac:dyDescent="0.2">
      <c r="B653" s="163"/>
      <c r="C653" s="166"/>
      <c r="D653" s="157"/>
      <c r="E653" s="156"/>
      <c r="F653" s="156"/>
      <c r="G653" s="156"/>
      <c r="H653" s="156"/>
      <c r="I653" s="156"/>
      <c r="J653" s="156"/>
      <c r="K653" s="156"/>
      <c r="L653" s="50"/>
      <c r="M653" s="152"/>
      <c r="N653" s="153"/>
      <c r="O653" s="47"/>
      <c r="P653" s="47"/>
      <c r="R653" s="49"/>
    </row>
    <row r="654" spans="2:18" s="48" customFormat="1" ht="12.75" x14ac:dyDescent="0.2">
      <c r="B654" s="163"/>
      <c r="C654" s="166"/>
      <c r="D654" s="157"/>
      <c r="E654" s="156"/>
      <c r="F654" s="156"/>
      <c r="G654" s="156"/>
      <c r="H654" s="156"/>
      <c r="I654" s="156"/>
      <c r="J654" s="156"/>
      <c r="K654" s="156"/>
      <c r="L654" s="50"/>
      <c r="M654" s="152"/>
      <c r="N654" s="153"/>
      <c r="O654" s="47"/>
      <c r="P654" s="47"/>
      <c r="R654" s="49"/>
    </row>
    <row r="655" spans="2:18" s="48" customFormat="1" ht="12.75" x14ac:dyDescent="0.2">
      <c r="B655" s="163"/>
      <c r="C655" s="166"/>
      <c r="D655" s="157"/>
      <c r="E655" s="156"/>
      <c r="F655" s="156"/>
      <c r="G655" s="156"/>
      <c r="H655" s="156"/>
      <c r="I655" s="156"/>
      <c r="J655" s="156"/>
      <c r="K655" s="156"/>
      <c r="L655" s="50"/>
      <c r="M655" s="152"/>
      <c r="N655" s="153"/>
      <c r="O655" s="47"/>
      <c r="P655" s="47"/>
      <c r="R655" s="49"/>
    </row>
    <row r="656" spans="2:18" s="48" customFormat="1" ht="12.75" x14ac:dyDescent="0.2">
      <c r="B656" s="163"/>
      <c r="C656" s="166"/>
      <c r="D656" s="157"/>
      <c r="E656" s="156"/>
      <c r="F656" s="156"/>
      <c r="G656" s="156"/>
      <c r="H656" s="156"/>
      <c r="I656" s="156"/>
      <c r="J656" s="156"/>
      <c r="K656" s="156"/>
      <c r="L656" s="50"/>
      <c r="M656" s="152"/>
      <c r="N656" s="153"/>
      <c r="O656" s="47"/>
      <c r="P656" s="47"/>
      <c r="R656" s="49"/>
    </row>
    <row r="657" spans="2:18" s="48" customFormat="1" ht="12.75" x14ac:dyDescent="0.2">
      <c r="B657" s="163"/>
      <c r="C657" s="166"/>
      <c r="D657" s="157"/>
      <c r="E657" s="156"/>
      <c r="F657" s="156"/>
      <c r="G657" s="156"/>
      <c r="H657" s="156"/>
      <c r="I657" s="156"/>
      <c r="J657" s="156"/>
      <c r="K657" s="156"/>
      <c r="L657" s="50"/>
      <c r="M657" s="152"/>
      <c r="N657" s="153"/>
      <c r="O657" s="47"/>
      <c r="P657" s="47"/>
      <c r="R657" s="49"/>
    </row>
    <row r="658" spans="2:18" s="48" customFormat="1" ht="12.75" x14ac:dyDescent="0.2">
      <c r="B658" s="163"/>
      <c r="C658" s="166"/>
      <c r="D658" s="157"/>
      <c r="E658" s="156"/>
      <c r="F658" s="156"/>
      <c r="G658" s="156"/>
      <c r="H658" s="156"/>
      <c r="I658" s="156"/>
      <c r="J658" s="156"/>
      <c r="K658" s="156"/>
      <c r="L658" s="50"/>
      <c r="M658" s="152"/>
      <c r="N658" s="153"/>
      <c r="O658" s="47"/>
      <c r="P658" s="47"/>
      <c r="R658" s="49"/>
    </row>
    <row r="659" spans="2:18" s="48" customFormat="1" ht="12.75" x14ac:dyDescent="0.2">
      <c r="B659" s="163"/>
      <c r="C659" s="166"/>
      <c r="D659" s="157"/>
      <c r="E659" s="156"/>
      <c r="F659" s="156"/>
      <c r="G659" s="156"/>
      <c r="H659" s="156"/>
      <c r="I659" s="156"/>
      <c r="J659" s="156"/>
      <c r="K659" s="156"/>
      <c r="L659" s="50"/>
      <c r="M659" s="152"/>
      <c r="N659" s="153"/>
      <c r="O659" s="47"/>
      <c r="P659" s="47"/>
      <c r="R659" s="49"/>
    </row>
    <row r="660" spans="2:18" s="48" customFormat="1" ht="12.75" x14ac:dyDescent="0.2">
      <c r="B660" s="163"/>
      <c r="C660" s="166"/>
      <c r="D660" s="157"/>
      <c r="E660" s="156"/>
      <c r="F660" s="156"/>
      <c r="G660" s="156"/>
      <c r="H660" s="156"/>
      <c r="I660" s="156"/>
      <c r="J660" s="156"/>
      <c r="K660" s="156"/>
      <c r="L660" s="50"/>
      <c r="M660" s="152"/>
      <c r="N660" s="153"/>
      <c r="O660" s="47"/>
      <c r="P660" s="47"/>
      <c r="R660" s="49"/>
    </row>
    <row r="661" spans="2:18" s="48" customFormat="1" ht="12.75" x14ac:dyDescent="0.2">
      <c r="B661" s="163"/>
      <c r="C661" s="166"/>
      <c r="D661" s="157"/>
      <c r="E661" s="156"/>
      <c r="F661" s="156"/>
      <c r="G661" s="156"/>
      <c r="H661" s="156"/>
      <c r="I661" s="156"/>
      <c r="J661" s="156"/>
      <c r="K661" s="156"/>
      <c r="L661" s="50"/>
      <c r="M661" s="152"/>
      <c r="N661" s="153"/>
      <c r="O661" s="47"/>
      <c r="P661" s="47"/>
      <c r="R661" s="49"/>
    </row>
    <row r="662" spans="2:18" s="48" customFormat="1" ht="12.75" x14ac:dyDescent="0.2">
      <c r="B662" s="163"/>
      <c r="C662" s="166"/>
      <c r="D662" s="157"/>
      <c r="E662" s="156"/>
      <c r="F662" s="156"/>
      <c r="G662" s="156"/>
      <c r="H662" s="156"/>
      <c r="I662" s="156"/>
      <c r="J662" s="156"/>
      <c r="K662" s="156"/>
      <c r="L662" s="50"/>
      <c r="M662" s="152"/>
      <c r="N662" s="153"/>
      <c r="O662" s="47"/>
      <c r="P662" s="47"/>
      <c r="R662" s="49"/>
    </row>
    <row r="663" spans="2:18" s="48" customFormat="1" ht="12.75" x14ac:dyDescent="0.2">
      <c r="B663" s="163"/>
      <c r="C663" s="166"/>
      <c r="D663" s="157"/>
      <c r="E663" s="156"/>
      <c r="F663" s="156"/>
      <c r="G663" s="156"/>
      <c r="H663" s="156"/>
      <c r="I663" s="156"/>
      <c r="J663" s="156"/>
      <c r="K663" s="156"/>
      <c r="L663" s="50"/>
      <c r="M663" s="152"/>
      <c r="N663" s="153"/>
      <c r="O663" s="47"/>
      <c r="P663" s="47"/>
      <c r="R663" s="49"/>
    </row>
    <row r="664" spans="2:18" s="48" customFormat="1" ht="12.75" x14ac:dyDescent="0.2">
      <c r="B664" s="163"/>
      <c r="C664" s="166"/>
      <c r="D664" s="157"/>
      <c r="E664" s="156"/>
      <c r="F664" s="156"/>
      <c r="G664" s="156"/>
      <c r="H664" s="156"/>
      <c r="I664" s="156"/>
      <c r="J664" s="156"/>
      <c r="K664" s="156"/>
      <c r="L664" s="50"/>
      <c r="M664" s="152"/>
      <c r="N664" s="153"/>
      <c r="O664" s="47"/>
      <c r="P664" s="47"/>
      <c r="R664" s="49"/>
    </row>
    <row r="665" spans="2:18" s="48" customFormat="1" ht="12.75" x14ac:dyDescent="0.2">
      <c r="B665" s="163"/>
      <c r="C665" s="166"/>
      <c r="D665" s="157"/>
      <c r="E665" s="156"/>
      <c r="F665" s="156"/>
      <c r="G665" s="156"/>
      <c r="H665" s="156"/>
      <c r="I665" s="156"/>
      <c r="J665" s="156"/>
      <c r="K665" s="156"/>
      <c r="L665" s="50"/>
      <c r="M665" s="152"/>
      <c r="N665" s="153"/>
      <c r="O665" s="47"/>
      <c r="P665" s="47"/>
      <c r="R665" s="49"/>
    </row>
    <row r="666" spans="2:18" s="48" customFormat="1" ht="12.75" x14ac:dyDescent="0.2">
      <c r="B666" s="163"/>
      <c r="C666" s="166"/>
      <c r="D666" s="157"/>
      <c r="E666" s="156"/>
      <c r="F666" s="156"/>
      <c r="G666" s="156"/>
      <c r="H666" s="156"/>
      <c r="I666" s="156"/>
      <c r="J666" s="156"/>
      <c r="K666" s="156"/>
      <c r="L666" s="50"/>
      <c r="M666" s="152"/>
      <c r="N666" s="153"/>
      <c r="O666" s="47"/>
      <c r="P666" s="47"/>
      <c r="R666" s="49"/>
    </row>
    <row r="667" spans="2:18" s="48" customFormat="1" ht="12.75" x14ac:dyDescent="0.2">
      <c r="B667" s="163"/>
      <c r="C667" s="166"/>
      <c r="D667" s="157"/>
      <c r="E667" s="156"/>
      <c r="F667" s="156"/>
      <c r="G667" s="156"/>
      <c r="H667" s="156"/>
      <c r="I667" s="156"/>
      <c r="J667" s="156"/>
      <c r="K667" s="156"/>
      <c r="L667" s="50"/>
      <c r="M667" s="152"/>
      <c r="N667" s="153"/>
      <c r="O667" s="47"/>
      <c r="P667" s="47"/>
      <c r="R667" s="49"/>
    </row>
    <row r="668" spans="2:18" s="48" customFormat="1" ht="12.75" x14ac:dyDescent="0.2">
      <c r="B668" s="163"/>
      <c r="C668" s="166"/>
      <c r="D668" s="157"/>
      <c r="E668" s="156"/>
      <c r="F668" s="156"/>
      <c r="G668" s="156"/>
      <c r="H668" s="156"/>
      <c r="I668" s="156"/>
      <c r="J668" s="156"/>
      <c r="K668" s="156"/>
      <c r="L668" s="50"/>
      <c r="M668" s="152"/>
      <c r="N668" s="153"/>
      <c r="O668" s="47"/>
      <c r="P668" s="47"/>
      <c r="R668" s="49"/>
    </row>
    <row r="669" spans="2:18" s="48" customFormat="1" ht="12.75" x14ac:dyDescent="0.2">
      <c r="B669" s="163"/>
      <c r="C669" s="166"/>
      <c r="D669" s="157"/>
      <c r="E669" s="156"/>
      <c r="F669" s="156"/>
      <c r="G669" s="156"/>
      <c r="H669" s="156"/>
      <c r="I669" s="156"/>
      <c r="J669" s="156"/>
      <c r="K669" s="156"/>
      <c r="L669" s="50"/>
      <c r="M669" s="152"/>
      <c r="N669" s="153"/>
      <c r="O669" s="47"/>
      <c r="P669" s="47"/>
      <c r="R669" s="49"/>
    </row>
    <row r="670" spans="2:18" s="48" customFormat="1" ht="12.75" x14ac:dyDescent="0.2">
      <c r="B670" s="163"/>
      <c r="C670" s="166"/>
      <c r="D670" s="157"/>
      <c r="E670" s="156"/>
      <c r="F670" s="156"/>
      <c r="G670" s="156"/>
      <c r="H670" s="156"/>
      <c r="I670" s="156"/>
      <c r="J670" s="156"/>
      <c r="K670" s="156"/>
      <c r="L670" s="50"/>
      <c r="M670" s="152"/>
      <c r="N670" s="153"/>
      <c r="O670" s="47"/>
      <c r="P670" s="47"/>
      <c r="R670" s="49"/>
    </row>
    <row r="671" spans="2:18" s="48" customFormat="1" ht="12.75" x14ac:dyDescent="0.2">
      <c r="B671" s="163"/>
      <c r="C671" s="166"/>
      <c r="D671" s="157"/>
      <c r="E671" s="156"/>
      <c r="F671" s="156"/>
      <c r="G671" s="156"/>
      <c r="H671" s="156"/>
      <c r="I671" s="156"/>
      <c r="J671" s="156"/>
      <c r="K671" s="156"/>
      <c r="L671" s="50"/>
      <c r="M671" s="152"/>
      <c r="N671" s="153"/>
      <c r="O671" s="47"/>
      <c r="P671" s="47"/>
      <c r="R671" s="49"/>
    </row>
    <row r="672" spans="2:18" s="48" customFormat="1" ht="12.75" x14ac:dyDescent="0.2">
      <c r="B672" s="163"/>
      <c r="C672" s="166"/>
      <c r="D672" s="157"/>
      <c r="E672" s="156"/>
      <c r="F672" s="156"/>
      <c r="G672" s="156"/>
      <c r="H672" s="156"/>
      <c r="I672" s="156"/>
      <c r="J672" s="156"/>
      <c r="K672" s="156"/>
      <c r="L672" s="50"/>
      <c r="M672" s="152"/>
      <c r="N672" s="153"/>
      <c r="O672" s="47"/>
      <c r="P672" s="47"/>
      <c r="R672" s="49"/>
    </row>
    <row r="673" spans="2:18" s="48" customFormat="1" ht="12.75" x14ac:dyDescent="0.2">
      <c r="B673" s="163"/>
      <c r="C673" s="166"/>
      <c r="D673" s="157"/>
      <c r="E673" s="156"/>
      <c r="F673" s="156"/>
      <c r="G673" s="156"/>
      <c r="H673" s="156"/>
      <c r="I673" s="156"/>
      <c r="J673" s="156"/>
      <c r="K673" s="156"/>
      <c r="L673" s="50"/>
      <c r="M673" s="152"/>
      <c r="N673" s="153"/>
      <c r="O673" s="47"/>
      <c r="P673" s="47"/>
      <c r="R673" s="49"/>
    </row>
    <row r="674" spans="2:18" s="48" customFormat="1" ht="12.75" x14ac:dyDescent="0.2">
      <c r="B674" s="163"/>
      <c r="C674" s="166"/>
      <c r="D674" s="157"/>
      <c r="E674" s="156"/>
      <c r="F674" s="156"/>
      <c r="G674" s="156"/>
      <c r="H674" s="156"/>
      <c r="I674" s="156"/>
      <c r="J674" s="156"/>
      <c r="K674" s="156"/>
      <c r="L674" s="50"/>
      <c r="M674" s="152"/>
      <c r="N674" s="153"/>
      <c r="O674" s="47"/>
      <c r="P674" s="47"/>
      <c r="R674" s="49"/>
    </row>
    <row r="675" spans="2:18" s="48" customFormat="1" ht="12.75" x14ac:dyDescent="0.2">
      <c r="B675" s="163"/>
      <c r="C675" s="166"/>
      <c r="D675" s="157"/>
      <c r="E675" s="156"/>
      <c r="F675" s="156"/>
      <c r="G675" s="156"/>
      <c r="H675" s="156"/>
      <c r="I675" s="156"/>
      <c r="J675" s="156"/>
      <c r="K675" s="156"/>
      <c r="L675" s="50"/>
      <c r="M675" s="152"/>
      <c r="N675" s="153"/>
      <c r="O675" s="47"/>
      <c r="P675" s="47"/>
      <c r="R675" s="49"/>
    </row>
    <row r="676" spans="2:18" s="48" customFormat="1" ht="12.75" x14ac:dyDescent="0.2">
      <c r="B676" s="163"/>
      <c r="C676" s="166"/>
      <c r="D676" s="157"/>
      <c r="E676" s="156"/>
      <c r="F676" s="156"/>
      <c r="G676" s="156"/>
      <c r="H676" s="156"/>
      <c r="I676" s="156"/>
      <c r="J676" s="156"/>
      <c r="K676" s="156"/>
      <c r="L676" s="50"/>
      <c r="M676" s="152"/>
      <c r="N676" s="153"/>
      <c r="O676" s="47"/>
      <c r="P676" s="47"/>
      <c r="R676" s="49"/>
    </row>
    <row r="677" spans="2:18" s="48" customFormat="1" ht="12.75" x14ac:dyDescent="0.2">
      <c r="B677" s="163"/>
      <c r="C677" s="166"/>
      <c r="D677" s="157"/>
      <c r="E677" s="156"/>
      <c r="F677" s="156"/>
      <c r="G677" s="156"/>
      <c r="H677" s="156"/>
      <c r="I677" s="156"/>
      <c r="J677" s="156"/>
      <c r="K677" s="156"/>
      <c r="L677" s="50"/>
      <c r="M677" s="152"/>
      <c r="N677" s="153"/>
      <c r="O677" s="47"/>
      <c r="P677" s="47"/>
      <c r="R677" s="49"/>
    </row>
    <row r="678" spans="2:18" s="48" customFormat="1" ht="12.75" x14ac:dyDescent="0.2">
      <c r="B678" s="163"/>
      <c r="C678" s="166"/>
      <c r="D678" s="157"/>
      <c r="E678" s="156"/>
      <c r="F678" s="156"/>
      <c r="G678" s="156"/>
      <c r="H678" s="156"/>
      <c r="I678" s="156"/>
      <c r="J678" s="156"/>
      <c r="K678" s="156"/>
      <c r="L678" s="50"/>
      <c r="M678" s="152"/>
      <c r="N678" s="153"/>
      <c r="O678" s="47"/>
      <c r="P678" s="47"/>
      <c r="R678" s="49"/>
    </row>
    <row r="679" spans="2:18" s="48" customFormat="1" ht="12.75" x14ac:dyDescent="0.2">
      <c r="B679" s="163"/>
      <c r="C679" s="166"/>
      <c r="D679" s="157"/>
      <c r="E679" s="156"/>
      <c r="F679" s="156"/>
      <c r="G679" s="156"/>
      <c r="H679" s="156"/>
      <c r="I679" s="156"/>
      <c r="J679" s="156"/>
      <c r="K679" s="156"/>
      <c r="L679" s="50"/>
      <c r="M679" s="152"/>
      <c r="N679" s="153"/>
      <c r="O679" s="47"/>
      <c r="P679" s="47"/>
      <c r="R679" s="49"/>
    </row>
    <row r="680" spans="2:18" s="48" customFormat="1" ht="12.75" x14ac:dyDescent="0.2">
      <c r="B680" s="163"/>
      <c r="C680" s="166"/>
      <c r="D680" s="157"/>
      <c r="E680" s="156"/>
      <c r="F680" s="156"/>
      <c r="G680" s="156"/>
      <c r="H680" s="156"/>
      <c r="I680" s="156"/>
      <c r="J680" s="156"/>
      <c r="K680" s="156"/>
      <c r="L680" s="50"/>
      <c r="M680" s="152"/>
      <c r="N680" s="153"/>
      <c r="O680" s="47"/>
      <c r="P680" s="47"/>
      <c r="R680" s="49"/>
    </row>
    <row r="681" spans="2:18" s="48" customFormat="1" ht="12.75" x14ac:dyDescent="0.2">
      <c r="B681" s="163"/>
      <c r="C681" s="166"/>
      <c r="D681" s="157"/>
      <c r="E681" s="156"/>
      <c r="F681" s="156"/>
      <c r="G681" s="156"/>
      <c r="H681" s="156"/>
      <c r="I681" s="156"/>
      <c r="J681" s="156"/>
      <c r="K681" s="156"/>
      <c r="L681" s="50"/>
      <c r="M681" s="152"/>
      <c r="N681" s="153"/>
      <c r="O681" s="47"/>
      <c r="P681" s="47"/>
      <c r="R681" s="49"/>
    </row>
    <row r="682" spans="2:18" s="48" customFormat="1" ht="12.75" x14ac:dyDescent="0.2">
      <c r="B682" s="163"/>
      <c r="C682" s="166"/>
      <c r="D682" s="157"/>
      <c r="E682" s="156"/>
      <c r="F682" s="156"/>
      <c r="G682" s="156"/>
      <c r="H682" s="156"/>
      <c r="I682" s="156"/>
      <c r="J682" s="156"/>
      <c r="K682" s="156"/>
      <c r="L682" s="50"/>
      <c r="M682" s="152"/>
      <c r="N682" s="153"/>
      <c r="O682" s="47"/>
      <c r="P682" s="47"/>
      <c r="R682" s="49"/>
    </row>
    <row r="683" spans="2:18" s="48" customFormat="1" ht="12.75" x14ac:dyDescent="0.2">
      <c r="B683" s="163"/>
      <c r="C683" s="166"/>
      <c r="D683" s="157"/>
      <c r="E683" s="156"/>
      <c r="F683" s="156"/>
      <c r="G683" s="156"/>
      <c r="H683" s="156"/>
      <c r="I683" s="156"/>
      <c r="J683" s="156"/>
      <c r="K683" s="156"/>
      <c r="L683" s="50"/>
      <c r="M683" s="152"/>
      <c r="N683" s="153"/>
      <c r="O683" s="47"/>
      <c r="P683" s="47"/>
      <c r="R683" s="49"/>
    </row>
    <row r="684" spans="2:18" s="48" customFormat="1" ht="12.75" x14ac:dyDescent="0.2">
      <c r="B684" s="163"/>
      <c r="C684" s="166"/>
      <c r="D684" s="157"/>
      <c r="E684" s="156"/>
      <c r="F684" s="156"/>
      <c r="G684" s="156"/>
      <c r="H684" s="156"/>
      <c r="I684" s="156"/>
      <c r="J684" s="156"/>
      <c r="K684" s="156"/>
      <c r="L684" s="50"/>
      <c r="M684" s="152"/>
      <c r="N684" s="153"/>
      <c r="O684" s="47"/>
      <c r="P684" s="47"/>
      <c r="R684" s="49"/>
    </row>
    <row r="685" spans="2:18" s="48" customFormat="1" ht="12.75" x14ac:dyDescent="0.2">
      <c r="B685" s="163"/>
      <c r="C685" s="166"/>
      <c r="D685" s="157"/>
      <c r="E685" s="156"/>
      <c r="F685" s="156"/>
      <c r="G685" s="156"/>
      <c r="H685" s="156"/>
      <c r="I685" s="156"/>
      <c r="J685" s="156"/>
      <c r="K685" s="156"/>
      <c r="L685" s="50"/>
      <c r="M685" s="152"/>
      <c r="N685" s="153"/>
      <c r="O685" s="47"/>
      <c r="P685" s="47"/>
      <c r="R685" s="49"/>
    </row>
    <row r="686" spans="2:18" s="48" customFormat="1" ht="12.75" x14ac:dyDescent="0.2">
      <c r="B686" s="163"/>
      <c r="C686" s="166"/>
      <c r="D686" s="157"/>
      <c r="E686" s="156"/>
      <c r="F686" s="156"/>
      <c r="G686" s="156"/>
      <c r="H686" s="156"/>
      <c r="I686" s="156"/>
      <c r="J686" s="156"/>
      <c r="K686" s="156"/>
      <c r="L686" s="50"/>
      <c r="M686" s="152"/>
      <c r="N686" s="153"/>
      <c r="O686" s="47"/>
      <c r="P686" s="47"/>
      <c r="R686" s="49"/>
    </row>
    <row r="687" spans="2:18" s="48" customFormat="1" ht="12.75" x14ac:dyDescent="0.2">
      <c r="B687" s="163"/>
      <c r="C687" s="166"/>
      <c r="D687" s="157"/>
      <c r="E687" s="156"/>
      <c r="F687" s="156"/>
      <c r="G687" s="156"/>
      <c r="H687" s="156"/>
      <c r="I687" s="156"/>
      <c r="J687" s="156"/>
      <c r="K687" s="156"/>
      <c r="L687" s="50"/>
      <c r="M687" s="152"/>
      <c r="N687" s="153"/>
      <c r="O687" s="47"/>
      <c r="P687" s="47"/>
      <c r="R687" s="49"/>
    </row>
    <row r="688" spans="2:18" s="48" customFormat="1" ht="12.75" x14ac:dyDescent="0.2">
      <c r="B688" s="163"/>
      <c r="C688" s="166"/>
      <c r="D688" s="157"/>
      <c r="E688" s="156"/>
      <c r="F688" s="156"/>
      <c r="G688" s="156"/>
      <c r="H688" s="156"/>
      <c r="I688" s="156"/>
      <c r="J688" s="156"/>
      <c r="K688" s="156"/>
      <c r="L688" s="50"/>
      <c r="M688" s="152"/>
      <c r="N688" s="153"/>
      <c r="O688" s="47"/>
      <c r="P688" s="47"/>
      <c r="R688" s="49"/>
    </row>
    <row r="689" spans="2:18" s="48" customFormat="1" ht="12.75" x14ac:dyDescent="0.2">
      <c r="B689" s="163"/>
      <c r="C689" s="166"/>
      <c r="D689" s="157"/>
      <c r="E689" s="156"/>
      <c r="F689" s="156"/>
      <c r="G689" s="156"/>
      <c r="H689" s="156"/>
      <c r="I689" s="156"/>
      <c r="J689" s="156"/>
      <c r="K689" s="156"/>
      <c r="L689" s="50"/>
      <c r="M689" s="152"/>
      <c r="N689" s="153"/>
      <c r="O689" s="47"/>
      <c r="P689" s="47"/>
      <c r="R689" s="49"/>
    </row>
    <row r="690" spans="2:18" s="48" customFormat="1" ht="12.75" x14ac:dyDescent="0.2">
      <c r="B690" s="163"/>
      <c r="C690" s="166"/>
      <c r="D690" s="157"/>
      <c r="E690" s="156"/>
      <c r="F690" s="156"/>
      <c r="G690" s="156"/>
      <c r="H690" s="156"/>
      <c r="I690" s="156"/>
      <c r="J690" s="156"/>
      <c r="K690" s="156"/>
      <c r="L690" s="50"/>
      <c r="M690" s="152"/>
      <c r="N690" s="153"/>
      <c r="O690" s="47"/>
      <c r="P690" s="47"/>
      <c r="R690" s="49"/>
    </row>
    <row r="691" spans="2:18" s="48" customFormat="1" ht="12.75" x14ac:dyDescent="0.2">
      <c r="B691" s="163"/>
      <c r="C691" s="166"/>
      <c r="D691" s="157"/>
      <c r="E691" s="156"/>
      <c r="F691" s="156"/>
      <c r="G691" s="156"/>
      <c r="H691" s="156"/>
      <c r="I691" s="156"/>
      <c r="J691" s="156"/>
      <c r="K691" s="156"/>
      <c r="L691" s="50"/>
      <c r="M691" s="152"/>
      <c r="N691" s="153"/>
      <c r="O691" s="47"/>
      <c r="P691" s="47"/>
      <c r="R691" s="49"/>
    </row>
    <row r="692" spans="2:18" s="48" customFormat="1" ht="12.75" x14ac:dyDescent="0.2">
      <c r="B692" s="163"/>
      <c r="C692" s="166"/>
      <c r="D692" s="157"/>
      <c r="E692" s="156"/>
      <c r="F692" s="156"/>
      <c r="G692" s="156"/>
      <c r="H692" s="156"/>
      <c r="I692" s="156"/>
      <c r="J692" s="156"/>
      <c r="K692" s="156"/>
      <c r="L692" s="50"/>
      <c r="M692" s="152"/>
      <c r="N692" s="153"/>
      <c r="O692" s="47"/>
      <c r="P692" s="47"/>
      <c r="R692" s="49"/>
    </row>
    <row r="693" spans="2:18" s="48" customFormat="1" ht="12.75" x14ac:dyDescent="0.2">
      <c r="B693" s="163"/>
      <c r="C693" s="166"/>
      <c r="D693" s="157"/>
      <c r="E693" s="156"/>
      <c r="F693" s="156"/>
      <c r="G693" s="156"/>
      <c r="H693" s="156"/>
      <c r="I693" s="156"/>
      <c r="J693" s="156"/>
      <c r="K693" s="156"/>
      <c r="L693" s="50"/>
      <c r="M693" s="152"/>
      <c r="N693" s="153"/>
      <c r="O693" s="47"/>
      <c r="P693" s="47"/>
      <c r="R693" s="49"/>
    </row>
    <row r="694" spans="2:18" s="48" customFormat="1" ht="12.75" x14ac:dyDescent="0.2">
      <c r="B694" s="163"/>
      <c r="C694" s="166"/>
      <c r="D694" s="157"/>
      <c r="E694" s="156"/>
      <c r="F694" s="156"/>
      <c r="G694" s="156"/>
      <c r="H694" s="156"/>
      <c r="I694" s="156"/>
      <c r="J694" s="156"/>
      <c r="K694" s="156"/>
      <c r="L694" s="50"/>
      <c r="M694" s="152"/>
      <c r="N694" s="153"/>
      <c r="O694" s="47"/>
      <c r="P694" s="47"/>
      <c r="R694" s="49"/>
    </row>
    <row r="695" spans="2:18" s="48" customFormat="1" ht="12.75" x14ac:dyDescent="0.2">
      <c r="B695" s="163"/>
      <c r="C695" s="166"/>
      <c r="D695" s="157"/>
      <c r="E695" s="156"/>
      <c r="F695" s="156"/>
      <c r="G695" s="156"/>
      <c r="H695" s="156"/>
      <c r="I695" s="156"/>
      <c r="J695" s="156"/>
      <c r="K695" s="156"/>
      <c r="L695" s="50"/>
      <c r="M695" s="152"/>
      <c r="N695" s="153"/>
      <c r="O695" s="47"/>
      <c r="P695" s="47"/>
      <c r="R695" s="49"/>
    </row>
    <row r="696" spans="2:18" s="48" customFormat="1" ht="12.75" x14ac:dyDescent="0.2">
      <c r="B696" s="163"/>
      <c r="C696" s="166"/>
      <c r="D696" s="157"/>
      <c r="E696" s="156"/>
      <c r="F696" s="156"/>
      <c r="G696" s="156"/>
      <c r="H696" s="156"/>
      <c r="I696" s="156"/>
      <c r="J696" s="156"/>
      <c r="K696" s="156"/>
      <c r="L696" s="50"/>
      <c r="M696" s="152"/>
      <c r="N696" s="153"/>
      <c r="O696" s="47"/>
      <c r="P696" s="47"/>
      <c r="R696" s="49"/>
    </row>
    <row r="697" spans="2:18" s="48" customFormat="1" ht="12.75" x14ac:dyDescent="0.2">
      <c r="B697" s="163"/>
      <c r="C697" s="166"/>
      <c r="D697" s="157"/>
      <c r="E697" s="156"/>
      <c r="F697" s="156"/>
      <c r="G697" s="156"/>
      <c r="H697" s="156"/>
      <c r="I697" s="156"/>
      <c r="J697" s="156"/>
      <c r="K697" s="156"/>
      <c r="L697" s="50"/>
      <c r="M697" s="152"/>
      <c r="N697" s="153"/>
      <c r="O697" s="47"/>
      <c r="P697" s="47"/>
      <c r="R697" s="49"/>
    </row>
    <row r="698" spans="2:18" s="48" customFormat="1" ht="12.75" x14ac:dyDescent="0.2">
      <c r="B698" s="163"/>
      <c r="C698" s="166"/>
      <c r="D698" s="157"/>
      <c r="E698" s="156"/>
      <c r="F698" s="156"/>
      <c r="G698" s="156"/>
      <c r="H698" s="156"/>
      <c r="I698" s="156"/>
      <c r="J698" s="156"/>
      <c r="K698" s="156"/>
      <c r="L698" s="50"/>
      <c r="M698" s="152"/>
      <c r="N698" s="153"/>
      <c r="O698" s="47"/>
      <c r="P698" s="47"/>
      <c r="R698" s="49"/>
    </row>
    <row r="699" spans="2:18" s="48" customFormat="1" ht="12.75" x14ac:dyDescent="0.2">
      <c r="B699" s="163"/>
      <c r="C699" s="166"/>
      <c r="D699" s="157"/>
      <c r="E699" s="156"/>
      <c r="F699" s="156"/>
      <c r="G699" s="156"/>
      <c r="H699" s="156"/>
      <c r="I699" s="156"/>
      <c r="J699" s="156"/>
      <c r="K699" s="156"/>
      <c r="L699" s="50"/>
      <c r="M699" s="152"/>
      <c r="N699" s="153"/>
      <c r="O699" s="47"/>
      <c r="P699" s="47"/>
      <c r="R699" s="49"/>
    </row>
    <row r="700" spans="2:18" s="48" customFormat="1" ht="12.75" x14ac:dyDescent="0.2">
      <c r="B700" s="163"/>
      <c r="C700" s="166"/>
      <c r="D700" s="157"/>
      <c r="E700" s="156"/>
      <c r="F700" s="156"/>
      <c r="G700" s="156"/>
      <c r="H700" s="156"/>
      <c r="I700" s="156"/>
      <c r="J700" s="156"/>
      <c r="K700" s="156"/>
      <c r="L700" s="50"/>
      <c r="M700" s="152"/>
      <c r="N700" s="153"/>
      <c r="O700" s="47"/>
      <c r="P700" s="47"/>
      <c r="R700" s="49"/>
    </row>
    <row r="701" spans="2:18" s="48" customFormat="1" ht="12.75" x14ac:dyDescent="0.2">
      <c r="B701" s="163"/>
      <c r="C701" s="166"/>
      <c r="D701" s="157"/>
      <c r="E701" s="156"/>
      <c r="F701" s="156"/>
      <c r="G701" s="156"/>
      <c r="H701" s="156"/>
      <c r="I701" s="156"/>
      <c r="J701" s="156"/>
      <c r="K701" s="156"/>
      <c r="L701" s="50"/>
      <c r="M701" s="152"/>
      <c r="N701" s="153"/>
      <c r="O701" s="47"/>
      <c r="P701" s="47"/>
      <c r="R701" s="49"/>
    </row>
    <row r="702" spans="2:18" s="48" customFormat="1" ht="12.75" x14ac:dyDescent="0.2">
      <c r="B702" s="163"/>
      <c r="C702" s="166"/>
      <c r="D702" s="157"/>
      <c r="E702" s="156"/>
      <c r="F702" s="156"/>
      <c r="G702" s="156"/>
      <c r="H702" s="156"/>
      <c r="I702" s="156"/>
      <c r="J702" s="156"/>
      <c r="K702" s="156"/>
      <c r="L702" s="50"/>
      <c r="M702" s="152"/>
      <c r="N702" s="153"/>
      <c r="O702" s="47"/>
      <c r="P702" s="47"/>
      <c r="R702" s="49"/>
    </row>
    <row r="703" spans="2:18" s="48" customFormat="1" ht="12.75" x14ac:dyDescent="0.2">
      <c r="B703" s="163"/>
      <c r="C703" s="166"/>
      <c r="D703" s="157"/>
      <c r="E703" s="156"/>
      <c r="F703" s="156"/>
      <c r="G703" s="156"/>
      <c r="H703" s="156"/>
      <c r="I703" s="156"/>
      <c r="J703" s="156"/>
      <c r="K703" s="156"/>
      <c r="L703" s="50"/>
      <c r="M703" s="152"/>
      <c r="N703" s="153"/>
      <c r="O703" s="47"/>
      <c r="P703" s="47"/>
      <c r="R703" s="49"/>
    </row>
    <row r="704" spans="2:18" s="48" customFormat="1" ht="12.75" x14ac:dyDescent="0.2">
      <c r="B704" s="163"/>
      <c r="C704" s="166"/>
      <c r="D704" s="157"/>
      <c r="E704" s="156"/>
      <c r="F704" s="156"/>
      <c r="G704" s="156"/>
      <c r="H704" s="156"/>
      <c r="I704" s="156"/>
      <c r="J704" s="156"/>
      <c r="K704" s="156"/>
      <c r="L704" s="50"/>
      <c r="M704" s="152"/>
      <c r="N704" s="153"/>
      <c r="O704" s="47"/>
      <c r="P704" s="47"/>
      <c r="R704" s="49"/>
    </row>
    <row r="705" spans="2:18" s="48" customFormat="1" ht="12.75" x14ac:dyDescent="0.2">
      <c r="B705" s="163"/>
      <c r="C705" s="166"/>
      <c r="D705" s="157"/>
      <c r="E705" s="156"/>
      <c r="F705" s="156"/>
      <c r="G705" s="156"/>
      <c r="H705" s="156"/>
      <c r="I705" s="156"/>
      <c r="J705" s="156"/>
      <c r="K705" s="156"/>
      <c r="L705" s="50"/>
      <c r="M705" s="152"/>
      <c r="N705" s="153"/>
      <c r="O705" s="47"/>
      <c r="P705" s="47"/>
      <c r="R705" s="49"/>
    </row>
    <row r="706" spans="2:18" s="48" customFormat="1" ht="12.75" x14ac:dyDescent="0.2">
      <c r="B706" s="163"/>
      <c r="C706" s="166"/>
      <c r="D706" s="157"/>
      <c r="E706" s="156"/>
      <c r="F706" s="156"/>
      <c r="G706" s="156"/>
      <c r="H706" s="156"/>
      <c r="I706" s="156"/>
      <c r="J706" s="156"/>
      <c r="K706" s="156"/>
      <c r="L706" s="50"/>
      <c r="M706" s="152"/>
      <c r="N706" s="153"/>
      <c r="O706" s="47"/>
      <c r="P706" s="47"/>
      <c r="R706" s="49"/>
    </row>
    <row r="707" spans="2:18" s="48" customFormat="1" ht="12.75" x14ac:dyDescent="0.2">
      <c r="B707" s="163"/>
      <c r="C707" s="166"/>
      <c r="D707" s="157"/>
      <c r="E707" s="156"/>
      <c r="F707" s="156"/>
      <c r="G707" s="156"/>
      <c r="H707" s="156"/>
      <c r="I707" s="156"/>
      <c r="J707" s="156"/>
      <c r="K707" s="156"/>
      <c r="L707" s="50"/>
      <c r="M707" s="152"/>
      <c r="N707" s="153"/>
      <c r="O707" s="47"/>
      <c r="P707" s="47"/>
      <c r="R707" s="49"/>
    </row>
    <row r="708" spans="2:18" s="48" customFormat="1" ht="12.75" x14ac:dyDescent="0.2">
      <c r="B708" s="163"/>
      <c r="C708" s="166"/>
      <c r="D708" s="157"/>
      <c r="E708" s="156"/>
      <c r="F708" s="156"/>
      <c r="G708" s="156"/>
      <c r="H708" s="156"/>
      <c r="I708" s="156"/>
      <c r="J708" s="156"/>
      <c r="K708" s="156"/>
      <c r="L708" s="50"/>
      <c r="M708" s="152"/>
      <c r="N708" s="153"/>
      <c r="O708" s="47"/>
      <c r="P708" s="47"/>
      <c r="R708" s="49"/>
    </row>
    <row r="709" spans="2:18" s="48" customFormat="1" ht="12.75" x14ac:dyDescent="0.2">
      <c r="B709" s="163"/>
      <c r="C709" s="166"/>
      <c r="D709" s="157"/>
      <c r="E709" s="156"/>
      <c r="F709" s="156"/>
      <c r="G709" s="156"/>
      <c r="H709" s="156"/>
      <c r="I709" s="156"/>
      <c r="J709" s="156"/>
      <c r="K709" s="156"/>
      <c r="L709" s="50"/>
      <c r="M709" s="152"/>
      <c r="N709" s="153"/>
      <c r="O709" s="47"/>
      <c r="P709" s="47"/>
      <c r="R709" s="49"/>
    </row>
    <row r="710" spans="2:18" s="48" customFormat="1" ht="12.75" x14ac:dyDescent="0.2">
      <c r="B710" s="163"/>
      <c r="C710" s="166"/>
      <c r="D710" s="157"/>
      <c r="E710" s="156"/>
      <c r="F710" s="156"/>
      <c r="G710" s="156"/>
      <c r="H710" s="156"/>
      <c r="I710" s="156"/>
      <c r="J710" s="156"/>
      <c r="K710" s="156"/>
      <c r="L710" s="50"/>
      <c r="M710" s="152"/>
      <c r="N710" s="153"/>
      <c r="O710" s="47"/>
      <c r="P710" s="47"/>
      <c r="R710" s="49"/>
    </row>
    <row r="711" spans="2:18" s="48" customFormat="1" ht="12.75" x14ac:dyDescent="0.2">
      <c r="B711" s="163"/>
      <c r="C711" s="166"/>
      <c r="D711" s="157"/>
      <c r="E711" s="156"/>
      <c r="F711" s="156"/>
      <c r="G711" s="156"/>
      <c r="H711" s="156"/>
      <c r="I711" s="156"/>
      <c r="J711" s="156"/>
      <c r="K711" s="156"/>
      <c r="L711" s="50"/>
      <c r="M711" s="152"/>
      <c r="N711" s="153"/>
      <c r="O711" s="47"/>
      <c r="P711" s="47"/>
      <c r="R711" s="49"/>
    </row>
    <row r="712" spans="2:18" s="48" customFormat="1" ht="12.75" x14ac:dyDescent="0.2">
      <c r="B712" s="163"/>
      <c r="C712" s="166"/>
      <c r="D712" s="157"/>
      <c r="E712" s="156"/>
      <c r="F712" s="156"/>
      <c r="G712" s="156"/>
      <c r="H712" s="156"/>
      <c r="I712" s="156"/>
      <c r="J712" s="156"/>
      <c r="K712" s="156"/>
      <c r="L712" s="50"/>
      <c r="M712" s="152"/>
      <c r="N712" s="153"/>
      <c r="O712" s="47"/>
      <c r="P712" s="47"/>
      <c r="R712" s="49"/>
    </row>
    <row r="713" spans="2:18" s="48" customFormat="1" ht="12.75" x14ac:dyDescent="0.2">
      <c r="B713" s="163"/>
      <c r="C713" s="166"/>
      <c r="D713" s="157"/>
      <c r="E713" s="156"/>
      <c r="F713" s="156"/>
      <c r="G713" s="156"/>
      <c r="H713" s="156"/>
      <c r="I713" s="156"/>
      <c r="J713" s="156"/>
      <c r="K713" s="156"/>
      <c r="L713" s="50"/>
      <c r="M713" s="152"/>
      <c r="N713" s="153"/>
      <c r="O713" s="47"/>
      <c r="P713" s="47"/>
      <c r="R713" s="49"/>
    </row>
    <row r="714" spans="2:18" s="48" customFormat="1" ht="12.75" x14ac:dyDescent="0.2">
      <c r="B714" s="163"/>
      <c r="C714" s="166"/>
      <c r="D714" s="157"/>
      <c r="E714" s="156"/>
      <c r="F714" s="156"/>
      <c r="G714" s="156"/>
      <c r="H714" s="156"/>
      <c r="I714" s="156"/>
      <c r="J714" s="156"/>
      <c r="K714" s="156"/>
      <c r="L714" s="50"/>
      <c r="M714" s="152"/>
      <c r="N714" s="153"/>
      <c r="O714" s="47"/>
      <c r="P714" s="47"/>
      <c r="R714" s="49"/>
    </row>
    <row r="715" spans="2:18" s="48" customFormat="1" ht="12.75" x14ac:dyDescent="0.2">
      <c r="B715" s="163"/>
      <c r="C715" s="166"/>
      <c r="D715" s="157"/>
      <c r="E715" s="156"/>
      <c r="F715" s="156"/>
      <c r="G715" s="156"/>
      <c r="H715" s="156"/>
      <c r="I715" s="156"/>
      <c r="J715" s="156"/>
      <c r="K715" s="156"/>
      <c r="L715" s="50"/>
      <c r="M715" s="152"/>
      <c r="N715" s="153"/>
      <c r="O715" s="47"/>
      <c r="P715" s="47"/>
      <c r="R715" s="49"/>
    </row>
    <row r="716" spans="2:18" s="48" customFormat="1" ht="12.75" x14ac:dyDescent="0.2">
      <c r="B716" s="163"/>
      <c r="C716" s="166"/>
      <c r="D716" s="157"/>
      <c r="E716" s="156"/>
      <c r="F716" s="156"/>
      <c r="G716" s="156"/>
      <c r="H716" s="156"/>
      <c r="I716" s="156"/>
      <c r="J716" s="156"/>
      <c r="K716" s="156"/>
      <c r="L716" s="50"/>
      <c r="M716" s="152"/>
      <c r="N716" s="153"/>
      <c r="O716" s="47"/>
      <c r="P716" s="47"/>
      <c r="R716" s="49"/>
    </row>
    <row r="717" spans="2:18" s="48" customFormat="1" ht="12.75" x14ac:dyDescent="0.2">
      <c r="B717" s="163"/>
      <c r="C717" s="166"/>
      <c r="D717" s="157"/>
      <c r="E717" s="156"/>
      <c r="F717" s="156"/>
      <c r="G717" s="156"/>
      <c r="H717" s="156"/>
      <c r="I717" s="156"/>
      <c r="J717" s="156"/>
      <c r="K717" s="156"/>
      <c r="L717" s="50"/>
      <c r="M717" s="152"/>
      <c r="N717" s="153"/>
      <c r="O717" s="47"/>
      <c r="P717" s="47"/>
      <c r="R717" s="49"/>
    </row>
    <row r="718" spans="2:18" s="48" customFormat="1" ht="12.75" x14ac:dyDescent="0.2">
      <c r="B718" s="163"/>
      <c r="C718" s="166"/>
      <c r="D718" s="157"/>
      <c r="E718" s="156"/>
      <c r="F718" s="156"/>
      <c r="G718" s="156"/>
      <c r="H718" s="156"/>
      <c r="I718" s="156"/>
      <c r="J718" s="156"/>
      <c r="K718" s="156"/>
      <c r="L718" s="50"/>
      <c r="M718" s="152"/>
      <c r="N718" s="153"/>
      <c r="O718" s="47"/>
      <c r="P718" s="47"/>
      <c r="R718" s="49"/>
    </row>
    <row r="719" spans="2:18" s="48" customFormat="1" ht="12.75" x14ac:dyDescent="0.2">
      <c r="B719" s="163"/>
      <c r="C719" s="166"/>
      <c r="D719" s="157"/>
      <c r="E719" s="156"/>
      <c r="F719" s="156"/>
      <c r="G719" s="156"/>
      <c r="H719" s="156"/>
      <c r="I719" s="156"/>
      <c r="J719" s="156"/>
      <c r="K719" s="156"/>
      <c r="L719" s="50"/>
      <c r="M719" s="152"/>
      <c r="N719" s="153"/>
      <c r="O719" s="47"/>
      <c r="P719" s="47"/>
      <c r="R719" s="49"/>
    </row>
    <row r="720" spans="2:18" s="48" customFormat="1" ht="12.75" x14ac:dyDescent="0.2">
      <c r="B720" s="163"/>
      <c r="C720" s="166"/>
      <c r="D720" s="157"/>
      <c r="E720" s="156"/>
      <c r="F720" s="156"/>
      <c r="G720" s="156"/>
      <c r="H720" s="156"/>
      <c r="I720" s="156"/>
      <c r="J720" s="156"/>
      <c r="K720" s="156"/>
      <c r="L720" s="50"/>
      <c r="M720" s="152"/>
      <c r="N720" s="153"/>
      <c r="O720" s="47"/>
      <c r="P720" s="47"/>
      <c r="R720" s="49"/>
    </row>
    <row r="721" spans="2:18" s="48" customFormat="1" ht="12.75" x14ac:dyDescent="0.2">
      <c r="B721" s="163"/>
      <c r="C721" s="166"/>
      <c r="D721" s="157"/>
      <c r="E721" s="156"/>
      <c r="F721" s="156"/>
      <c r="G721" s="156"/>
      <c r="H721" s="156"/>
      <c r="I721" s="156"/>
      <c r="J721" s="156"/>
      <c r="K721" s="156"/>
      <c r="L721" s="50"/>
      <c r="M721" s="152"/>
      <c r="N721" s="153"/>
      <c r="O721" s="47"/>
      <c r="P721" s="47"/>
      <c r="R721" s="49"/>
    </row>
    <row r="722" spans="2:18" s="48" customFormat="1" ht="12.75" x14ac:dyDescent="0.2">
      <c r="B722" s="163"/>
      <c r="C722" s="166"/>
      <c r="D722" s="157"/>
      <c r="E722" s="156"/>
      <c r="F722" s="156"/>
      <c r="G722" s="156"/>
      <c r="H722" s="156"/>
      <c r="I722" s="156"/>
      <c r="J722" s="156"/>
      <c r="K722" s="156"/>
      <c r="L722" s="50"/>
      <c r="M722" s="152"/>
      <c r="N722" s="153"/>
      <c r="O722" s="47"/>
      <c r="P722" s="47"/>
      <c r="R722" s="49"/>
    </row>
    <row r="723" spans="2:18" s="48" customFormat="1" ht="12.75" x14ac:dyDescent="0.2">
      <c r="B723" s="163"/>
      <c r="C723" s="166"/>
      <c r="D723" s="157"/>
      <c r="E723" s="156"/>
      <c r="F723" s="156"/>
      <c r="G723" s="156"/>
      <c r="H723" s="156"/>
      <c r="I723" s="156"/>
      <c r="J723" s="156"/>
      <c r="K723" s="156"/>
      <c r="L723" s="50"/>
      <c r="M723" s="152"/>
      <c r="N723" s="153"/>
      <c r="O723" s="47"/>
      <c r="P723" s="47"/>
      <c r="R723" s="49"/>
    </row>
    <row r="724" spans="2:18" s="48" customFormat="1" ht="12.75" x14ac:dyDescent="0.2">
      <c r="B724" s="163"/>
      <c r="C724" s="166"/>
      <c r="D724" s="157"/>
      <c r="E724" s="156"/>
      <c r="F724" s="156"/>
      <c r="G724" s="156"/>
      <c r="H724" s="156"/>
      <c r="I724" s="156"/>
      <c r="J724" s="156"/>
      <c r="K724" s="156"/>
      <c r="L724" s="50"/>
      <c r="M724" s="152"/>
      <c r="N724" s="153"/>
      <c r="O724" s="47"/>
      <c r="P724" s="47"/>
      <c r="R724" s="49"/>
    </row>
    <row r="725" spans="2:18" s="48" customFormat="1" ht="12.75" x14ac:dyDescent="0.2">
      <c r="B725" s="163"/>
      <c r="C725" s="166"/>
      <c r="D725" s="157"/>
      <c r="E725" s="156"/>
      <c r="F725" s="156"/>
      <c r="G725" s="156"/>
      <c r="H725" s="156"/>
      <c r="I725" s="156"/>
      <c r="J725" s="156"/>
      <c r="K725" s="156"/>
      <c r="L725" s="50"/>
      <c r="M725" s="152"/>
      <c r="N725" s="153"/>
      <c r="O725" s="47"/>
      <c r="P725" s="47"/>
      <c r="R725" s="49"/>
    </row>
    <row r="726" spans="2:18" s="48" customFormat="1" ht="12.75" x14ac:dyDescent="0.2">
      <c r="B726" s="163"/>
      <c r="C726" s="166"/>
      <c r="D726" s="157"/>
      <c r="E726" s="156"/>
      <c r="F726" s="156"/>
      <c r="G726" s="156"/>
      <c r="H726" s="156"/>
      <c r="I726" s="156"/>
      <c r="J726" s="156"/>
      <c r="K726" s="156"/>
      <c r="L726" s="50"/>
      <c r="M726" s="152"/>
      <c r="N726" s="153"/>
      <c r="O726" s="47"/>
      <c r="P726" s="47"/>
      <c r="R726" s="49"/>
    </row>
    <row r="727" spans="2:18" s="48" customFormat="1" ht="12.75" x14ac:dyDescent="0.2">
      <c r="B727" s="163"/>
      <c r="C727" s="166"/>
      <c r="D727" s="157"/>
      <c r="E727" s="156"/>
      <c r="F727" s="156"/>
      <c r="G727" s="156"/>
      <c r="H727" s="156"/>
      <c r="I727" s="156"/>
      <c r="J727" s="156"/>
      <c r="K727" s="156"/>
      <c r="L727" s="50"/>
      <c r="M727" s="152"/>
      <c r="N727" s="153"/>
      <c r="O727" s="47"/>
      <c r="P727" s="47"/>
      <c r="R727" s="49"/>
    </row>
    <row r="728" spans="2:18" s="48" customFormat="1" ht="12.75" x14ac:dyDescent="0.2">
      <c r="B728" s="163"/>
      <c r="C728" s="166"/>
      <c r="D728" s="157"/>
      <c r="E728" s="156"/>
      <c r="F728" s="156"/>
      <c r="G728" s="156"/>
      <c r="H728" s="156"/>
      <c r="I728" s="156"/>
      <c r="J728" s="156"/>
      <c r="K728" s="156"/>
      <c r="L728" s="50"/>
      <c r="M728" s="152"/>
      <c r="N728" s="153"/>
      <c r="O728" s="47"/>
      <c r="P728" s="47"/>
      <c r="R728" s="49"/>
    </row>
    <row r="729" spans="2:18" s="48" customFormat="1" ht="12.75" x14ac:dyDescent="0.2">
      <c r="B729" s="163"/>
      <c r="C729" s="166"/>
      <c r="D729" s="157"/>
      <c r="E729" s="156"/>
      <c r="F729" s="156"/>
      <c r="G729" s="156"/>
      <c r="H729" s="156"/>
      <c r="I729" s="156"/>
      <c r="J729" s="156"/>
      <c r="K729" s="156"/>
      <c r="L729" s="50"/>
      <c r="M729" s="152"/>
      <c r="N729" s="153"/>
      <c r="O729" s="47"/>
      <c r="P729" s="47"/>
      <c r="R729" s="49"/>
    </row>
    <row r="730" spans="2:18" s="48" customFormat="1" ht="12.75" x14ac:dyDescent="0.2">
      <c r="B730" s="163"/>
      <c r="C730" s="166"/>
      <c r="D730" s="157"/>
      <c r="E730" s="156"/>
      <c r="F730" s="156"/>
      <c r="G730" s="156"/>
      <c r="H730" s="156"/>
      <c r="I730" s="156"/>
      <c r="J730" s="156"/>
      <c r="K730" s="156"/>
      <c r="L730" s="50"/>
      <c r="M730" s="152"/>
      <c r="N730" s="153"/>
      <c r="O730" s="47"/>
      <c r="P730" s="47"/>
      <c r="R730" s="49"/>
    </row>
    <row r="731" spans="2:18" s="48" customFormat="1" ht="12.75" x14ac:dyDescent="0.2">
      <c r="B731" s="163"/>
      <c r="C731" s="166"/>
      <c r="D731" s="157"/>
      <c r="E731" s="156"/>
      <c r="F731" s="156"/>
      <c r="G731" s="156"/>
      <c r="H731" s="156"/>
      <c r="I731" s="156"/>
      <c r="J731" s="156"/>
      <c r="K731" s="156"/>
      <c r="L731" s="50"/>
      <c r="M731" s="152"/>
      <c r="N731" s="153"/>
      <c r="O731" s="47"/>
      <c r="P731" s="47"/>
      <c r="R731" s="49"/>
    </row>
    <row r="732" spans="2:18" s="48" customFormat="1" ht="12.75" x14ac:dyDescent="0.2">
      <c r="B732" s="163"/>
      <c r="C732" s="166"/>
      <c r="D732" s="157"/>
      <c r="E732" s="156"/>
      <c r="F732" s="156"/>
      <c r="G732" s="156"/>
      <c r="H732" s="156"/>
      <c r="I732" s="156"/>
      <c r="J732" s="156"/>
      <c r="K732" s="156"/>
      <c r="L732" s="50"/>
      <c r="M732" s="152"/>
      <c r="N732" s="153"/>
      <c r="O732" s="47"/>
      <c r="P732" s="47"/>
      <c r="R732" s="49"/>
    </row>
    <row r="733" spans="2:18" s="48" customFormat="1" ht="12.75" x14ac:dyDescent="0.2">
      <c r="B733" s="163"/>
      <c r="C733" s="166"/>
      <c r="D733" s="157"/>
      <c r="E733" s="156"/>
      <c r="F733" s="156"/>
      <c r="G733" s="156"/>
      <c r="H733" s="156"/>
      <c r="I733" s="156"/>
      <c r="J733" s="156"/>
      <c r="K733" s="156"/>
      <c r="L733" s="50"/>
      <c r="M733" s="152"/>
      <c r="N733" s="153"/>
      <c r="O733" s="47"/>
      <c r="P733" s="47"/>
      <c r="R733" s="49"/>
    </row>
    <row r="734" spans="2:18" s="48" customFormat="1" ht="12.75" x14ac:dyDescent="0.2">
      <c r="B734" s="163"/>
      <c r="C734" s="166"/>
      <c r="D734" s="157"/>
      <c r="E734" s="156"/>
      <c r="F734" s="156"/>
      <c r="G734" s="156"/>
      <c r="H734" s="156"/>
      <c r="I734" s="156"/>
      <c r="J734" s="156"/>
      <c r="K734" s="156"/>
      <c r="L734" s="50"/>
      <c r="M734" s="152"/>
      <c r="N734" s="153"/>
      <c r="O734" s="47"/>
      <c r="P734" s="47"/>
      <c r="R734" s="49"/>
    </row>
    <row r="735" spans="2:18" s="48" customFormat="1" ht="12.75" x14ac:dyDescent="0.2">
      <c r="B735" s="163"/>
      <c r="C735" s="166"/>
      <c r="D735" s="157"/>
      <c r="E735" s="156"/>
      <c r="F735" s="156"/>
      <c r="G735" s="156"/>
      <c r="H735" s="156"/>
      <c r="I735" s="156"/>
      <c r="J735" s="156"/>
      <c r="K735" s="156"/>
      <c r="L735" s="50"/>
      <c r="M735" s="152"/>
      <c r="N735" s="153"/>
      <c r="O735" s="47"/>
      <c r="P735" s="47"/>
      <c r="R735" s="49"/>
    </row>
    <row r="736" spans="2:18" s="48" customFormat="1" ht="12.75" x14ac:dyDescent="0.2">
      <c r="B736" s="163"/>
      <c r="C736" s="166"/>
      <c r="D736" s="157"/>
      <c r="E736" s="156"/>
      <c r="F736" s="156"/>
      <c r="G736" s="156"/>
      <c r="H736" s="156"/>
      <c r="I736" s="156"/>
      <c r="J736" s="156"/>
      <c r="K736" s="156"/>
      <c r="L736" s="50"/>
      <c r="M736" s="152"/>
      <c r="N736" s="153"/>
      <c r="O736" s="47"/>
      <c r="P736" s="47"/>
      <c r="R736" s="49"/>
    </row>
    <row r="737" spans="2:18" s="48" customFormat="1" ht="12.75" x14ac:dyDescent="0.2">
      <c r="B737" s="163"/>
      <c r="C737" s="166"/>
      <c r="D737" s="157"/>
      <c r="E737" s="156"/>
      <c r="F737" s="156"/>
      <c r="G737" s="156"/>
      <c r="H737" s="156"/>
      <c r="I737" s="156"/>
      <c r="J737" s="156"/>
      <c r="K737" s="156"/>
      <c r="L737" s="50"/>
      <c r="M737" s="152"/>
      <c r="N737" s="153"/>
      <c r="O737" s="47"/>
      <c r="P737" s="47"/>
      <c r="R737" s="49"/>
    </row>
    <row r="738" spans="2:18" s="48" customFormat="1" ht="12.75" x14ac:dyDescent="0.2">
      <c r="B738" s="163"/>
      <c r="C738" s="166"/>
      <c r="D738" s="157"/>
      <c r="E738" s="156"/>
      <c r="F738" s="156"/>
      <c r="G738" s="156"/>
      <c r="H738" s="156"/>
      <c r="I738" s="156"/>
      <c r="J738" s="156"/>
      <c r="K738" s="156"/>
      <c r="L738" s="50"/>
      <c r="M738" s="152"/>
      <c r="N738" s="153"/>
      <c r="O738" s="47"/>
      <c r="P738" s="47"/>
      <c r="R738" s="49"/>
    </row>
    <row r="739" spans="2:18" s="48" customFormat="1" ht="12.75" x14ac:dyDescent="0.2">
      <c r="B739" s="163"/>
      <c r="C739" s="166"/>
      <c r="D739" s="157"/>
      <c r="E739" s="156"/>
      <c r="F739" s="156"/>
      <c r="G739" s="156"/>
      <c r="H739" s="156"/>
      <c r="I739" s="156"/>
      <c r="J739" s="156"/>
      <c r="K739" s="156"/>
      <c r="L739" s="50"/>
      <c r="M739" s="152"/>
      <c r="N739" s="153"/>
      <c r="O739" s="47"/>
      <c r="P739" s="47"/>
      <c r="R739" s="49"/>
    </row>
    <row r="740" spans="2:18" s="48" customFormat="1" ht="12.75" x14ac:dyDescent="0.2">
      <c r="B740" s="163"/>
      <c r="C740" s="166"/>
      <c r="D740" s="157"/>
      <c r="E740" s="156"/>
      <c r="F740" s="156"/>
      <c r="G740" s="156"/>
      <c r="H740" s="156"/>
      <c r="I740" s="156"/>
      <c r="J740" s="156"/>
      <c r="K740" s="156"/>
      <c r="L740" s="50"/>
      <c r="M740" s="152"/>
      <c r="N740" s="153"/>
      <c r="O740" s="47"/>
      <c r="P740" s="47"/>
      <c r="R740" s="49"/>
    </row>
    <row r="741" spans="2:18" s="48" customFormat="1" ht="12.75" x14ac:dyDescent="0.2">
      <c r="B741" s="163"/>
      <c r="C741" s="166"/>
      <c r="D741" s="157"/>
      <c r="E741" s="156"/>
      <c r="F741" s="156"/>
      <c r="G741" s="156"/>
      <c r="H741" s="156"/>
      <c r="I741" s="156"/>
      <c r="J741" s="156"/>
      <c r="K741" s="156"/>
      <c r="L741" s="50"/>
      <c r="M741" s="152"/>
      <c r="N741" s="153"/>
      <c r="O741" s="47"/>
      <c r="P741" s="47"/>
      <c r="R741" s="49"/>
    </row>
    <row r="742" spans="2:18" s="48" customFormat="1" ht="12.75" x14ac:dyDescent="0.2">
      <c r="B742" s="163"/>
      <c r="C742" s="166"/>
      <c r="D742" s="157"/>
      <c r="E742" s="156"/>
      <c r="F742" s="156"/>
      <c r="G742" s="156"/>
      <c r="H742" s="156"/>
      <c r="I742" s="156"/>
      <c r="J742" s="156"/>
      <c r="K742" s="156"/>
      <c r="L742" s="50"/>
      <c r="M742" s="152"/>
      <c r="N742" s="153"/>
      <c r="O742" s="47"/>
      <c r="P742" s="47"/>
      <c r="R742" s="49"/>
    </row>
    <row r="743" spans="2:18" s="48" customFormat="1" ht="12.75" x14ac:dyDescent="0.2">
      <c r="B743" s="163"/>
      <c r="C743" s="166"/>
      <c r="D743" s="157"/>
      <c r="E743" s="156"/>
      <c r="F743" s="156"/>
      <c r="G743" s="156"/>
      <c r="H743" s="156"/>
      <c r="I743" s="156"/>
      <c r="J743" s="156"/>
      <c r="K743" s="156"/>
      <c r="L743" s="50"/>
      <c r="M743" s="152"/>
      <c r="N743" s="153"/>
      <c r="O743" s="47"/>
      <c r="P743" s="47"/>
      <c r="R743" s="49"/>
    </row>
    <row r="744" spans="2:18" s="48" customFormat="1" ht="12.75" x14ac:dyDescent="0.2">
      <c r="B744" s="163"/>
      <c r="C744" s="166"/>
      <c r="D744" s="157"/>
      <c r="E744" s="156"/>
      <c r="F744" s="156"/>
      <c r="G744" s="156"/>
      <c r="H744" s="156"/>
      <c r="I744" s="156"/>
      <c r="J744" s="156"/>
      <c r="K744" s="156"/>
      <c r="L744" s="50"/>
      <c r="M744" s="152"/>
      <c r="N744" s="153"/>
      <c r="O744" s="47"/>
      <c r="P744" s="47"/>
      <c r="R744" s="49"/>
    </row>
    <row r="745" spans="2:18" s="48" customFormat="1" ht="12.75" x14ac:dyDescent="0.2">
      <c r="B745" s="163"/>
      <c r="C745" s="166"/>
      <c r="D745" s="157"/>
      <c r="E745" s="156"/>
      <c r="F745" s="156"/>
      <c r="G745" s="156"/>
      <c r="H745" s="156"/>
      <c r="I745" s="156"/>
      <c r="J745" s="156"/>
      <c r="K745" s="156"/>
      <c r="L745" s="50"/>
      <c r="M745" s="152"/>
      <c r="N745" s="153"/>
      <c r="O745" s="47"/>
      <c r="P745" s="47"/>
      <c r="R745" s="49"/>
    </row>
    <row r="746" spans="2:18" s="48" customFormat="1" ht="12.75" x14ac:dyDescent="0.2">
      <c r="B746" s="163"/>
      <c r="C746" s="166"/>
      <c r="D746" s="157"/>
      <c r="E746" s="156"/>
      <c r="F746" s="156"/>
      <c r="G746" s="156"/>
      <c r="H746" s="156"/>
      <c r="I746" s="156"/>
      <c r="J746" s="156"/>
      <c r="K746" s="156"/>
      <c r="L746" s="50"/>
      <c r="M746" s="152"/>
      <c r="N746" s="153"/>
      <c r="O746" s="47"/>
      <c r="P746" s="47"/>
      <c r="R746" s="49"/>
    </row>
    <row r="747" spans="2:18" s="48" customFormat="1" ht="12.75" x14ac:dyDescent="0.2">
      <c r="B747" s="163"/>
      <c r="C747" s="166"/>
      <c r="D747" s="157"/>
      <c r="E747" s="156"/>
      <c r="F747" s="156"/>
      <c r="G747" s="156"/>
      <c r="H747" s="156"/>
      <c r="I747" s="156"/>
      <c r="J747" s="156"/>
      <c r="K747" s="156"/>
      <c r="L747" s="50"/>
      <c r="M747" s="152"/>
      <c r="N747" s="153"/>
      <c r="O747" s="47"/>
      <c r="P747" s="47"/>
      <c r="R747" s="49"/>
    </row>
    <row r="748" spans="2:18" s="48" customFormat="1" ht="12.75" x14ac:dyDescent="0.2">
      <c r="B748" s="163"/>
      <c r="C748" s="166"/>
      <c r="D748" s="157"/>
      <c r="E748" s="156"/>
      <c r="F748" s="156"/>
      <c r="G748" s="156"/>
      <c r="H748" s="156"/>
      <c r="I748" s="156"/>
      <c r="J748" s="156"/>
      <c r="K748" s="156"/>
      <c r="L748" s="50"/>
      <c r="M748" s="152"/>
      <c r="N748" s="153"/>
      <c r="O748" s="47"/>
      <c r="P748" s="47"/>
      <c r="R748" s="49"/>
    </row>
    <row r="749" spans="2:18" s="48" customFormat="1" ht="12.75" x14ac:dyDescent="0.2">
      <c r="B749" s="163"/>
      <c r="C749" s="166"/>
      <c r="D749" s="157"/>
      <c r="E749" s="156"/>
      <c r="F749" s="156"/>
      <c r="G749" s="156"/>
      <c r="H749" s="156"/>
      <c r="I749" s="156"/>
      <c r="J749" s="156"/>
      <c r="K749" s="156"/>
      <c r="L749" s="50"/>
      <c r="M749" s="152"/>
      <c r="N749" s="153"/>
      <c r="O749" s="47"/>
      <c r="P749" s="47"/>
      <c r="R749" s="49"/>
    </row>
    <row r="750" spans="2:18" s="48" customFormat="1" ht="12.75" x14ac:dyDescent="0.2">
      <c r="B750" s="163"/>
      <c r="C750" s="166"/>
      <c r="D750" s="157"/>
      <c r="E750" s="156"/>
      <c r="F750" s="156"/>
      <c r="G750" s="156"/>
      <c r="H750" s="156"/>
      <c r="I750" s="156"/>
      <c r="J750" s="156"/>
      <c r="K750" s="156"/>
      <c r="L750" s="50"/>
      <c r="M750" s="152"/>
      <c r="N750" s="153"/>
      <c r="O750" s="47"/>
      <c r="P750" s="47"/>
      <c r="R750" s="49"/>
    </row>
    <row r="751" spans="2:18" s="48" customFormat="1" ht="12.75" x14ac:dyDescent="0.2">
      <c r="B751" s="163"/>
      <c r="C751" s="166"/>
      <c r="D751" s="157"/>
      <c r="E751" s="156"/>
      <c r="F751" s="156"/>
      <c r="G751" s="156"/>
      <c r="H751" s="156"/>
      <c r="I751" s="156"/>
      <c r="J751" s="156"/>
      <c r="K751" s="156"/>
      <c r="L751" s="50"/>
      <c r="M751" s="152"/>
      <c r="N751" s="153"/>
      <c r="O751" s="47"/>
      <c r="P751" s="47"/>
      <c r="R751" s="49"/>
    </row>
    <row r="752" spans="2:18" s="48" customFormat="1" ht="12.75" x14ac:dyDescent="0.2">
      <c r="B752" s="163"/>
      <c r="C752" s="166"/>
      <c r="D752" s="157"/>
      <c r="E752" s="156"/>
      <c r="F752" s="156"/>
      <c r="G752" s="156"/>
      <c r="H752" s="156"/>
      <c r="I752" s="156"/>
      <c r="J752" s="156"/>
      <c r="K752" s="156"/>
      <c r="L752" s="50"/>
      <c r="M752" s="152"/>
      <c r="N752" s="153"/>
      <c r="O752" s="47"/>
      <c r="P752" s="47"/>
      <c r="R752" s="49"/>
    </row>
    <row r="753" spans="2:18" s="48" customFormat="1" ht="12.75" x14ac:dyDescent="0.2">
      <c r="B753" s="163"/>
      <c r="C753" s="166"/>
      <c r="D753" s="157"/>
      <c r="E753" s="156"/>
      <c r="F753" s="156"/>
      <c r="G753" s="156"/>
      <c r="H753" s="156"/>
      <c r="I753" s="156"/>
      <c r="J753" s="156"/>
      <c r="K753" s="156"/>
      <c r="L753" s="50"/>
      <c r="M753" s="152"/>
      <c r="N753" s="153"/>
      <c r="O753" s="47"/>
      <c r="P753" s="47"/>
      <c r="R753" s="49"/>
    </row>
    <row r="754" spans="2:18" s="48" customFormat="1" ht="12.75" x14ac:dyDescent="0.2">
      <c r="B754" s="163"/>
      <c r="C754" s="166"/>
      <c r="D754" s="157"/>
      <c r="E754" s="156"/>
      <c r="F754" s="156"/>
      <c r="G754" s="156"/>
      <c r="H754" s="156"/>
      <c r="I754" s="156"/>
      <c r="J754" s="156"/>
      <c r="K754" s="156"/>
      <c r="L754" s="50"/>
      <c r="M754" s="152"/>
      <c r="N754" s="153"/>
      <c r="O754" s="47"/>
      <c r="P754" s="47"/>
      <c r="R754" s="49"/>
    </row>
    <row r="755" spans="2:18" s="48" customFormat="1" ht="12.75" x14ac:dyDescent="0.2">
      <c r="B755" s="163"/>
      <c r="C755" s="166"/>
      <c r="D755" s="157"/>
      <c r="E755" s="156"/>
      <c r="F755" s="156"/>
      <c r="G755" s="156"/>
      <c r="H755" s="156"/>
      <c r="I755" s="156"/>
      <c r="J755" s="156"/>
      <c r="K755" s="156"/>
      <c r="L755" s="50"/>
      <c r="M755" s="152"/>
      <c r="N755" s="153"/>
      <c r="O755" s="47"/>
      <c r="P755" s="47"/>
      <c r="R755" s="49"/>
    </row>
    <row r="756" spans="2:18" s="48" customFormat="1" ht="12.75" x14ac:dyDescent="0.2">
      <c r="B756" s="163"/>
      <c r="C756" s="166"/>
      <c r="D756" s="157"/>
      <c r="E756" s="156"/>
      <c r="F756" s="156"/>
      <c r="G756" s="156"/>
      <c r="H756" s="156"/>
      <c r="I756" s="156"/>
      <c r="J756" s="156"/>
      <c r="K756" s="156"/>
      <c r="L756" s="50"/>
      <c r="M756" s="152"/>
      <c r="N756" s="153"/>
      <c r="O756" s="47"/>
      <c r="P756" s="47"/>
      <c r="R756" s="49"/>
    </row>
    <row r="757" spans="2:18" s="48" customFormat="1" ht="12.75" x14ac:dyDescent="0.2">
      <c r="B757" s="163"/>
      <c r="C757" s="166"/>
      <c r="D757" s="157"/>
      <c r="E757" s="156"/>
      <c r="F757" s="156"/>
      <c r="G757" s="156"/>
      <c r="H757" s="156"/>
      <c r="I757" s="156"/>
      <c r="J757" s="156"/>
      <c r="K757" s="156"/>
      <c r="L757" s="50"/>
      <c r="M757" s="152"/>
      <c r="N757" s="153"/>
      <c r="O757" s="47"/>
      <c r="P757" s="47"/>
      <c r="R757" s="49"/>
    </row>
    <row r="758" spans="2:18" s="48" customFormat="1" ht="12.75" x14ac:dyDescent="0.2">
      <c r="B758" s="163"/>
      <c r="C758" s="166"/>
      <c r="D758" s="157"/>
      <c r="E758" s="156"/>
      <c r="F758" s="156"/>
      <c r="G758" s="156"/>
      <c r="H758" s="156"/>
      <c r="I758" s="156"/>
      <c r="J758" s="156"/>
      <c r="K758" s="156"/>
      <c r="L758" s="50"/>
      <c r="M758" s="152"/>
      <c r="N758" s="153"/>
      <c r="O758" s="47"/>
      <c r="P758" s="47"/>
      <c r="R758" s="49"/>
    </row>
    <row r="759" spans="2:18" s="48" customFormat="1" ht="12.75" x14ac:dyDescent="0.2">
      <c r="B759" s="163"/>
      <c r="C759" s="166"/>
      <c r="D759" s="157"/>
      <c r="E759" s="156"/>
      <c r="F759" s="156"/>
      <c r="G759" s="156"/>
      <c r="H759" s="156"/>
      <c r="I759" s="156"/>
      <c r="J759" s="156"/>
      <c r="K759" s="156"/>
      <c r="L759" s="50"/>
      <c r="M759" s="152"/>
      <c r="N759" s="153"/>
      <c r="O759" s="47"/>
      <c r="P759" s="47"/>
      <c r="R759" s="49"/>
    </row>
    <row r="760" spans="2:18" s="48" customFormat="1" ht="12.75" x14ac:dyDescent="0.2">
      <c r="B760" s="163"/>
      <c r="C760" s="166"/>
      <c r="D760" s="157"/>
      <c r="E760" s="156"/>
      <c r="F760" s="156"/>
      <c r="G760" s="156"/>
      <c r="H760" s="156"/>
      <c r="I760" s="156"/>
      <c r="J760" s="156"/>
      <c r="K760" s="156"/>
      <c r="L760" s="50"/>
      <c r="M760" s="152"/>
      <c r="N760" s="153"/>
      <c r="O760" s="47"/>
      <c r="P760" s="47"/>
      <c r="R760" s="49"/>
    </row>
    <row r="761" spans="2:18" s="48" customFormat="1" ht="12.75" x14ac:dyDescent="0.2">
      <c r="B761" s="163"/>
      <c r="C761" s="166"/>
      <c r="D761" s="157"/>
      <c r="E761" s="156"/>
      <c r="F761" s="156"/>
      <c r="G761" s="156"/>
      <c r="H761" s="156"/>
      <c r="I761" s="156"/>
      <c r="J761" s="156"/>
      <c r="K761" s="156"/>
      <c r="L761" s="50"/>
      <c r="M761" s="152"/>
      <c r="N761" s="153"/>
      <c r="O761" s="47"/>
      <c r="P761" s="47"/>
      <c r="R761" s="49"/>
    </row>
    <row r="762" spans="2:18" s="48" customFormat="1" ht="12.75" x14ac:dyDescent="0.2">
      <c r="B762" s="163"/>
      <c r="C762" s="166"/>
      <c r="D762" s="157"/>
      <c r="E762" s="156"/>
      <c r="F762" s="156"/>
      <c r="G762" s="156"/>
      <c r="H762" s="156"/>
      <c r="I762" s="156"/>
      <c r="J762" s="156"/>
      <c r="K762" s="156"/>
      <c r="L762" s="50"/>
      <c r="M762" s="152"/>
      <c r="N762" s="153"/>
      <c r="O762" s="47"/>
      <c r="P762" s="47"/>
      <c r="R762" s="49"/>
    </row>
    <row r="763" spans="2:18" s="48" customFormat="1" ht="12.75" x14ac:dyDescent="0.2">
      <c r="B763" s="163"/>
      <c r="C763" s="166"/>
      <c r="D763" s="157"/>
      <c r="E763" s="156"/>
      <c r="F763" s="156"/>
      <c r="G763" s="156"/>
      <c r="H763" s="156"/>
      <c r="I763" s="156"/>
      <c r="J763" s="156"/>
      <c r="K763" s="156"/>
      <c r="L763" s="50"/>
      <c r="M763" s="152"/>
      <c r="N763" s="153"/>
      <c r="O763" s="47"/>
      <c r="P763" s="47"/>
      <c r="R763" s="49"/>
    </row>
    <row r="764" spans="2:18" s="48" customFormat="1" ht="12.75" x14ac:dyDescent="0.2">
      <c r="B764" s="163"/>
      <c r="C764" s="166"/>
      <c r="D764" s="157"/>
      <c r="E764" s="156"/>
      <c r="F764" s="156"/>
      <c r="G764" s="156"/>
      <c r="H764" s="156"/>
      <c r="I764" s="156"/>
      <c r="J764" s="156"/>
      <c r="K764" s="156"/>
      <c r="L764" s="50"/>
      <c r="M764" s="152"/>
      <c r="N764" s="153"/>
      <c r="O764" s="47"/>
      <c r="P764" s="47"/>
      <c r="R764" s="49"/>
    </row>
    <row r="765" spans="2:18" s="48" customFormat="1" ht="12.75" x14ac:dyDescent="0.2">
      <c r="B765" s="163"/>
      <c r="C765" s="166"/>
      <c r="D765" s="157"/>
      <c r="E765" s="156"/>
      <c r="F765" s="156"/>
      <c r="G765" s="156"/>
      <c r="H765" s="156"/>
      <c r="I765" s="156"/>
      <c r="J765" s="156"/>
      <c r="K765" s="156"/>
      <c r="L765" s="50"/>
      <c r="M765" s="152"/>
      <c r="N765" s="153"/>
      <c r="O765" s="47"/>
      <c r="P765" s="47"/>
      <c r="R765" s="49"/>
    </row>
    <row r="766" spans="2:18" s="48" customFormat="1" ht="12.75" x14ac:dyDescent="0.2">
      <c r="B766" s="163"/>
      <c r="C766" s="166"/>
      <c r="D766" s="157"/>
      <c r="E766" s="156"/>
      <c r="F766" s="156"/>
      <c r="G766" s="156"/>
      <c r="H766" s="156"/>
      <c r="I766" s="156"/>
      <c r="J766" s="156"/>
      <c r="K766" s="156"/>
      <c r="L766" s="50"/>
      <c r="M766" s="152"/>
      <c r="N766" s="153"/>
      <c r="O766" s="47"/>
      <c r="P766" s="47"/>
      <c r="R766" s="49"/>
    </row>
    <row r="767" spans="2:18" s="48" customFormat="1" ht="12.75" x14ac:dyDescent="0.2">
      <c r="B767" s="163"/>
      <c r="C767" s="166"/>
      <c r="D767" s="157"/>
      <c r="E767" s="156"/>
      <c r="F767" s="156"/>
      <c r="G767" s="156"/>
      <c r="H767" s="156"/>
      <c r="I767" s="156"/>
      <c r="J767" s="156"/>
      <c r="K767" s="156"/>
      <c r="L767" s="50"/>
      <c r="M767" s="152"/>
      <c r="N767" s="153"/>
      <c r="O767" s="47"/>
      <c r="P767" s="47"/>
      <c r="R767" s="49"/>
    </row>
    <row r="768" spans="2:18" s="48" customFormat="1" ht="12.75" x14ac:dyDescent="0.2">
      <c r="B768" s="163"/>
      <c r="C768" s="166"/>
      <c r="D768" s="157"/>
      <c r="E768" s="156"/>
      <c r="F768" s="156"/>
      <c r="G768" s="156"/>
      <c r="H768" s="156"/>
      <c r="I768" s="156"/>
      <c r="J768" s="156"/>
      <c r="K768" s="156"/>
      <c r="L768" s="50"/>
      <c r="M768" s="152"/>
      <c r="N768" s="153"/>
      <c r="O768" s="47"/>
      <c r="P768" s="47"/>
      <c r="R768" s="49"/>
    </row>
    <row r="769" spans="2:18" s="48" customFormat="1" ht="12.75" x14ac:dyDescent="0.2">
      <c r="B769" s="163"/>
      <c r="C769" s="166"/>
      <c r="D769" s="157"/>
      <c r="E769" s="156"/>
      <c r="F769" s="156"/>
      <c r="G769" s="156"/>
      <c r="H769" s="156"/>
      <c r="I769" s="156"/>
      <c r="J769" s="156"/>
      <c r="K769" s="156"/>
      <c r="L769" s="50"/>
      <c r="M769" s="152"/>
      <c r="N769" s="153"/>
      <c r="O769" s="47"/>
      <c r="P769" s="47"/>
      <c r="R769" s="49"/>
    </row>
    <row r="770" spans="2:18" s="48" customFormat="1" ht="12.75" x14ac:dyDescent="0.2">
      <c r="B770" s="163"/>
      <c r="C770" s="166"/>
      <c r="D770" s="157"/>
      <c r="E770" s="156"/>
      <c r="F770" s="156"/>
      <c r="G770" s="156"/>
      <c r="H770" s="156"/>
      <c r="I770" s="156"/>
      <c r="J770" s="156"/>
      <c r="K770" s="156"/>
      <c r="L770" s="50"/>
      <c r="M770" s="152"/>
      <c r="N770" s="153"/>
      <c r="O770" s="47"/>
      <c r="P770" s="47"/>
      <c r="R770" s="49"/>
    </row>
    <row r="771" spans="2:18" s="48" customFormat="1" ht="12.75" x14ac:dyDescent="0.2">
      <c r="B771" s="163"/>
      <c r="C771" s="166"/>
      <c r="D771" s="157"/>
      <c r="E771" s="156"/>
      <c r="F771" s="156"/>
      <c r="G771" s="156"/>
      <c r="H771" s="156"/>
      <c r="I771" s="156"/>
      <c r="J771" s="156"/>
      <c r="K771" s="156"/>
      <c r="L771" s="50"/>
      <c r="M771" s="152"/>
      <c r="N771" s="153"/>
      <c r="O771" s="47"/>
      <c r="P771" s="47"/>
      <c r="R771" s="49"/>
    </row>
    <row r="772" spans="2:18" s="48" customFormat="1" ht="12.75" x14ac:dyDescent="0.2">
      <c r="B772" s="163"/>
      <c r="C772" s="166"/>
      <c r="D772" s="157"/>
      <c r="E772" s="156"/>
      <c r="F772" s="156"/>
      <c r="G772" s="156"/>
      <c r="H772" s="156"/>
      <c r="I772" s="156"/>
      <c r="J772" s="156"/>
      <c r="K772" s="156"/>
      <c r="L772" s="50"/>
      <c r="M772" s="152"/>
      <c r="N772" s="153"/>
      <c r="O772" s="47"/>
      <c r="P772" s="47"/>
      <c r="R772" s="49"/>
    </row>
    <row r="773" spans="2:18" s="48" customFormat="1" ht="12.75" x14ac:dyDescent="0.2">
      <c r="B773" s="163"/>
      <c r="C773" s="166"/>
      <c r="D773" s="157"/>
      <c r="E773" s="156"/>
      <c r="F773" s="156"/>
      <c r="G773" s="156"/>
      <c r="H773" s="156"/>
      <c r="I773" s="156"/>
      <c r="J773" s="156"/>
      <c r="K773" s="156"/>
      <c r="L773" s="50"/>
      <c r="M773" s="152"/>
      <c r="N773" s="153"/>
      <c r="O773" s="47"/>
      <c r="P773" s="47"/>
      <c r="R773" s="49"/>
    </row>
    <row r="774" spans="2:18" s="48" customFormat="1" ht="12.75" x14ac:dyDescent="0.2">
      <c r="B774" s="163"/>
      <c r="C774" s="166"/>
      <c r="D774" s="157"/>
      <c r="E774" s="156"/>
      <c r="F774" s="156"/>
      <c r="G774" s="156"/>
      <c r="H774" s="156"/>
      <c r="I774" s="156"/>
      <c r="J774" s="156"/>
      <c r="K774" s="156"/>
      <c r="L774" s="50"/>
      <c r="M774" s="152"/>
      <c r="N774" s="153"/>
      <c r="O774" s="47"/>
      <c r="P774" s="47"/>
      <c r="R774" s="49"/>
    </row>
    <row r="775" spans="2:18" s="48" customFormat="1" ht="12.75" x14ac:dyDescent="0.2">
      <c r="B775" s="163"/>
      <c r="C775" s="166"/>
      <c r="D775" s="157"/>
      <c r="E775" s="156"/>
      <c r="F775" s="156"/>
      <c r="G775" s="156"/>
      <c r="H775" s="156"/>
      <c r="I775" s="156"/>
      <c r="J775" s="156"/>
      <c r="K775" s="156"/>
      <c r="L775" s="50"/>
      <c r="M775" s="152"/>
      <c r="N775" s="153"/>
      <c r="O775" s="47"/>
      <c r="P775" s="47"/>
      <c r="R775" s="49"/>
    </row>
    <row r="776" spans="2:18" s="48" customFormat="1" ht="12.75" x14ac:dyDescent="0.2">
      <c r="B776" s="163"/>
      <c r="C776" s="166"/>
      <c r="D776" s="157"/>
      <c r="E776" s="156"/>
      <c r="F776" s="156"/>
      <c r="G776" s="156"/>
      <c r="H776" s="156"/>
      <c r="I776" s="156"/>
      <c r="J776" s="156"/>
      <c r="K776" s="156"/>
      <c r="L776" s="50"/>
      <c r="M776" s="152"/>
      <c r="N776" s="153"/>
      <c r="O776" s="47"/>
      <c r="P776" s="47"/>
      <c r="R776" s="49"/>
    </row>
    <row r="777" spans="2:18" s="48" customFormat="1" ht="12.75" x14ac:dyDescent="0.2">
      <c r="B777" s="163"/>
      <c r="C777" s="166"/>
      <c r="D777" s="157"/>
      <c r="E777" s="156"/>
      <c r="F777" s="156"/>
      <c r="G777" s="156"/>
      <c r="H777" s="156"/>
      <c r="I777" s="156"/>
      <c r="J777" s="156"/>
      <c r="K777" s="156"/>
      <c r="L777" s="50"/>
      <c r="M777" s="152"/>
      <c r="N777" s="153"/>
      <c r="O777" s="47"/>
      <c r="P777" s="47"/>
      <c r="R777" s="49"/>
    </row>
    <row r="778" spans="2:18" s="48" customFormat="1" ht="12.75" x14ac:dyDescent="0.2">
      <c r="B778" s="163"/>
      <c r="C778" s="166"/>
      <c r="D778" s="157"/>
      <c r="E778" s="156"/>
      <c r="F778" s="156"/>
      <c r="G778" s="156"/>
      <c r="H778" s="156"/>
      <c r="I778" s="156"/>
      <c r="J778" s="156"/>
      <c r="K778" s="156"/>
      <c r="L778" s="50"/>
      <c r="M778" s="152"/>
      <c r="N778" s="153"/>
      <c r="O778" s="47"/>
      <c r="P778" s="47"/>
      <c r="R778" s="49"/>
    </row>
    <row r="779" spans="2:18" s="48" customFormat="1" ht="12.75" x14ac:dyDescent="0.2">
      <c r="B779" s="163"/>
      <c r="C779" s="166"/>
      <c r="D779" s="157"/>
      <c r="E779" s="156"/>
      <c r="F779" s="156"/>
      <c r="G779" s="156"/>
      <c r="H779" s="156"/>
      <c r="I779" s="156"/>
      <c r="J779" s="156"/>
      <c r="K779" s="156"/>
      <c r="L779" s="50"/>
      <c r="M779" s="152"/>
      <c r="N779" s="153"/>
      <c r="O779" s="47"/>
      <c r="P779" s="47"/>
      <c r="R779" s="49"/>
    </row>
    <row r="780" spans="2:18" s="48" customFormat="1" ht="12.75" x14ac:dyDescent="0.2">
      <c r="B780" s="163"/>
      <c r="C780" s="166"/>
      <c r="D780" s="157"/>
      <c r="E780" s="156"/>
      <c r="F780" s="156"/>
      <c r="G780" s="156"/>
      <c r="H780" s="156"/>
      <c r="I780" s="156"/>
      <c r="J780" s="156"/>
      <c r="K780" s="156"/>
      <c r="L780" s="50"/>
      <c r="M780" s="152"/>
      <c r="N780" s="153"/>
      <c r="O780" s="47"/>
      <c r="P780" s="47"/>
      <c r="R780" s="49"/>
    </row>
    <row r="781" spans="2:18" s="48" customFormat="1" ht="12.75" x14ac:dyDescent="0.2">
      <c r="B781" s="163"/>
      <c r="C781" s="166"/>
      <c r="D781" s="157"/>
      <c r="E781" s="156"/>
      <c r="F781" s="156"/>
      <c r="G781" s="156"/>
      <c r="H781" s="156"/>
      <c r="I781" s="156"/>
      <c r="J781" s="156"/>
      <c r="K781" s="156"/>
      <c r="L781" s="50"/>
      <c r="M781" s="152"/>
      <c r="N781" s="153"/>
      <c r="O781" s="47"/>
      <c r="P781" s="47"/>
      <c r="R781" s="49"/>
    </row>
    <row r="782" spans="2:18" s="48" customFormat="1" ht="12.75" x14ac:dyDescent="0.2">
      <c r="B782" s="163"/>
      <c r="C782" s="166"/>
      <c r="D782" s="157"/>
      <c r="E782" s="156"/>
      <c r="F782" s="156"/>
      <c r="G782" s="156"/>
      <c r="H782" s="156"/>
      <c r="I782" s="156"/>
      <c r="J782" s="156"/>
      <c r="K782" s="156"/>
      <c r="L782" s="50"/>
      <c r="M782" s="152"/>
      <c r="N782" s="153"/>
      <c r="O782" s="47"/>
      <c r="P782" s="47"/>
      <c r="R782" s="49"/>
    </row>
    <row r="783" spans="2:18" s="48" customFormat="1" ht="12.75" x14ac:dyDescent="0.2">
      <c r="B783" s="163"/>
      <c r="C783" s="166"/>
      <c r="D783" s="157"/>
      <c r="E783" s="156"/>
      <c r="F783" s="156"/>
      <c r="G783" s="156"/>
      <c r="H783" s="156"/>
      <c r="I783" s="156"/>
      <c r="J783" s="156"/>
      <c r="K783" s="156"/>
      <c r="L783" s="50"/>
      <c r="M783" s="152"/>
      <c r="N783" s="153"/>
      <c r="O783" s="47"/>
      <c r="P783" s="47"/>
      <c r="R783" s="49"/>
    </row>
    <row r="784" spans="2:18" s="48" customFormat="1" ht="12.75" x14ac:dyDescent="0.2">
      <c r="B784" s="163"/>
      <c r="C784" s="166"/>
      <c r="D784" s="157"/>
      <c r="E784" s="156"/>
      <c r="F784" s="156"/>
      <c r="G784" s="156"/>
      <c r="H784" s="156"/>
      <c r="I784" s="156"/>
      <c r="J784" s="156"/>
      <c r="K784" s="156"/>
      <c r="L784" s="50"/>
      <c r="M784" s="152"/>
      <c r="N784" s="153"/>
      <c r="O784" s="47"/>
      <c r="P784" s="47"/>
      <c r="R784" s="49"/>
    </row>
    <row r="785" spans="2:18" s="48" customFormat="1" ht="12.75" x14ac:dyDescent="0.2">
      <c r="B785" s="163"/>
      <c r="C785" s="166"/>
      <c r="D785" s="157"/>
      <c r="E785" s="156"/>
      <c r="F785" s="156"/>
      <c r="G785" s="156"/>
      <c r="H785" s="156"/>
      <c r="I785" s="156"/>
      <c r="J785" s="156"/>
      <c r="K785" s="156"/>
      <c r="L785" s="50"/>
      <c r="M785" s="152"/>
      <c r="N785" s="153"/>
      <c r="O785" s="47"/>
      <c r="P785" s="47"/>
      <c r="R785" s="49"/>
    </row>
    <row r="786" spans="2:18" s="48" customFormat="1" ht="12.75" x14ac:dyDescent="0.2">
      <c r="B786" s="163"/>
      <c r="C786" s="166"/>
      <c r="D786" s="157"/>
      <c r="E786" s="156"/>
      <c r="F786" s="156"/>
      <c r="G786" s="156"/>
      <c r="H786" s="156"/>
      <c r="I786" s="156"/>
      <c r="J786" s="156"/>
      <c r="K786" s="156"/>
      <c r="L786" s="50"/>
      <c r="M786" s="152"/>
      <c r="N786" s="153"/>
      <c r="O786" s="47"/>
      <c r="P786" s="47"/>
      <c r="R786" s="49"/>
    </row>
    <row r="787" spans="2:18" s="48" customFormat="1" ht="12.75" x14ac:dyDescent="0.2">
      <c r="B787" s="163"/>
      <c r="C787" s="166"/>
      <c r="D787" s="157"/>
      <c r="E787" s="156"/>
      <c r="F787" s="156"/>
      <c r="G787" s="156"/>
      <c r="H787" s="156"/>
      <c r="I787" s="156"/>
      <c r="J787" s="156"/>
      <c r="K787" s="156"/>
      <c r="L787" s="50"/>
      <c r="M787" s="152"/>
      <c r="N787" s="153"/>
      <c r="O787" s="47"/>
      <c r="P787" s="47"/>
      <c r="R787" s="49"/>
    </row>
    <row r="788" spans="2:18" s="48" customFormat="1" ht="12.75" x14ac:dyDescent="0.2">
      <c r="B788" s="163"/>
      <c r="C788" s="166"/>
      <c r="D788" s="157"/>
      <c r="E788" s="156"/>
      <c r="F788" s="156"/>
      <c r="G788" s="156"/>
      <c r="H788" s="156"/>
      <c r="I788" s="156"/>
      <c r="J788" s="156"/>
      <c r="K788" s="156"/>
      <c r="L788" s="50"/>
      <c r="M788" s="152"/>
      <c r="N788" s="153"/>
      <c r="O788" s="47"/>
      <c r="P788" s="47"/>
      <c r="R788" s="49"/>
    </row>
    <row r="789" spans="2:18" s="48" customFormat="1" ht="12.75" x14ac:dyDescent="0.2">
      <c r="B789" s="163"/>
      <c r="C789" s="166"/>
      <c r="D789" s="157"/>
      <c r="E789" s="156"/>
      <c r="F789" s="156"/>
      <c r="G789" s="156"/>
      <c r="H789" s="156"/>
      <c r="I789" s="156"/>
      <c r="J789" s="156"/>
      <c r="K789" s="156"/>
      <c r="L789" s="50"/>
      <c r="M789" s="152"/>
      <c r="N789" s="153"/>
      <c r="O789" s="47"/>
      <c r="P789" s="47"/>
      <c r="R789" s="49"/>
    </row>
    <row r="790" spans="2:18" s="48" customFormat="1" ht="12.75" x14ac:dyDescent="0.2">
      <c r="B790" s="163"/>
      <c r="C790" s="166"/>
      <c r="D790" s="157"/>
      <c r="E790" s="156"/>
      <c r="F790" s="156"/>
      <c r="G790" s="156"/>
      <c r="H790" s="156"/>
      <c r="I790" s="156"/>
      <c r="J790" s="156"/>
      <c r="K790" s="156"/>
      <c r="L790" s="50"/>
      <c r="M790" s="152"/>
      <c r="N790" s="153"/>
      <c r="O790" s="47"/>
      <c r="P790" s="47"/>
      <c r="R790" s="49"/>
    </row>
    <row r="791" spans="2:18" s="48" customFormat="1" ht="12.75" x14ac:dyDescent="0.2">
      <c r="B791" s="163"/>
      <c r="C791" s="166"/>
      <c r="D791" s="157"/>
      <c r="E791" s="156"/>
      <c r="F791" s="156"/>
      <c r="G791" s="156"/>
      <c r="H791" s="156"/>
      <c r="I791" s="156"/>
      <c r="J791" s="156"/>
      <c r="K791" s="156"/>
      <c r="L791" s="50"/>
      <c r="M791" s="152"/>
      <c r="N791" s="153"/>
      <c r="O791" s="47"/>
      <c r="P791" s="47"/>
      <c r="R791" s="49"/>
    </row>
    <row r="792" spans="2:18" s="48" customFormat="1" ht="12.75" x14ac:dyDescent="0.2">
      <c r="B792" s="163"/>
      <c r="C792" s="166"/>
      <c r="D792" s="157"/>
      <c r="E792" s="156"/>
      <c r="F792" s="156"/>
      <c r="G792" s="156"/>
      <c r="H792" s="156"/>
      <c r="I792" s="156"/>
      <c r="J792" s="156"/>
      <c r="K792" s="156"/>
      <c r="L792" s="50"/>
      <c r="M792" s="152"/>
      <c r="N792" s="153"/>
      <c r="O792" s="47"/>
      <c r="P792" s="47"/>
      <c r="R792" s="49"/>
    </row>
    <row r="793" spans="2:18" s="48" customFormat="1" ht="12.75" x14ac:dyDescent="0.2">
      <c r="B793" s="163"/>
      <c r="C793" s="166"/>
      <c r="D793" s="157"/>
      <c r="E793" s="156"/>
      <c r="F793" s="156"/>
      <c r="G793" s="156"/>
      <c r="H793" s="156"/>
      <c r="I793" s="156"/>
      <c r="J793" s="156"/>
      <c r="K793" s="156"/>
      <c r="L793" s="50"/>
      <c r="M793" s="152"/>
      <c r="N793" s="153"/>
      <c r="O793" s="47"/>
      <c r="P793" s="47"/>
      <c r="R793" s="49"/>
    </row>
    <row r="794" spans="2:18" s="48" customFormat="1" ht="12.75" x14ac:dyDescent="0.2">
      <c r="B794" s="163"/>
      <c r="C794" s="166"/>
      <c r="D794" s="157"/>
      <c r="E794" s="156"/>
      <c r="F794" s="156"/>
      <c r="G794" s="156"/>
      <c r="H794" s="156"/>
      <c r="I794" s="156"/>
      <c r="J794" s="156"/>
      <c r="K794" s="156"/>
      <c r="L794" s="50"/>
      <c r="M794" s="152"/>
      <c r="N794" s="153"/>
      <c r="O794" s="47"/>
      <c r="P794" s="47"/>
      <c r="R794" s="49"/>
    </row>
    <row r="795" spans="2:18" s="48" customFormat="1" ht="12.75" x14ac:dyDescent="0.2">
      <c r="B795" s="163"/>
      <c r="C795" s="166"/>
      <c r="D795" s="157"/>
      <c r="E795" s="156"/>
      <c r="F795" s="156"/>
      <c r="G795" s="156"/>
      <c r="H795" s="156"/>
      <c r="I795" s="156"/>
      <c r="J795" s="156"/>
      <c r="K795" s="156"/>
      <c r="L795" s="50"/>
      <c r="M795" s="152"/>
      <c r="N795" s="153"/>
      <c r="O795" s="47"/>
      <c r="P795" s="47"/>
      <c r="R795" s="49"/>
    </row>
    <row r="796" spans="2:18" s="48" customFormat="1" ht="12.75" x14ac:dyDescent="0.2">
      <c r="B796" s="163"/>
      <c r="C796" s="166"/>
      <c r="D796" s="157"/>
      <c r="E796" s="156"/>
      <c r="F796" s="156"/>
      <c r="G796" s="156"/>
      <c r="H796" s="156"/>
      <c r="I796" s="156"/>
      <c r="J796" s="156"/>
      <c r="K796" s="156"/>
      <c r="L796" s="50"/>
      <c r="M796" s="152"/>
      <c r="N796" s="153"/>
      <c r="O796" s="47"/>
      <c r="P796" s="47"/>
      <c r="R796" s="49"/>
    </row>
    <row r="797" spans="2:18" s="48" customFormat="1" ht="12.75" x14ac:dyDescent="0.2">
      <c r="B797" s="163"/>
      <c r="C797" s="166"/>
      <c r="D797" s="157"/>
      <c r="E797" s="156"/>
      <c r="F797" s="156"/>
      <c r="G797" s="156"/>
      <c r="H797" s="156"/>
      <c r="I797" s="156"/>
      <c r="J797" s="156"/>
      <c r="K797" s="156"/>
      <c r="L797" s="50"/>
      <c r="M797" s="152"/>
      <c r="N797" s="153"/>
      <c r="O797" s="47"/>
      <c r="P797" s="47"/>
      <c r="R797" s="49"/>
    </row>
    <row r="798" spans="2:18" s="48" customFormat="1" ht="12.75" x14ac:dyDescent="0.2">
      <c r="B798" s="163"/>
      <c r="C798" s="166"/>
      <c r="D798" s="157"/>
      <c r="E798" s="156"/>
      <c r="F798" s="156"/>
      <c r="G798" s="156"/>
      <c r="H798" s="156"/>
      <c r="I798" s="156"/>
      <c r="J798" s="156"/>
      <c r="K798" s="156"/>
      <c r="L798" s="50"/>
      <c r="M798" s="152"/>
      <c r="N798" s="153"/>
      <c r="O798" s="47"/>
      <c r="P798" s="47"/>
      <c r="R798" s="49"/>
    </row>
    <row r="799" spans="2:18" s="48" customFormat="1" ht="12.75" x14ac:dyDescent="0.2">
      <c r="B799" s="163"/>
      <c r="C799" s="166"/>
      <c r="D799" s="157"/>
      <c r="E799" s="156"/>
      <c r="F799" s="156"/>
      <c r="G799" s="156"/>
      <c r="H799" s="156"/>
      <c r="I799" s="156"/>
      <c r="J799" s="156"/>
      <c r="K799" s="156"/>
      <c r="L799" s="50"/>
      <c r="M799" s="152"/>
      <c r="N799" s="153"/>
      <c r="O799" s="47"/>
      <c r="P799" s="47"/>
      <c r="R799" s="49"/>
    </row>
    <row r="800" spans="2:18" s="48" customFormat="1" ht="12.75" x14ac:dyDescent="0.2">
      <c r="B800" s="163"/>
      <c r="C800" s="166"/>
      <c r="D800" s="157"/>
      <c r="E800" s="156"/>
      <c r="F800" s="156"/>
      <c r="G800" s="156"/>
      <c r="H800" s="156"/>
      <c r="I800" s="156"/>
      <c r="J800" s="156"/>
      <c r="K800" s="156"/>
      <c r="L800" s="50"/>
      <c r="M800" s="152"/>
      <c r="N800" s="153"/>
      <c r="O800" s="47"/>
      <c r="P800" s="47"/>
      <c r="R800" s="49"/>
    </row>
    <row r="801" spans="2:18" s="48" customFormat="1" ht="12.75" x14ac:dyDescent="0.2">
      <c r="B801" s="163"/>
      <c r="C801" s="166"/>
      <c r="D801" s="157"/>
      <c r="E801" s="156"/>
      <c r="F801" s="156"/>
      <c r="G801" s="156"/>
      <c r="H801" s="156"/>
      <c r="I801" s="156"/>
      <c r="J801" s="156"/>
      <c r="K801" s="156"/>
      <c r="L801" s="50"/>
      <c r="M801" s="152"/>
      <c r="N801" s="153"/>
      <c r="O801" s="47"/>
      <c r="P801" s="47"/>
      <c r="R801" s="49"/>
    </row>
    <row r="802" spans="2:18" s="48" customFormat="1" ht="12.75" x14ac:dyDescent="0.2">
      <c r="B802" s="163"/>
      <c r="C802" s="166"/>
      <c r="D802" s="157"/>
      <c r="E802" s="156"/>
      <c r="F802" s="156"/>
      <c r="G802" s="156"/>
      <c r="H802" s="156"/>
      <c r="I802" s="156"/>
      <c r="J802" s="156"/>
      <c r="K802" s="156"/>
      <c r="L802" s="50"/>
      <c r="M802" s="152"/>
      <c r="N802" s="153"/>
      <c r="O802" s="47"/>
      <c r="P802" s="47"/>
      <c r="R802" s="49"/>
    </row>
    <row r="803" spans="2:18" s="48" customFormat="1" ht="12.75" x14ac:dyDescent="0.2">
      <c r="B803" s="163"/>
      <c r="C803" s="166"/>
      <c r="D803" s="157"/>
      <c r="E803" s="156"/>
      <c r="F803" s="156"/>
      <c r="G803" s="156"/>
      <c r="H803" s="156"/>
      <c r="I803" s="156"/>
      <c r="J803" s="156"/>
      <c r="K803" s="156"/>
      <c r="L803" s="50"/>
      <c r="M803" s="152"/>
      <c r="N803" s="153"/>
      <c r="O803" s="47"/>
      <c r="P803" s="47"/>
      <c r="R803" s="49"/>
    </row>
    <row r="804" spans="2:18" s="48" customFormat="1" ht="12.75" x14ac:dyDescent="0.2">
      <c r="B804" s="163"/>
      <c r="C804" s="166"/>
      <c r="D804" s="157"/>
      <c r="E804" s="156"/>
      <c r="F804" s="156"/>
      <c r="G804" s="156"/>
      <c r="H804" s="156"/>
      <c r="I804" s="156"/>
      <c r="J804" s="156"/>
      <c r="K804" s="156"/>
      <c r="L804" s="50"/>
      <c r="M804" s="152"/>
      <c r="N804" s="153"/>
      <c r="O804" s="47"/>
      <c r="P804" s="47"/>
      <c r="R804" s="49"/>
    </row>
    <row r="805" spans="2:18" s="48" customFormat="1" ht="12.75" x14ac:dyDescent="0.2">
      <c r="B805" s="163"/>
      <c r="C805" s="166"/>
      <c r="D805" s="157"/>
      <c r="E805" s="156"/>
      <c r="F805" s="156"/>
      <c r="G805" s="156"/>
      <c r="H805" s="156"/>
      <c r="I805" s="156"/>
      <c r="J805" s="156"/>
      <c r="K805" s="156"/>
      <c r="L805" s="50"/>
      <c r="M805" s="152"/>
      <c r="N805" s="153"/>
      <c r="O805" s="47"/>
      <c r="P805" s="47"/>
      <c r="R805" s="49"/>
    </row>
    <row r="806" spans="2:18" s="48" customFormat="1" ht="12.75" x14ac:dyDescent="0.2">
      <c r="B806" s="163"/>
      <c r="C806" s="166"/>
      <c r="D806" s="157"/>
      <c r="E806" s="156"/>
      <c r="F806" s="156"/>
      <c r="G806" s="156"/>
      <c r="H806" s="156"/>
      <c r="I806" s="156"/>
      <c r="J806" s="156"/>
      <c r="K806" s="156"/>
      <c r="L806" s="50"/>
      <c r="M806" s="152"/>
      <c r="N806" s="153"/>
      <c r="O806" s="47"/>
      <c r="P806" s="47"/>
      <c r="R806" s="49"/>
    </row>
    <row r="807" spans="2:18" s="48" customFormat="1" ht="12.75" x14ac:dyDescent="0.2">
      <c r="B807" s="163"/>
      <c r="C807" s="166"/>
      <c r="D807" s="157"/>
      <c r="E807" s="156"/>
      <c r="F807" s="156"/>
      <c r="G807" s="156"/>
      <c r="H807" s="156"/>
      <c r="I807" s="156"/>
      <c r="J807" s="156"/>
      <c r="K807" s="156"/>
      <c r="L807" s="50"/>
      <c r="M807" s="152"/>
      <c r="N807" s="153"/>
      <c r="O807" s="47"/>
      <c r="P807" s="47"/>
      <c r="R807" s="49"/>
    </row>
    <row r="808" spans="2:18" s="48" customFormat="1" ht="12.75" x14ac:dyDescent="0.2">
      <c r="B808" s="163"/>
      <c r="C808" s="166"/>
      <c r="D808" s="157"/>
      <c r="E808" s="156"/>
      <c r="F808" s="156"/>
      <c r="G808" s="156"/>
      <c r="H808" s="156"/>
      <c r="I808" s="156"/>
      <c r="J808" s="156"/>
      <c r="K808" s="156"/>
      <c r="L808" s="50"/>
      <c r="M808" s="152"/>
      <c r="N808" s="153"/>
      <c r="O808" s="47"/>
      <c r="P808" s="47"/>
      <c r="R808" s="49"/>
    </row>
    <row r="809" spans="2:18" s="48" customFormat="1" ht="12.75" x14ac:dyDescent="0.2">
      <c r="B809" s="163"/>
      <c r="C809" s="166"/>
      <c r="D809" s="157"/>
      <c r="E809" s="156"/>
      <c r="F809" s="156"/>
      <c r="G809" s="156"/>
      <c r="H809" s="156"/>
      <c r="I809" s="156"/>
      <c r="J809" s="156"/>
      <c r="K809" s="156"/>
      <c r="L809" s="50"/>
      <c r="M809" s="152"/>
      <c r="N809" s="153"/>
      <c r="O809" s="47"/>
      <c r="P809" s="47"/>
      <c r="R809" s="49"/>
    </row>
    <row r="810" spans="2:18" s="48" customFormat="1" ht="12.75" x14ac:dyDescent="0.2">
      <c r="B810" s="163"/>
      <c r="C810" s="166"/>
      <c r="D810" s="157"/>
      <c r="E810" s="156"/>
      <c r="F810" s="156"/>
      <c r="G810" s="156"/>
      <c r="H810" s="156"/>
      <c r="I810" s="156"/>
      <c r="J810" s="156"/>
      <c r="K810" s="156"/>
      <c r="L810" s="50"/>
      <c r="M810" s="152"/>
      <c r="N810" s="153"/>
      <c r="O810" s="47"/>
      <c r="P810" s="47"/>
      <c r="R810" s="49"/>
    </row>
    <row r="811" spans="2:18" s="48" customFormat="1" ht="12.75" x14ac:dyDescent="0.2">
      <c r="B811" s="163"/>
      <c r="C811" s="166"/>
      <c r="D811" s="157"/>
      <c r="E811" s="156"/>
      <c r="F811" s="156"/>
      <c r="G811" s="156"/>
      <c r="H811" s="156"/>
      <c r="I811" s="156"/>
      <c r="J811" s="156"/>
      <c r="K811" s="156"/>
      <c r="L811" s="50"/>
      <c r="M811" s="152"/>
      <c r="N811" s="153"/>
      <c r="O811" s="47"/>
      <c r="P811" s="47"/>
      <c r="R811" s="49"/>
    </row>
    <row r="812" spans="2:18" s="48" customFormat="1" ht="12.75" x14ac:dyDescent="0.2">
      <c r="B812" s="163"/>
      <c r="C812" s="166"/>
      <c r="D812" s="157"/>
      <c r="E812" s="156"/>
      <c r="F812" s="156"/>
      <c r="G812" s="156"/>
      <c r="H812" s="156"/>
      <c r="I812" s="156"/>
      <c r="J812" s="156"/>
      <c r="K812" s="156"/>
      <c r="L812" s="50"/>
      <c r="M812" s="152"/>
      <c r="N812" s="153"/>
      <c r="O812" s="47"/>
      <c r="P812" s="47"/>
      <c r="R812" s="49"/>
    </row>
    <row r="813" spans="2:18" s="48" customFormat="1" ht="12.75" x14ac:dyDescent="0.2">
      <c r="B813" s="163"/>
      <c r="C813" s="166"/>
      <c r="D813" s="157"/>
      <c r="E813" s="156"/>
      <c r="F813" s="156"/>
      <c r="G813" s="156"/>
      <c r="H813" s="156"/>
      <c r="I813" s="156"/>
      <c r="J813" s="156"/>
      <c r="K813" s="156"/>
      <c r="L813" s="50"/>
      <c r="M813" s="152"/>
      <c r="N813" s="153"/>
      <c r="O813" s="47"/>
      <c r="P813" s="47"/>
      <c r="R813" s="49"/>
    </row>
    <row r="814" spans="2:18" s="48" customFormat="1" ht="12.75" x14ac:dyDescent="0.2">
      <c r="B814" s="163"/>
      <c r="C814" s="166"/>
      <c r="D814" s="157"/>
      <c r="E814" s="156"/>
      <c r="F814" s="156"/>
      <c r="G814" s="156"/>
      <c r="H814" s="156"/>
      <c r="I814" s="156"/>
      <c r="J814" s="156"/>
      <c r="K814" s="156"/>
      <c r="L814" s="50"/>
      <c r="M814" s="152"/>
      <c r="N814" s="153"/>
      <c r="O814" s="47"/>
      <c r="P814" s="47"/>
      <c r="R814" s="49"/>
    </row>
    <row r="815" spans="2:18" s="48" customFormat="1" ht="12.75" x14ac:dyDescent="0.2">
      <c r="B815" s="163"/>
      <c r="C815" s="166"/>
      <c r="D815" s="157"/>
      <c r="E815" s="156"/>
      <c r="F815" s="156"/>
      <c r="G815" s="156"/>
      <c r="H815" s="156"/>
      <c r="I815" s="156"/>
      <c r="J815" s="156"/>
      <c r="K815" s="156"/>
      <c r="L815" s="50"/>
      <c r="M815" s="152"/>
      <c r="N815" s="153"/>
      <c r="O815" s="47"/>
      <c r="P815" s="47"/>
      <c r="R815" s="49"/>
    </row>
    <row r="816" spans="2:18" s="48" customFormat="1" ht="12.75" x14ac:dyDescent="0.2">
      <c r="B816" s="163"/>
      <c r="C816" s="166"/>
      <c r="D816" s="157"/>
      <c r="E816" s="156"/>
      <c r="F816" s="156"/>
      <c r="G816" s="156"/>
      <c r="H816" s="156"/>
      <c r="I816" s="156"/>
      <c r="J816" s="156"/>
      <c r="K816" s="156"/>
      <c r="L816" s="50"/>
      <c r="M816" s="152"/>
      <c r="N816" s="153"/>
      <c r="O816" s="47"/>
      <c r="P816" s="47"/>
      <c r="R816" s="49"/>
    </row>
    <row r="817" spans="2:18" s="48" customFormat="1" ht="12.75" x14ac:dyDescent="0.2">
      <c r="B817" s="163"/>
      <c r="C817" s="166"/>
      <c r="D817" s="157"/>
      <c r="E817" s="156"/>
      <c r="F817" s="156"/>
      <c r="G817" s="156"/>
      <c r="H817" s="156"/>
      <c r="I817" s="156"/>
      <c r="J817" s="156"/>
      <c r="K817" s="156"/>
      <c r="L817" s="50"/>
      <c r="M817" s="152"/>
      <c r="N817" s="153"/>
      <c r="O817" s="47"/>
      <c r="P817" s="47"/>
      <c r="R817" s="49"/>
    </row>
    <row r="818" spans="2:18" s="48" customFormat="1" ht="12.75" x14ac:dyDescent="0.2">
      <c r="B818" s="163"/>
      <c r="C818" s="166"/>
      <c r="D818" s="157"/>
      <c r="E818" s="156"/>
      <c r="F818" s="156"/>
      <c r="G818" s="156"/>
      <c r="H818" s="156"/>
      <c r="I818" s="156"/>
      <c r="J818" s="156"/>
      <c r="K818" s="156"/>
      <c r="L818" s="50"/>
      <c r="M818" s="152"/>
      <c r="N818" s="153"/>
      <c r="O818" s="47"/>
      <c r="P818" s="47"/>
      <c r="R818" s="49"/>
    </row>
    <row r="819" spans="2:18" s="48" customFormat="1" ht="12.75" x14ac:dyDescent="0.2">
      <c r="B819" s="163"/>
      <c r="C819" s="166"/>
      <c r="D819" s="157"/>
      <c r="E819" s="156"/>
      <c r="F819" s="156"/>
      <c r="G819" s="156"/>
      <c r="H819" s="156"/>
      <c r="I819" s="156"/>
      <c r="J819" s="156"/>
      <c r="K819" s="156"/>
      <c r="L819" s="50"/>
      <c r="M819" s="152"/>
      <c r="N819" s="153"/>
      <c r="O819" s="47"/>
      <c r="P819" s="47"/>
      <c r="R819" s="49"/>
    </row>
    <row r="820" spans="2:18" s="48" customFormat="1" ht="12.75" x14ac:dyDescent="0.2">
      <c r="B820" s="163"/>
      <c r="C820" s="166"/>
      <c r="D820" s="157"/>
      <c r="E820" s="156"/>
      <c r="F820" s="156"/>
      <c r="G820" s="156"/>
      <c r="H820" s="156"/>
      <c r="I820" s="156"/>
      <c r="J820" s="156"/>
      <c r="K820" s="156"/>
      <c r="L820" s="50"/>
      <c r="M820" s="152"/>
      <c r="N820" s="153"/>
      <c r="O820" s="47"/>
      <c r="P820" s="47"/>
      <c r="R820" s="49"/>
    </row>
    <row r="821" spans="2:18" s="48" customFormat="1" ht="12.75" x14ac:dyDescent="0.2">
      <c r="B821" s="163"/>
      <c r="C821" s="166"/>
      <c r="D821" s="157"/>
      <c r="E821" s="156"/>
      <c r="F821" s="156"/>
      <c r="G821" s="156"/>
      <c r="H821" s="156"/>
      <c r="I821" s="156"/>
      <c r="J821" s="156"/>
      <c r="K821" s="156"/>
      <c r="L821" s="50"/>
      <c r="M821" s="152"/>
      <c r="N821" s="153"/>
      <c r="O821" s="47"/>
      <c r="P821" s="47"/>
      <c r="R821" s="49"/>
    </row>
    <row r="822" spans="2:18" s="48" customFormat="1" ht="12.75" x14ac:dyDescent="0.2">
      <c r="B822" s="163"/>
      <c r="C822" s="166"/>
      <c r="D822" s="157"/>
      <c r="E822" s="156"/>
      <c r="F822" s="156"/>
      <c r="G822" s="156"/>
      <c r="H822" s="156"/>
      <c r="I822" s="156"/>
      <c r="J822" s="156"/>
      <c r="K822" s="156"/>
      <c r="L822" s="50"/>
      <c r="M822" s="152"/>
      <c r="N822" s="153"/>
      <c r="O822" s="47"/>
      <c r="P822" s="47"/>
      <c r="R822" s="49"/>
    </row>
    <row r="823" spans="2:18" s="48" customFormat="1" ht="12.75" x14ac:dyDescent="0.2">
      <c r="B823" s="163"/>
      <c r="C823" s="166"/>
      <c r="D823" s="157"/>
      <c r="E823" s="156"/>
      <c r="F823" s="156"/>
      <c r="G823" s="156"/>
      <c r="H823" s="156"/>
      <c r="I823" s="156"/>
      <c r="J823" s="156"/>
      <c r="K823" s="156"/>
      <c r="L823" s="50"/>
      <c r="M823" s="152"/>
      <c r="N823" s="153"/>
      <c r="O823" s="47"/>
      <c r="P823" s="47"/>
      <c r="R823" s="49"/>
    </row>
    <row r="824" spans="2:18" s="48" customFormat="1" ht="12.75" x14ac:dyDescent="0.2">
      <c r="B824" s="163"/>
      <c r="C824" s="166"/>
      <c r="D824" s="157"/>
      <c r="E824" s="156"/>
      <c r="F824" s="156"/>
      <c r="G824" s="156"/>
      <c r="H824" s="156"/>
      <c r="I824" s="156"/>
      <c r="J824" s="156"/>
      <c r="K824" s="156"/>
      <c r="L824" s="50"/>
      <c r="M824" s="152"/>
      <c r="N824" s="153"/>
      <c r="O824" s="47"/>
      <c r="P824" s="47"/>
      <c r="R824" s="49"/>
    </row>
    <row r="825" spans="2:18" s="48" customFormat="1" ht="12.75" x14ac:dyDescent="0.2">
      <c r="B825" s="163"/>
      <c r="C825" s="166"/>
      <c r="D825" s="157"/>
      <c r="E825" s="156"/>
      <c r="F825" s="156"/>
      <c r="G825" s="156"/>
      <c r="H825" s="156"/>
      <c r="I825" s="156"/>
      <c r="J825" s="156"/>
      <c r="K825" s="156"/>
      <c r="L825" s="50"/>
      <c r="M825" s="152"/>
      <c r="N825" s="153"/>
      <c r="O825" s="47"/>
      <c r="P825" s="47"/>
      <c r="R825" s="49"/>
    </row>
    <row r="826" spans="2:18" s="48" customFormat="1" ht="12.75" x14ac:dyDescent="0.2">
      <c r="B826" s="163"/>
      <c r="C826" s="166"/>
      <c r="D826" s="157"/>
      <c r="E826" s="156"/>
      <c r="F826" s="156"/>
      <c r="G826" s="156"/>
      <c r="H826" s="156"/>
      <c r="I826" s="156"/>
      <c r="J826" s="156"/>
      <c r="K826" s="156"/>
      <c r="L826" s="50"/>
      <c r="M826" s="152"/>
      <c r="N826" s="153"/>
      <c r="O826" s="47"/>
      <c r="P826" s="47"/>
      <c r="R826" s="49"/>
    </row>
    <row r="827" spans="2:18" s="48" customFormat="1" ht="12.75" x14ac:dyDescent="0.2">
      <c r="B827" s="163"/>
      <c r="C827" s="166"/>
      <c r="D827" s="157"/>
      <c r="E827" s="156"/>
      <c r="F827" s="156"/>
      <c r="G827" s="156"/>
      <c r="H827" s="156"/>
      <c r="I827" s="156"/>
      <c r="J827" s="156"/>
      <c r="K827" s="156"/>
      <c r="L827" s="50"/>
      <c r="M827" s="152"/>
      <c r="N827" s="153"/>
      <c r="O827" s="47"/>
      <c r="P827" s="47"/>
      <c r="R827" s="49"/>
    </row>
    <row r="828" spans="2:18" s="48" customFormat="1" ht="12.75" x14ac:dyDescent="0.2">
      <c r="B828" s="163"/>
      <c r="C828" s="166"/>
      <c r="D828" s="157"/>
      <c r="E828" s="156"/>
      <c r="F828" s="156"/>
      <c r="G828" s="156"/>
      <c r="H828" s="156"/>
      <c r="I828" s="156"/>
      <c r="J828" s="156"/>
      <c r="K828" s="156"/>
      <c r="L828" s="50"/>
      <c r="M828" s="152"/>
      <c r="N828" s="153"/>
      <c r="O828" s="47"/>
      <c r="P828" s="47"/>
      <c r="R828" s="49"/>
    </row>
    <row r="829" spans="2:18" s="48" customFormat="1" ht="12.75" x14ac:dyDescent="0.2">
      <c r="B829" s="163"/>
      <c r="C829" s="166"/>
      <c r="D829" s="157"/>
      <c r="E829" s="156"/>
      <c r="F829" s="156"/>
      <c r="G829" s="156"/>
      <c r="H829" s="156"/>
      <c r="I829" s="156"/>
      <c r="J829" s="156"/>
      <c r="K829" s="156"/>
      <c r="L829" s="50"/>
      <c r="M829" s="152"/>
      <c r="N829" s="153"/>
      <c r="O829" s="47"/>
      <c r="P829" s="47"/>
      <c r="R829" s="49"/>
    </row>
    <row r="830" spans="2:18" s="48" customFormat="1" ht="12.75" x14ac:dyDescent="0.2">
      <c r="B830" s="163"/>
      <c r="C830" s="166"/>
      <c r="D830" s="157"/>
      <c r="E830" s="156"/>
      <c r="F830" s="156"/>
      <c r="G830" s="156"/>
      <c r="H830" s="156"/>
      <c r="I830" s="156"/>
      <c r="J830" s="156"/>
      <c r="K830" s="156"/>
      <c r="L830" s="50"/>
      <c r="M830" s="152"/>
      <c r="N830" s="153"/>
      <c r="O830" s="47"/>
      <c r="P830" s="47"/>
      <c r="R830" s="49"/>
    </row>
    <row r="831" spans="2:18" s="48" customFormat="1" ht="12.75" x14ac:dyDescent="0.2">
      <c r="B831" s="163"/>
      <c r="C831" s="166"/>
      <c r="D831" s="157"/>
      <c r="E831" s="156"/>
      <c r="F831" s="156"/>
      <c r="G831" s="156"/>
      <c r="H831" s="156"/>
      <c r="I831" s="156"/>
      <c r="J831" s="156"/>
      <c r="K831" s="156"/>
      <c r="L831" s="50"/>
      <c r="M831" s="152"/>
      <c r="N831" s="153"/>
      <c r="O831" s="47"/>
      <c r="P831" s="47"/>
      <c r="R831" s="49"/>
    </row>
    <row r="832" spans="2:18" s="48" customFormat="1" ht="12.75" x14ac:dyDescent="0.2">
      <c r="B832" s="163"/>
      <c r="C832" s="166"/>
      <c r="D832" s="157"/>
      <c r="E832" s="156"/>
      <c r="F832" s="156"/>
      <c r="G832" s="156"/>
      <c r="H832" s="156"/>
      <c r="I832" s="156"/>
      <c r="J832" s="156"/>
      <c r="K832" s="156"/>
      <c r="L832" s="50"/>
      <c r="M832" s="152"/>
      <c r="N832" s="153"/>
      <c r="O832" s="47"/>
      <c r="P832" s="47"/>
      <c r="R832" s="49"/>
    </row>
    <row r="833" spans="2:18" s="48" customFormat="1" ht="12.75" x14ac:dyDescent="0.2">
      <c r="B833" s="163"/>
      <c r="C833" s="166"/>
      <c r="D833" s="157"/>
      <c r="E833" s="156"/>
      <c r="F833" s="156"/>
      <c r="G833" s="156"/>
      <c r="H833" s="156"/>
      <c r="I833" s="156"/>
      <c r="J833" s="156"/>
      <c r="K833" s="156"/>
      <c r="L833" s="50"/>
      <c r="M833" s="152"/>
      <c r="N833" s="153"/>
      <c r="O833" s="47"/>
      <c r="P833" s="47"/>
      <c r="R833" s="49"/>
    </row>
    <row r="834" spans="2:18" s="48" customFormat="1" ht="12.75" x14ac:dyDescent="0.2">
      <c r="B834" s="163"/>
      <c r="C834" s="166"/>
      <c r="D834" s="157"/>
      <c r="E834" s="156"/>
      <c r="F834" s="156"/>
      <c r="G834" s="156"/>
      <c r="H834" s="156"/>
      <c r="I834" s="156"/>
      <c r="J834" s="156"/>
      <c r="K834" s="156"/>
      <c r="L834" s="50"/>
      <c r="M834" s="152"/>
      <c r="N834" s="153"/>
      <c r="O834" s="47"/>
      <c r="P834" s="47"/>
      <c r="R834" s="49"/>
    </row>
    <row r="835" spans="2:18" s="48" customFormat="1" ht="12.75" x14ac:dyDescent="0.2">
      <c r="B835" s="163"/>
      <c r="C835" s="166"/>
      <c r="D835" s="157"/>
      <c r="E835" s="156"/>
      <c r="F835" s="156"/>
      <c r="G835" s="156"/>
      <c r="H835" s="156"/>
      <c r="I835" s="156"/>
      <c r="J835" s="156"/>
      <c r="K835" s="156"/>
      <c r="L835" s="50"/>
      <c r="M835" s="152"/>
      <c r="N835" s="153"/>
      <c r="O835" s="47"/>
      <c r="P835" s="47"/>
      <c r="R835" s="49"/>
    </row>
    <row r="836" spans="2:18" s="48" customFormat="1" ht="12.75" x14ac:dyDescent="0.2">
      <c r="B836" s="163"/>
      <c r="C836" s="166"/>
      <c r="D836" s="157"/>
      <c r="E836" s="156"/>
      <c r="F836" s="156"/>
      <c r="G836" s="156"/>
      <c r="H836" s="156"/>
      <c r="I836" s="156"/>
      <c r="J836" s="156"/>
      <c r="K836" s="156"/>
      <c r="L836" s="50"/>
      <c r="M836" s="152"/>
      <c r="N836" s="153"/>
      <c r="O836" s="47"/>
      <c r="P836" s="47"/>
      <c r="R836" s="49"/>
    </row>
    <row r="837" spans="2:18" s="48" customFormat="1" ht="12.75" x14ac:dyDescent="0.2">
      <c r="B837" s="163"/>
      <c r="C837" s="166"/>
      <c r="D837" s="157"/>
      <c r="E837" s="156"/>
      <c r="F837" s="156"/>
      <c r="G837" s="156"/>
      <c r="H837" s="156"/>
      <c r="I837" s="156"/>
      <c r="J837" s="156"/>
      <c r="K837" s="156"/>
      <c r="L837" s="50"/>
      <c r="M837" s="152"/>
      <c r="N837" s="153"/>
      <c r="O837" s="47"/>
      <c r="P837" s="47"/>
      <c r="R837" s="49"/>
    </row>
    <row r="838" spans="2:18" s="48" customFormat="1" ht="12.75" x14ac:dyDescent="0.2">
      <c r="B838" s="163"/>
      <c r="C838" s="166"/>
      <c r="D838" s="157"/>
      <c r="E838" s="156"/>
      <c r="F838" s="156"/>
      <c r="G838" s="156"/>
      <c r="H838" s="156"/>
      <c r="I838" s="156"/>
      <c r="J838" s="156"/>
      <c r="K838" s="156"/>
      <c r="L838" s="50"/>
      <c r="M838" s="152"/>
      <c r="N838" s="153"/>
      <c r="O838" s="47"/>
      <c r="P838" s="47"/>
      <c r="R838" s="49"/>
    </row>
    <row r="839" spans="2:18" s="48" customFormat="1" ht="12.75" x14ac:dyDescent="0.2">
      <c r="B839" s="163"/>
      <c r="C839" s="166"/>
      <c r="D839" s="157"/>
      <c r="E839" s="156"/>
      <c r="F839" s="156"/>
      <c r="G839" s="156"/>
      <c r="H839" s="156"/>
      <c r="I839" s="156"/>
      <c r="J839" s="156"/>
      <c r="K839" s="156"/>
      <c r="L839" s="50"/>
      <c r="M839" s="152"/>
      <c r="N839" s="153"/>
      <c r="O839" s="47"/>
      <c r="P839" s="47"/>
      <c r="R839" s="49"/>
    </row>
    <row r="840" spans="2:18" s="48" customFormat="1" ht="12.75" x14ac:dyDescent="0.2">
      <c r="B840" s="163"/>
      <c r="C840" s="166"/>
      <c r="D840" s="157"/>
      <c r="E840" s="156"/>
      <c r="F840" s="156"/>
      <c r="G840" s="156"/>
      <c r="H840" s="156"/>
      <c r="I840" s="156"/>
      <c r="J840" s="156"/>
      <c r="K840" s="156"/>
      <c r="L840" s="50"/>
      <c r="M840" s="152"/>
      <c r="N840" s="153"/>
      <c r="O840" s="47"/>
      <c r="P840" s="47"/>
      <c r="R840" s="49"/>
    </row>
    <row r="841" spans="2:18" s="48" customFormat="1" ht="12.75" x14ac:dyDescent="0.2">
      <c r="B841" s="163"/>
      <c r="C841" s="166"/>
      <c r="D841" s="157"/>
      <c r="E841" s="156"/>
      <c r="F841" s="156"/>
      <c r="G841" s="156"/>
      <c r="H841" s="156"/>
      <c r="I841" s="156"/>
      <c r="J841" s="156"/>
      <c r="K841" s="156"/>
      <c r="L841" s="50"/>
      <c r="M841" s="152"/>
      <c r="N841" s="153"/>
      <c r="O841" s="47"/>
      <c r="P841" s="47"/>
      <c r="R841" s="49"/>
    </row>
    <row r="842" spans="2:18" s="48" customFormat="1" ht="12.75" x14ac:dyDescent="0.2">
      <c r="B842" s="163"/>
      <c r="C842" s="166"/>
      <c r="D842" s="157"/>
      <c r="E842" s="156"/>
      <c r="F842" s="156"/>
      <c r="G842" s="156"/>
      <c r="H842" s="156"/>
      <c r="I842" s="156"/>
      <c r="J842" s="156"/>
      <c r="K842" s="156"/>
      <c r="L842" s="50"/>
      <c r="M842" s="152"/>
      <c r="N842" s="153"/>
      <c r="O842" s="47"/>
      <c r="P842" s="47"/>
      <c r="R842" s="49"/>
    </row>
    <row r="843" spans="2:18" s="48" customFormat="1" ht="12.75" x14ac:dyDescent="0.2">
      <c r="B843" s="163"/>
      <c r="C843" s="166"/>
      <c r="D843" s="157"/>
      <c r="E843" s="156"/>
      <c r="F843" s="156"/>
      <c r="G843" s="156"/>
      <c r="H843" s="156"/>
      <c r="I843" s="156"/>
      <c r="J843" s="156"/>
      <c r="K843" s="156"/>
      <c r="L843" s="50"/>
      <c r="M843" s="152"/>
      <c r="N843" s="153"/>
      <c r="O843" s="47"/>
      <c r="P843" s="47"/>
      <c r="R843" s="49"/>
    </row>
    <row r="844" spans="2:18" s="48" customFormat="1" ht="12.75" x14ac:dyDescent="0.2">
      <c r="B844" s="163"/>
      <c r="C844" s="166"/>
      <c r="D844" s="157"/>
      <c r="E844" s="156"/>
      <c r="F844" s="156"/>
      <c r="G844" s="156"/>
      <c r="H844" s="156"/>
      <c r="I844" s="156"/>
      <c r="J844" s="156"/>
      <c r="K844" s="156"/>
      <c r="L844" s="50"/>
      <c r="M844" s="152"/>
      <c r="N844" s="153"/>
      <c r="O844" s="47"/>
      <c r="P844" s="47"/>
      <c r="R844" s="49"/>
    </row>
    <row r="845" spans="2:18" s="48" customFormat="1" ht="12.75" x14ac:dyDescent="0.2">
      <c r="B845" s="163"/>
      <c r="C845" s="166"/>
      <c r="D845" s="157"/>
      <c r="E845" s="156"/>
      <c r="F845" s="156"/>
      <c r="G845" s="156"/>
      <c r="H845" s="156"/>
      <c r="I845" s="156"/>
      <c r="J845" s="156"/>
      <c r="K845" s="156"/>
      <c r="L845" s="50"/>
      <c r="M845" s="152"/>
      <c r="N845" s="153"/>
      <c r="O845" s="47"/>
      <c r="P845" s="47"/>
      <c r="R845" s="49"/>
    </row>
    <row r="846" spans="2:18" s="48" customFormat="1" ht="12.75" x14ac:dyDescent="0.2">
      <c r="B846" s="163"/>
      <c r="C846" s="166"/>
      <c r="D846" s="157"/>
      <c r="E846" s="156"/>
      <c r="F846" s="156"/>
      <c r="G846" s="156"/>
      <c r="H846" s="156"/>
      <c r="I846" s="156"/>
      <c r="J846" s="156"/>
      <c r="K846" s="156"/>
      <c r="L846" s="50"/>
      <c r="M846" s="152"/>
      <c r="N846" s="153"/>
      <c r="O846" s="47"/>
      <c r="P846" s="47"/>
      <c r="R846" s="49"/>
    </row>
    <row r="847" spans="2:18" s="48" customFormat="1" ht="12.75" x14ac:dyDescent="0.2">
      <c r="B847" s="163"/>
      <c r="C847" s="166"/>
      <c r="D847" s="157"/>
      <c r="E847" s="156"/>
      <c r="F847" s="156"/>
      <c r="G847" s="156"/>
      <c r="H847" s="156"/>
      <c r="I847" s="156"/>
      <c r="J847" s="156"/>
      <c r="K847" s="156"/>
      <c r="L847" s="50"/>
      <c r="M847" s="152"/>
      <c r="N847" s="153"/>
      <c r="O847" s="47"/>
      <c r="P847" s="47"/>
      <c r="R847" s="49"/>
    </row>
    <row r="848" spans="2:18" s="48" customFormat="1" ht="12.75" x14ac:dyDescent="0.2">
      <c r="B848" s="163"/>
      <c r="C848" s="166"/>
      <c r="D848" s="157"/>
      <c r="E848" s="156"/>
      <c r="F848" s="156"/>
      <c r="G848" s="156"/>
      <c r="H848" s="156"/>
      <c r="I848" s="156"/>
      <c r="J848" s="156"/>
      <c r="K848" s="156"/>
      <c r="L848" s="50"/>
      <c r="M848" s="152"/>
      <c r="N848" s="153"/>
      <c r="O848" s="47"/>
      <c r="P848" s="47"/>
      <c r="R848" s="49"/>
    </row>
    <row r="849" spans="2:18" s="48" customFormat="1" ht="12.75" x14ac:dyDescent="0.2">
      <c r="B849" s="163"/>
      <c r="C849" s="166"/>
      <c r="D849" s="157"/>
      <c r="E849" s="156"/>
      <c r="F849" s="156"/>
      <c r="G849" s="156"/>
      <c r="H849" s="156"/>
      <c r="I849" s="156"/>
      <c r="J849" s="156"/>
      <c r="K849" s="156"/>
      <c r="L849" s="50"/>
      <c r="M849" s="152"/>
      <c r="N849" s="153"/>
      <c r="O849" s="47"/>
      <c r="P849" s="47"/>
      <c r="R849" s="49"/>
    </row>
    <row r="850" spans="2:18" s="48" customFormat="1" ht="12.75" x14ac:dyDescent="0.2">
      <c r="B850" s="163"/>
      <c r="C850" s="166"/>
      <c r="D850" s="157"/>
      <c r="E850" s="156"/>
      <c r="F850" s="156"/>
      <c r="G850" s="156"/>
      <c r="H850" s="156"/>
      <c r="I850" s="156"/>
      <c r="J850" s="156"/>
      <c r="K850" s="156"/>
      <c r="L850" s="50"/>
      <c r="M850" s="152"/>
      <c r="N850" s="153"/>
      <c r="O850" s="47"/>
      <c r="P850" s="47"/>
      <c r="R850" s="49"/>
    </row>
    <row r="851" spans="2:18" s="48" customFormat="1" ht="12.75" x14ac:dyDescent="0.2">
      <c r="B851" s="163"/>
      <c r="C851" s="166"/>
      <c r="D851" s="157"/>
      <c r="E851" s="156"/>
      <c r="F851" s="156"/>
      <c r="G851" s="156"/>
      <c r="H851" s="156"/>
      <c r="I851" s="156"/>
      <c r="J851" s="156"/>
      <c r="K851" s="156"/>
      <c r="L851" s="50"/>
      <c r="M851" s="152"/>
      <c r="N851" s="153"/>
      <c r="O851" s="47"/>
      <c r="P851" s="47"/>
      <c r="R851" s="49"/>
    </row>
    <row r="852" spans="2:18" s="48" customFormat="1" ht="12.75" x14ac:dyDescent="0.2">
      <c r="B852" s="163"/>
      <c r="C852" s="166"/>
      <c r="D852" s="157"/>
      <c r="E852" s="156"/>
      <c r="F852" s="156"/>
      <c r="G852" s="156"/>
      <c r="H852" s="156"/>
      <c r="I852" s="156"/>
      <c r="J852" s="156"/>
      <c r="K852" s="156"/>
      <c r="L852" s="50"/>
      <c r="M852" s="152"/>
      <c r="N852" s="153"/>
      <c r="O852" s="47"/>
      <c r="P852" s="47"/>
      <c r="R852" s="49"/>
    </row>
    <row r="853" spans="2:18" s="48" customFormat="1" ht="12.75" x14ac:dyDescent="0.2">
      <c r="B853" s="163"/>
      <c r="C853" s="166"/>
      <c r="D853" s="157"/>
      <c r="E853" s="156"/>
      <c r="F853" s="156"/>
      <c r="G853" s="156"/>
      <c r="H853" s="156"/>
      <c r="I853" s="156"/>
      <c r="J853" s="156"/>
      <c r="K853" s="156"/>
      <c r="L853" s="50"/>
      <c r="M853" s="152"/>
      <c r="N853" s="153"/>
      <c r="O853" s="47"/>
      <c r="P853" s="47"/>
      <c r="R853" s="49"/>
    </row>
    <row r="854" spans="2:18" s="48" customFormat="1" ht="12.75" x14ac:dyDescent="0.2">
      <c r="B854" s="163"/>
      <c r="C854" s="166"/>
      <c r="D854" s="157"/>
      <c r="E854" s="156"/>
      <c r="F854" s="156"/>
      <c r="G854" s="156"/>
      <c r="H854" s="156"/>
      <c r="I854" s="156"/>
      <c r="J854" s="156"/>
      <c r="K854" s="156"/>
      <c r="L854" s="50"/>
      <c r="M854" s="152"/>
      <c r="N854" s="153"/>
      <c r="O854" s="47"/>
      <c r="P854" s="47"/>
      <c r="R854" s="49"/>
    </row>
    <row r="855" spans="2:18" s="48" customFormat="1" ht="12.75" x14ac:dyDescent="0.2">
      <c r="B855" s="163"/>
      <c r="C855" s="166"/>
      <c r="D855" s="157"/>
      <c r="E855" s="156"/>
      <c r="F855" s="156"/>
      <c r="G855" s="156"/>
      <c r="H855" s="156"/>
      <c r="I855" s="156"/>
      <c r="J855" s="156"/>
      <c r="K855" s="156"/>
      <c r="L855" s="50"/>
      <c r="M855" s="152"/>
      <c r="N855" s="153"/>
      <c r="O855" s="47"/>
      <c r="P855" s="47"/>
      <c r="R855" s="49"/>
    </row>
    <row r="856" spans="2:18" s="48" customFormat="1" ht="12.75" x14ac:dyDescent="0.2">
      <c r="B856" s="163"/>
      <c r="C856" s="166"/>
      <c r="D856" s="157"/>
      <c r="E856" s="156"/>
      <c r="F856" s="156"/>
      <c r="G856" s="156"/>
      <c r="H856" s="156"/>
      <c r="I856" s="156"/>
      <c r="J856" s="156"/>
      <c r="K856" s="156"/>
      <c r="L856" s="50"/>
      <c r="M856" s="152"/>
      <c r="N856" s="153"/>
      <c r="O856" s="47"/>
      <c r="P856" s="47"/>
      <c r="R856" s="49"/>
    </row>
    <row r="857" spans="2:18" s="48" customFormat="1" ht="12.75" x14ac:dyDescent="0.2">
      <c r="B857" s="163"/>
      <c r="C857" s="166"/>
      <c r="D857" s="157"/>
      <c r="E857" s="156"/>
      <c r="F857" s="156"/>
      <c r="G857" s="156"/>
      <c r="H857" s="156"/>
      <c r="I857" s="156"/>
      <c r="J857" s="156"/>
      <c r="K857" s="156"/>
      <c r="L857" s="50"/>
      <c r="M857" s="152"/>
      <c r="N857" s="153"/>
      <c r="O857" s="47"/>
      <c r="P857" s="47"/>
      <c r="R857" s="49"/>
    </row>
    <row r="858" spans="2:18" s="48" customFormat="1" ht="12.75" x14ac:dyDescent="0.2">
      <c r="B858" s="163"/>
      <c r="C858" s="166"/>
      <c r="D858" s="157"/>
      <c r="E858" s="156"/>
      <c r="F858" s="156"/>
      <c r="G858" s="156"/>
      <c r="H858" s="156"/>
      <c r="I858" s="156"/>
      <c r="J858" s="156"/>
      <c r="K858" s="156"/>
      <c r="L858" s="50"/>
      <c r="M858" s="152"/>
      <c r="N858" s="153"/>
      <c r="O858" s="47"/>
      <c r="P858" s="47"/>
      <c r="R858" s="49"/>
    </row>
    <row r="859" spans="2:18" s="48" customFormat="1" ht="12.75" x14ac:dyDescent="0.2">
      <c r="B859" s="163"/>
      <c r="C859" s="166"/>
      <c r="D859" s="157"/>
      <c r="E859" s="156"/>
      <c r="F859" s="156"/>
      <c r="G859" s="156"/>
      <c r="H859" s="156"/>
      <c r="I859" s="156"/>
      <c r="J859" s="156"/>
      <c r="K859" s="156"/>
      <c r="L859" s="50"/>
      <c r="M859" s="152"/>
      <c r="N859" s="153"/>
      <c r="O859" s="47"/>
      <c r="P859" s="47"/>
      <c r="R859" s="49"/>
    </row>
    <row r="860" spans="2:18" s="48" customFormat="1" ht="12.75" x14ac:dyDescent="0.2">
      <c r="B860" s="163"/>
      <c r="C860" s="166"/>
      <c r="D860" s="157"/>
      <c r="E860" s="156"/>
      <c r="F860" s="156"/>
      <c r="G860" s="156"/>
      <c r="H860" s="156"/>
      <c r="I860" s="156"/>
      <c r="J860" s="156"/>
      <c r="K860" s="156"/>
      <c r="L860" s="50"/>
      <c r="M860" s="152"/>
      <c r="N860" s="153"/>
      <c r="O860" s="47"/>
      <c r="P860" s="47"/>
      <c r="R860" s="49"/>
    </row>
    <row r="861" spans="2:18" s="48" customFormat="1" ht="12.75" x14ac:dyDescent="0.2">
      <c r="B861" s="163"/>
      <c r="C861" s="166"/>
      <c r="D861" s="157"/>
      <c r="E861" s="156"/>
      <c r="F861" s="156"/>
      <c r="G861" s="156"/>
      <c r="H861" s="156"/>
      <c r="I861" s="156"/>
      <c r="J861" s="156"/>
      <c r="K861" s="156"/>
      <c r="L861" s="50"/>
      <c r="M861" s="152"/>
      <c r="N861" s="153"/>
      <c r="O861" s="47"/>
      <c r="P861" s="47"/>
      <c r="R861" s="49"/>
    </row>
    <row r="862" spans="2:18" s="48" customFormat="1" ht="12.75" x14ac:dyDescent="0.2">
      <c r="B862" s="163"/>
      <c r="C862" s="166"/>
      <c r="D862" s="157"/>
      <c r="E862" s="156"/>
      <c r="F862" s="156"/>
      <c r="G862" s="156"/>
      <c r="H862" s="156"/>
      <c r="I862" s="156"/>
      <c r="J862" s="156"/>
      <c r="K862" s="156"/>
      <c r="L862" s="50"/>
      <c r="M862" s="152"/>
      <c r="N862" s="153"/>
      <c r="O862" s="47"/>
      <c r="P862" s="47"/>
      <c r="R862" s="49"/>
    </row>
    <row r="863" spans="2:18" s="48" customFormat="1" ht="12.75" x14ac:dyDescent="0.2">
      <c r="B863" s="163"/>
      <c r="C863" s="166"/>
      <c r="D863" s="157"/>
      <c r="E863" s="156"/>
      <c r="F863" s="156"/>
      <c r="G863" s="156"/>
      <c r="H863" s="156"/>
      <c r="I863" s="156"/>
      <c r="J863" s="156"/>
      <c r="K863" s="156"/>
      <c r="L863" s="50"/>
      <c r="M863" s="152"/>
      <c r="N863" s="153"/>
      <c r="O863" s="47"/>
      <c r="P863" s="47"/>
      <c r="R863" s="49"/>
    </row>
    <row r="864" spans="2:18" s="48" customFormat="1" ht="12.75" x14ac:dyDescent="0.2">
      <c r="B864" s="163"/>
      <c r="C864" s="166"/>
      <c r="D864" s="157"/>
      <c r="E864" s="156"/>
      <c r="F864" s="156"/>
      <c r="G864" s="156"/>
      <c r="H864" s="156"/>
      <c r="I864" s="156"/>
      <c r="J864" s="156"/>
      <c r="K864" s="156"/>
      <c r="L864" s="50"/>
      <c r="M864" s="152"/>
      <c r="N864" s="153"/>
      <c r="O864" s="47"/>
      <c r="P864" s="47"/>
      <c r="R864" s="49"/>
    </row>
    <row r="865" spans="2:18" s="48" customFormat="1" ht="12.75" x14ac:dyDescent="0.2">
      <c r="B865" s="163"/>
      <c r="C865" s="166"/>
      <c r="D865" s="157"/>
      <c r="E865" s="156"/>
      <c r="F865" s="156"/>
      <c r="G865" s="156"/>
      <c r="H865" s="156"/>
      <c r="I865" s="156"/>
      <c r="J865" s="156"/>
      <c r="K865" s="156"/>
      <c r="L865" s="50"/>
      <c r="M865" s="152"/>
      <c r="N865" s="153"/>
      <c r="O865" s="47"/>
      <c r="P865" s="47"/>
      <c r="R865" s="49"/>
    </row>
    <row r="866" spans="2:18" s="48" customFormat="1" ht="12.75" x14ac:dyDescent="0.2">
      <c r="B866" s="163"/>
      <c r="C866" s="166"/>
      <c r="D866" s="157"/>
      <c r="E866" s="156"/>
      <c r="F866" s="156"/>
      <c r="G866" s="156"/>
      <c r="H866" s="156"/>
      <c r="I866" s="156"/>
      <c r="J866" s="156"/>
      <c r="K866" s="156"/>
      <c r="L866" s="50"/>
      <c r="M866" s="152"/>
      <c r="N866" s="153"/>
      <c r="O866" s="47"/>
      <c r="P866" s="47"/>
      <c r="R866" s="49"/>
    </row>
    <row r="867" spans="2:18" s="48" customFormat="1" ht="12.75" x14ac:dyDescent="0.2">
      <c r="B867" s="163"/>
      <c r="C867" s="166"/>
      <c r="D867" s="157"/>
      <c r="E867" s="156"/>
      <c r="F867" s="156"/>
      <c r="G867" s="156"/>
      <c r="H867" s="156"/>
      <c r="I867" s="156"/>
      <c r="J867" s="156"/>
      <c r="K867" s="156"/>
      <c r="L867" s="50"/>
      <c r="M867" s="152"/>
      <c r="N867" s="153"/>
      <c r="O867" s="47"/>
      <c r="P867" s="47"/>
      <c r="R867" s="49"/>
    </row>
    <row r="868" spans="2:18" s="48" customFormat="1" ht="12.75" x14ac:dyDescent="0.2">
      <c r="B868" s="163"/>
      <c r="C868" s="166"/>
      <c r="D868" s="157"/>
      <c r="E868" s="156"/>
      <c r="F868" s="156"/>
      <c r="G868" s="156"/>
      <c r="H868" s="156"/>
      <c r="I868" s="156"/>
      <c r="J868" s="156"/>
      <c r="K868" s="156"/>
      <c r="L868" s="50"/>
      <c r="M868" s="152"/>
      <c r="N868" s="153"/>
      <c r="O868" s="47"/>
      <c r="P868" s="47"/>
      <c r="R868" s="49"/>
    </row>
    <row r="869" spans="2:18" s="48" customFormat="1" ht="12.75" x14ac:dyDescent="0.2">
      <c r="B869" s="163"/>
      <c r="C869" s="166"/>
      <c r="D869" s="157"/>
      <c r="E869" s="156"/>
      <c r="F869" s="156"/>
      <c r="G869" s="156"/>
      <c r="H869" s="156"/>
      <c r="I869" s="156"/>
      <c r="J869" s="156"/>
      <c r="K869" s="156"/>
      <c r="L869" s="50"/>
      <c r="M869" s="152"/>
      <c r="N869" s="153"/>
      <c r="O869" s="47"/>
      <c r="P869" s="47"/>
      <c r="R869" s="49"/>
    </row>
    <row r="870" spans="2:18" s="48" customFormat="1" ht="12.75" x14ac:dyDescent="0.2">
      <c r="B870" s="163"/>
      <c r="C870" s="166"/>
      <c r="D870" s="157"/>
      <c r="E870" s="156"/>
      <c r="F870" s="156"/>
      <c r="G870" s="156"/>
      <c r="H870" s="156"/>
      <c r="I870" s="156"/>
      <c r="J870" s="156"/>
      <c r="K870" s="156"/>
      <c r="L870" s="50"/>
      <c r="M870" s="152"/>
      <c r="N870" s="153"/>
      <c r="O870" s="47"/>
      <c r="P870" s="47"/>
      <c r="R870" s="49"/>
    </row>
    <row r="871" spans="2:18" s="48" customFormat="1" ht="12.75" x14ac:dyDescent="0.2">
      <c r="B871" s="163"/>
      <c r="C871" s="166"/>
      <c r="D871" s="157"/>
      <c r="E871" s="156"/>
      <c r="F871" s="156"/>
      <c r="G871" s="156"/>
      <c r="H871" s="156"/>
      <c r="I871" s="156"/>
      <c r="J871" s="156"/>
      <c r="K871" s="156"/>
      <c r="L871" s="50"/>
      <c r="M871" s="152"/>
      <c r="N871" s="153"/>
      <c r="O871" s="47"/>
      <c r="P871" s="47"/>
      <c r="R871" s="49"/>
    </row>
    <row r="872" spans="2:18" s="48" customFormat="1" ht="12.75" x14ac:dyDescent="0.2">
      <c r="B872" s="163"/>
      <c r="C872" s="166"/>
      <c r="D872" s="157"/>
      <c r="E872" s="156"/>
      <c r="F872" s="156"/>
      <c r="G872" s="156"/>
      <c r="H872" s="156"/>
      <c r="I872" s="156"/>
      <c r="J872" s="156"/>
      <c r="K872" s="156"/>
      <c r="L872" s="50"/>
      <c r="M872" s="152"/>
      <c r="N872" s="153"/>
      <c r="O872" s="47"/>
      <c r="P872" s="47"/>
      <c r="R872" s="49"/>
    </row>
    <row r="873" spans="2:18" s="48" customFormat="1" ht="12.75" x14ac:dyDescent="0.2">
      <c r="B873" s="163"/>
      <c r="C873" s="166"/>
      <c r="D873" s="157"/>
      <c r="E873" s="156"/>
      <c r="F873" s="156"/>
      <c r="G873" s="156"/>
      <c r="H873" s="156"/>
      <c r="I873" s="156"/>
      <c r="J873" s="156"/>
      <c r="K873" s="156"/>
      <c r="L873" s="50"/>
      <c r="M873" s="152"/>
      <c r="N873" s="153"/>
      <c r="O873" s="47"/>
      <c r="P873" s="47"/>
      <c r="R873" s="49"/>
    </row>
    <row r="874" spans="2:18" s="48" customFormat="1" ht="12.75" x14ac:dyDescent="0.2">
      <c r="B874" s="163"/>
      <c r="C874" s="166"/>
      <c r="D874" s="157"/>
      <c r="E874" s="156"/>
      <c r="F874" s="156"/>
      <c r="G874" s="156"/>
      <c r="H874" s="156"/>
      <c r="I874" s="156"/>
      <c r="J874" s="156"/>
      <c r="K874" s="156"/>
      <c r="L874" s="50"/>
      <c r="M874" s="152"/>
      <c r="N874" s="153"/>
      <c r="O874" s="47"/>
      <c r="P874" s="47"/>
      <c r="R874" s="49"/>
    </row>
    <row r="875" spans="2:18" s="48" customFormat="1" ht="12.75" x14ac:dyDescent="0.2">
      <c r="B875" s="163"/>
      <c r="C875" s="166"/>
      <c r="D875" s="157"/>
      <c r="E875" s="156"/>
      <c r="F875" s="156"/>
      <c r="G875" s="156"/>
      <c r="H875" s="156"/>
      <c r="I875" s="156"/>
      <c r="J875" s="156"/>
      <c r="K875" s="156"/>
      <c r="L875" s="50"/>
      <c r="M875" s="152"/>
      <c r="N875" s="153"/>
      <c r="O875" s="47"/>
      <c r="P875" s="47"/>
      <c r="R875" s="49"/>
    </row>
    <row r="876" spans="2:18" s="48" customFormat="1" ht="12.75" x14ac:dyDescent="0.2">
      <c r="B876" s="163"/>
      <c r="C876" s="166"/>
      <c r="D876" s="157"/>
      <c r="E876" s="156"/>
      <c r="F876" s="156"/>
      <c r="G876" s="156"/>
      <c r="H876" s="156"/>
      <c r="I876" s="156"/>
      <c r="J876" s="156"/>
      <c r="K876" s="156"/>
      <c r="L876" s="50"/>
      <c r="M876" s="152"/>
      <c r="N876" s="153"/>
      <c r="O876" s="47"/>
      <c r="P876" s="47"/>
      <c r="R876" s="49"/>
    </row>
    <row r="877" spans="2:18" s="48" customFormat="1" ht="12.75" x14ac:dyDescent="0.2">
      <c r="B877" s="163"/>
      <c r="C877" s="166"/>
      <c r="D877" s="157"/>
      <c r="E877" s="156"/>
      <c r="F877" s="156"/>
      <c r="G877" s="156"/>
      <c r="H877" s="156"/>
      <c r="I877" s="156"/>
      <c r="J877" s="156"/>
      <c r="K877" s="156"/>
      <c r="L877" s="50"/>
      <c r="M877" s="152"/>
      <c r="N877" s="153"/>
      <c r="O877" s="47"/>
      <c r="P877" s="47"/>
      <c r="R877" s="49"/>
    </row>
    <row r="878" spans="2:18" s="48" customFormat="1" ht="12.75" x14ac:dyDescent="0.2">
      <c r="B878" s="163"/>
      <c r="C878" s="166"/>
      <c r="D878" s="157"/>
      <c r="E878" s="156"/>
      <c r="F878" s="156"/>
      <c r="G878" s="156"/>
      <c r="H878" s="156"/>
      <c r="I878" s="156"/>
      <c r="J878" s="156"/>
      <c r="K878" s="156"/>
      <c r="L878" s="50"/>
      <c r="M878" s="152"/>
      <c r="N878" s="153"/>
      <c r="O878" s="47"/>
      <c r="P878" s="47"/>
      <c r="R878" s="49"/>
    </row>
    <row r="879" spans="2:18" s="48" customFormat="1" ht="12.75" x14ac:dyDescent="0.2">
      <c r="B879" s="163"/>
      <c r="C879" s="166"/>
      <c r="D879" s="157"/>
      <c r="E879" s="156"/>
      <c r="F879" s="156"/>
      <c r="G879" s="156"/>
      <c r="H879" s="156"/>
      <c r="I879" s="156"/>
      <c r="J879" s="156"/>
      <c r="K879" s="156"/>
      <c r="L879" s="50"/>
      <c r="M879" s="152"/>
      <c r="N879" s="153"/>
      <c r="O879" s="47"/>
      <c r="P879" s="47"/>
      <c r="R879" s="49"/>
    </row>
    <row r="880" spans="2:18" s="48" customFormat="1" ht="12.75" x14ac:dyDescent="0.2">
      <c r="B880" s="163"/>
      <c r="C880" s="166"/>
      <c r="D880" s="157"/>
      <c r="E880" s="156"/>
      <c r="F880" s="156"/>
      <c r="G880" s="156"/>
      <c r="H880" s="156"/>
      <c r="I880" s="156"/>
      <c r="J880" s="156"/>
      <c r="K880" s="156"/>
      <c r="L880" s="50"/>
      <c r="M880" s="152"/>
      <c r="N880" s="153"/>
      <c r="O880" s="47"/>
      <c r="P880" s="47"/>
      <c r="R880" s="49"/>
    </row>
    <row r="881" spans="2:18" s="48" customFormat="1" ht="12.75" x14ac:dyDescent="0.2">
      <c r="B881" s="163"/>
      <c r="C881" s="166"/>
      <c r="D881" s="157"/>
      <c r="E881" s="156"/>
      <c r="F881" s="156"/>
      <c r="G881" s="156"/>
      <c r="H881" s="156"/>
      <c r="I881" s="156"/>
      <c r="J881" s="156"/>
      <c r="K881" s="156"/>
      <c r="L881" s="50"/>
      <c r="M881" s="152"/>
      <c r="N881" s="153"/>
      <c r="O881" s="47"/>
      <c r="P881" s="47"/>
      <c r="R881" s="49"/>
    </row>
    <row r="882" spans="2:18" s="48" customFormat="1" ht="12.75" x14ac:dyDescent="0.2">
      <c r="B882" s="163"/>
      <c r="C882" s="166"/>
      <c r="D882" s="157"/>
      <c r="E882" s="156"/>
      <c r="F882" s="156"/>
      <c r="G882" s="156"/>
      <c r="H882" s="156"/>
      <c r="I882" s="156"/>
      <c r="J882" s="156"/>
      <c r="K882" s="156"/>
      <c r="L882" s="50"/>
      <c r="M882" s="152"/>
      <c r="N882" s="153"/>
      <c r="O882" s="47"/>
      <c r="P882" s="47"/>
      <c r="R882" s="49"/>
    </row>
    <row r="883" spans="2:18" s="48" customFormat="1" ht="12.75" x14ac:dyDescent="0.2">
      <c r="B883" s="163"/>
      <c r="C883" s="166"/>
      <c r="D883" s="157"/>
      <c r="E883" s="156"/>
      <c r="F883" s="156"/>
      <c r="G883" s="156"/>
      <c r="H883" s="156"/>
      <c r="I883" s="156"/>
      <c r="J883" s="156"/>
      <c r="K883" s="156"/>
      <c r="L883" s="50"/>
      <c r="M883" s="152"/>
      <c r="N883" s="153"/>
      <c r="O883" s="47"/>
      <c r="P883" s="47"/>
      <c r="R883" s="49"/>
    </row>
    <row r="884" spans="2:18" s="48" customFormat="1" ht="12.75" x14ac:dyDescent="0.2">
      <c r="B884" s="163"/>
      <c r="C884" s="166"/>
      <c r="D884" s="157"/>
      <c r="E884" s="156"/>
      <c r="F884" s="156"/>
      <c r="G884" s="156"/>
      <c r="H884" s="156"/>
      <c r="I884" s="156"/>
      <c r="J884" s="156"/>
      <c r="K884" s="156"/>
      <c r="L884" s="50"/>
      <c r="M884" s="152"/>
      <c r="N884" s="153"/>
      <c r="O884" s="47"/>
      <c r="P884" s="47"/>
      <c r="R884" s="49"/>
    </row>
    <row r="885" spans="2:18" s="48" customFormat="1" ht="12.75" x14ac:dyDescent="0.2">
      <c r="B885" s="163"/>
      <c r="C885" s="166"/>
      <c r="D885" s="157"/>
      <c r="E885" s="156"/>
      <c r="F885" s="156"/>
      <c r="G885" s="156"/>
      <c r="H885" s="156"/>
      <c r="I885" s="156"/>
      <c r="J885" s="156"/>
      <c r="K885" s="156"/>
      <c r="L885" s="50"/>
      <c r="M885" s="152"/>
      <c r="N885" s="153"/>
      <c r="O885" s="47"/>
      <c r="P885" s="47"/>
      <c r="R885" s="49"/>
    </row>
    <row r="886" spans="2:18" s="48" customFormat="1" ht="12.75" x14ac:dyDescent="0.2">
      <c r="B886" s="163"/>
      <c r="C886" s="166"/>
      <c r="D886" s="157"/>
      <c r="E886" s="156"/>
      <c r="F886" s="156"/>
      <c r="G886" s="156"/>
      <c r="H886" s="156"/>
      <c r="I886" s="156"/>
      <c r="J886" s="156"/>
      <c r="K886" s="156"/>
      <c r="L886" s="50"/>
      <c r="M886" s="152"/>
      <c r="N886" s="153"/>
      <c r="O886" s="47"/>
      <c r="P886" s="47"/>
      <c r="R886" s="49"/>
    </row>
    <row r="887" spans="2:18" s="48" customFormat="1" ht="12.75" x14ac:dyDescent="0.2">
      <c r="B887" s="163"/>
      <c r="C887" s="166"/>
      <c r="D887" s="157"/>
      <c r="E887" s="156"/>
      <c r="F887" s="156"/>
      <c r="G887" s="156"/>
      <c r="H887" s="156"/>
      <c r="I887" s="156"/>
      <c r="J887" s="156"/>
      <c r="K887" s="156"/>
      <c r="L887" s="50"/>
      <c r="M887" s="152"/>
      <c r="N887" s="153"/>
      <c r="O887" s="47"/>
      <c r="P887" s="47"/>
      <c r="R887" s="49"/>
    </row>
    <row r="888" spans="2:18" s="48" customFormat="1" ht="12.75" x14ac:dyDescent="0.2">
      <c r="B888" s="163"/>
      <c r="C888" s="166"/>
      <c r="D888" s="157"/>
      <c r="E888" s="156"/>
      <c r="F888" s="156"/>
      <c r="G888" s="156"/>
      <c r="H888" s="156"/>
      <c r="I888" s="156"/>
      <c r="J888" s="156"/>
      <c r="K888" s="156"/>
      <c r="L888" s="50"/>
      <c r="M888" s="152"/>
      <c r="N888" s="153"/>
      <c r="O888" s="47"/>
      <c r="P888" s="47"/>
      <c r="R888" s="49"/>
    </row>
    <row r="889" spans="2:18" s="48" customFormat="1" ht="12.75" x14ac:dyDescent="0.2">
      <c r="B889" s="163"/>
      <c r="C889" s="166"/>
      <c r="D889" s="157"/>
      <c r="E889" s="156"/>
      <c r="F889" s="156"/>
      <c r="G889" s="156"/>
      <c r="H889" s="156"/>
      <c r="I889" s="156"/>
      <c r="J889" s="156"/>
      <c r="K889" s="156"/>
      <c r="L889" s="50"/>
      <c r="M889" s="152"/>
      <c r="N889" s="153"/>
      <c r="O889" s="47"/>
      <c r="P889" s="47"/>
      <c r="R889" s="49"/>
    </row>
    <row r="890" spans="2:18" s="48" customFormat="1" ht="12.75" x14ac:dyDescent="0.2">
      <c r="B890" s="163"/>
      <c r="C890" s="166"/>
      <c r="D890" s="157"/>
      <c r="E890" s="156"/>
      <c r="F890" s="156"/>
      <c r="G890" s="156"/>
      <c r="H890" s="156"/>
      <c r="I890" s="156"/>
      <c r="J890" s="156"/>
      <c r="K890" s="156"/>
      <c r="L890" s="50"/>
      <c r="M890" s="152"/>
      <c r="N890" s="153"/>
      <c r="O890" s="47"/>
      <c r="P890" s="47"/>
      <c r="R890" s="49"/>
    </row>
    <row r="891" spans="2:18" s="48" customFormat="1" ht="12.75" x14ac:dyDescent="0.2">
      <c r="B891" s="163"/>
      <c r="C891" s="166"/>
      <c r="D891" s="157"/>
      <c r="E891" s="156"/>
      <c r="F891" s="156"/>
      <c r="G891" s="156"/>
      <c r="H891" s="156"/>
      <c r="I891" s="156"/>
      <c r="J891" s="156"/>
      <c r="K891" s="156"/>
      <c r="L891" s="50"/>
      <c r="M891" s="152"/>
      <c r="N891" s="153"/>
      <c r="O891" s="47"/>
      <c r="P891" s="47"/>
      <c r="R891" s="49"/>
    </row>
    <row r="892" spans="2:18" s="48" customFormat="1" ht="12.75" x14ac:dyDescent="0.2">
      <c r="B892" s="163"/>
      <c r="C892" s="166"/>
      <c r="D892" s="157"/>
      <c r="E892" s="156"/>
      <c r="F892" s="156"/>
      <c r="G892" s="156"/>
      <c r="H892" s="156"/>
      <c r="I892" s="156"/>
      <c r="J892" s="156"/>
      <c r="K892" s="156"/>
      <c r="L892" s="50"/>
      <c r="M892" s="152"/>
      <c r="N892" s="153"/>
      <c r="O892" s="47"/>
      <c r="P892" s="47"/>
      <c r="R892" s="49"/>
    </row>
    <row r="893" spans="2:18" s="48" customFormat="1" ht="12.75" x14ac:dyDescent="0.2">
      <c r="B893" s="163"/>
      <c r="C893" s="166"/>
      <c r="D893" s="157"/>
      <c r="E893" s="156"/>
      <c r="F893" s="156"/>
      <c r="G893" s="156"/>
      <c r="H893" s="156"/>
      <c r="I893" s="156"/>
      <c r="J893" s="156"/>
      <c r="K893" s="156"/>
      <c r="L893" s="50"/>
      <c r="M893" s="152"/>
      <c r="N893" s="153"/>
      <c r="O893" s="47"/>
      <c r="P893" s="47"/>
      <c r="R893" s="49"/>
    </row>
    <row r="894" spans="2:18" s="48" customFormat="1" ht="12.75" x14ac:dyDescent="0.2">
      <c r="B894" s="163"/>
      <c r="C894" s="166"/>
      <c r="D894" s="157"/>
      <c r="E894" s="156"/>
      <c r="F894" s="156"/>
      <c r="G894" s="156"/>
      <c r="H894" s="156"/>
      <c r="I894" s="156"/>
      <c r="J894" s="156"/>
      <c r="K894" s="156"/>
      <c r="L894" s="50"/>
      <c r="M894" s="152"/>
      <c r="N894" s="153"/>
      <c r="O894" s="47"/>
      <c r="P894" s="47"/>
      <c r="R894" s="49"/>
    </row>
    <row r="895" spans="2:18" s="48" customFormat="1" ht="12.75" x14ac:dyDescent="0.2">
      <c r="B895" s="163"/>
      <c r="C895" s="166"/>
      <c r="D895" s="157"/>
      <c r="E895" s="156"/>
      <c r="F895" s="156"/>
      <c r="G895" s="156"/>
      <c r="H895" s="156"/>
      <c r="I895" s="156"/>
      <c r="J895" s="156"/>
      <c r="K895" s="156"/>
      <c r="L895" s="50"/>
      <c r="M895" s="152"/>
      <c r="N895" s="153"/>
      <c r="O895" s="47"/>
      <c r="P895" s="47"/>
      <c r="R895" s="49"/>
    </row>
    <row r="896" spans="2:18" s="48" customFormat="1" ht="12.75" x14ac:dyDescent="0.2">
      <c r="B896" s="163"/>
      <c r="C896" s="166"/>
      <c r="D896" s="157"/>
      <c r="E896" s="156"/>
      <c r="F896" s="156"/>
      <c r="G896" s="156"/>
      <c r="H896" s="156"/>
      <c r="I896" s="156"/>
      <c r="J896" s="156"/>
      <c r="K896" s="156"/>
      <c r="L896" s="50"/>
      <c r="M896" s="152"/>
      <c r="N896" s="153"/>
      <c r="O896" s="47"/>
      <c r="P896" s="47"/>
      <c r="R896" s="49"/>
    </row>
    <row r="897" spans="2:18" s="48" customFormat="1" ht="12.75" x14ac:dyDescent="0.2">
      <c r="B897" s="163"/>
      <c r="C897" s="166"/>
      <c r="D897" s="157"/>
      <c r="E897" s="156"/>
      <c r="F897" s="156"/>
      <c r="G897" s="156"/>
      <c r="H897" s="156"/>
      <c r="I897" s="156"/>
      <c r="J897" s="156"/>
      <c r="K897" s="156"/>
      <c r="L897" s="50"/>
      <c r="M897" s="152"/>
      <c r="N897" s="153"/>
      <c r="O897" s="47"/>
      <c r="P897" s="47"/>
      <c r="R897" s="49"/>
    </row>
    <row r="898" spans="2:18" s="48" customFormat="1" ht="12.75" x14ac:dyDescent="0.2">
      <c r="B898" s="163"/>
      <c r="C898" s="166"/>
      <c r="D898" s="157"/>
      <c r="E898" s="156"/>
      <c r="F898" s="156"/>
      <c r="G898" s="156"/>
      <c r="H898" s="156"/>
      <c r="I898" s="156"/>
      <c r="J898" s="156"/>
      <c r="K898" s="156"/>
      <c r="L898" s="50"/>
      <c r="M898" s="152"/>
      <c r="N898" s="153"/>
      <c r="O898" s="47"/>
      <c r="P898" s="47"/>
      <c r="R898" s="49"/>
    </row>
    <row r="899" spans="2:18" s="48" customFormat="1" ht="12.75" x14ac:dyDescent="0.2">
      <c r="B899" s="163"/>
      <c r="C899" s="166"/>
      <c r="D899" s="157"/>
      <c r="E899" s="156"/>
      <c r="F899" s="156"/>
      <c r="G899" s="156"/>
      <c r="H899" s="156"/>
      <c r="I899" s="156"/>
      <c r="J899" s="156"/>
      <c r="K899" s="156"/>
      <c r="L899" s="50"/>
      <c r="M899" s="152"/>
      <c r="N899" s="153"/>
      <c r="O899" s="47"/>
      <c r="P899" s="47"/>
      <c r="R899" s="49"/>
    </row>
    <row r="900" spans="2:18" s="48" customFormat="1" ht="12.75" x14ac:dyDescent="0.2">
      <c r="B900" s="163"/>
      <c r="C900" s="166"/>
      <c r="D900" s="157"/>
      <c r="E900" s="156"/>
      <c r="F900" s="156"/>
      <c r="G900" s="156"/>
      <c r="H900" s="156"/>
      <c r="I900" s="156"/>
      <c r="J900" s="156"/>
      <c r="K900" s="156"/>
      <c r="L900" s="50"/>
      <c r="M900" s="152"/>
      <c r="N900" s="153"/>
      <c r="O900" s="47"/>
      <c r="P900" s="47"/>
      <c r="R900" s="49"/>
    </row>
    <row r="901" spans="2:18" s="48" customFormat="1" ht="12.75" x14ac:dyDescent="0.2">
      <c r="B901" s="163"/>
      <c r="C901" s="166"/>
      <c r="D901" s="157"/>
      <c r="E901" s="156"/>
      <c r="F901" s="156"/>
      <c r="G901" s="156"/>
      <c r="H901" s="156"/>
      <c r="I901" s="156"/>
      <c r="J901" s="156"/>
      <c r="K901" s="156"/>
      <c r="L901" s="50"/>
      <c r="M901" s="152"/>
      <c r="N901" s="153"/>
      <c r="O901" s="47"/>
      <c r="P901" s="47"/>
      <c r="R901" s="49"/>
    </row>
    <row r="902" spans="2:18" s="48" customFormat="1" ht="12.75" x14ac:dyDescent="0.2">
      <c r="B902" s="163"/>
      <c r="C902" s="166"/>
      <c r="D902" s="157"/>
      <c r="E902" s="156"/>
      <c r="F902" s="156"/>
      <c r="G902" s="156"/>
      <c r="H902" s="156"/>
      <c r="I902" s="156"/>
      <c r="J902" s="156"/>
      <c r="K902" s="156"/>
      <c r="L902" s="50"/>
      <c r="M902" s="152"/>
      <c r="N902" s="153"/>
      <c r="O902" s="47"/>
      <c r="P902" s="47"/>
      <c r="R902" s="49"/>
    </row>
    <row r="903" spans="2:18" s="48" customFormat="1" ht="12.75" x14ac:dyDescent="0.2">
      <c r="B903" s="163"/>
      <c r="C903" s="166"/>
      <c r="D903" s="157"/>
      <c r="E903" s="156"/>
      <c r="F903" s="156"/>
      <c r="G903" s="156"/>
      <c r="H903" s="156"/>
      <c r="I903" s="156"/>
      <c r="J903" s="156"/>
      <c r="K903" s="156"/>
      <c r="L903" s="50"/>
      <c r="M903" s="152"/>
      <c r="N903" s="153"/>
      <c r="O903" s="47"/>
      <c r="P903" s="47"/>
      <c r="R903" s="49"/>
    </row>
    <row r="904" spans="2:18" s="48" customFormat="1" ht="12.75" x14ac:dyDescent="0.2">
      <c r="B904" s="163"/>
      <c r="C904" s="166"/>
      <c r="D904" s="157"/>
      <c r="E904" s="156"/>
      <c r="F904" s="156"/>
      <c r="G904" s="156"/>
      <c r="H904" s="156"/>
      <c r="I904" s="156"/>
      <c r="J904" s="156"/>
      <c r="K904" s="156"/>
      <c r="L904" s="50"/>
      <c r="M904" s="152"/>
      <c r="N904" s="153"/>
      <c r="O904" s="47"/>
      <c r="P904" s="47"/>
      <c r="R904" s="49"/>
    </row>
    <row r="905" spans="2:18" s="48" customFormat="1" ht="12.75" x14ac:dyDescent="0.2">
      <c r="B905" s="163"/>
      <c r="C905" s="166"/>
      <c r="D905" s="157"/>
      <c r="E905" s="156"/>
      <c r="F905" s="156"/>
      <c r="G905" s="156"/>
      <c r="H905" s="156"/>
      <c r="I905" s="156"/>
      <c r="J905" s="156"/>
      <c r="K905" s="156"/>
      <c r="L905" s="50"/>
      <c r="M905" s="152"/>
      <c r="N905" s="153"/>
      <c r="O905" s="47"/>
      <c r="P905" s="47"/>
      <c r="R905" s="49"/>
    </row>
    <row r="906" spans="2:18" s="48" customFormat="1" ht="12.75" x14ac:dyDescent="0.2">
      <c r="B906" s="163"/>
      <c r="C906" s="166"/>
      <c r="D906" s="157"/>
      <c r="E906" s="156"/>
      <c r="F906" s="156"/>
      <c r="G906" s="156"/>
      <c r="H906" s="156"/>
      <c r="I906" s="156"/>
      <c r="J906" s="156"/>
      <c r="K906" s="156"/>
      <c r="L906" s="50"/>
      <c r="M906" s="152"/>
      <c r="N906" s="153"/>
      <c r="O906" s="47"/>
      <c r="P906" s="47"/>
      <c r="R906" s="49"/>
    </row>
    <row r="907" spans="2:18" s="48" customFormat="1" ht="12.75" x14ac:dyDescent="0.2">
      <c r="B907" s="163"/>
      <c r="C907" s="166"/>
      <c r="D907" s="157"/>
      <c r="E907" s="156"/>
      <c r="F907" s="156"/>
      <c r="G907" s="156"/>
      <c r="H907" s="156"/>
      <c r="I907" s="156"/>
      <c r="J907" s="156"/>
      <c r="K907" s="156"/>
      <c r="L907" s="50"/>
      <c r="M907" s="152"/>
      <c r="N907" s="153"/>
      <c r="O907" s="47"/>
      <c r="P907" s="47"/>
      <c r="R907" s="49"/>
    </row>
    <row r="908" spans="2:18" s="48" customFormat="1" ht="12.75" x14ac:dyDescent="0.2">
      <c r="B908" s="163"/>
      <c r="C908" s="166"/>
      <c r="D908" s="157"/>
      <c r="E908" s="156"/>
      <c r="F908" s="156"/>
      <c r="G908" s="156"/>
      <c r="H908" s="156"/>
      <c r="I908" s="156"/>
      <c r="J908" s="156"/>
      <c r="K908" s="156"/>
      <c r="L908" s="50"/>
      <c r="M908" s="152"/>
      <c r="N908" s="153"/>
      <c r="O908" s="47"/>
      <c r="P908" s="47"/>
      <c r="R908" s="49"/>
    </row>
    <row r="909" spans="2:18" s="48" customFormat="1" ht="12.75" x14ac:dyDescent="0.2">
      <c r="B909" s="163"/>
      <c r="C909" s="166"/>
      <c r="D909" s="157"/>
      <c r="E909" s="156"/>
      <c r="F909" s="156"/>
      <c r="G909" s="156"/>
      <c r="H909" s="156"/>
      <c r="I909" s="156"/>
      <c r="J909" s="156"/>
      <c r="K909" s="156"/>
      <c r="L909" s="50"/>
      <c r="M909" s="152"/>
      <c r="N909" s="153"/>
      <c r="O909" s="47"/>
      <c r="P909" s="47"/>
      <c r="R909" s="49"/>
    </row>
    <row r="910" spans="2:18" s="48" customFormat="1" ht="12.75" x14ac:dyDescent="0.2">
      <c r="B910" s="163"/>
      <c r="C910" s="166"/>
      <c r="D910" s="157"/>
      <c r="E910" s="156"/>
      <c r="F910" s="156"/>
      <c r="G910" s="156"/>
      <c r="H910" s="156"/>
      <c r="I910" s="156"/>
      <c r="J910" s="156"/>
      <c r="K910" s="156"/>
      <c r="L910" s="50"/>
      <c r="M910" s="152"/>
      <c r="N910" s="153"/>
      <c r="O910" s="47"/>
      <c r="P910" s="47"/>
      <c r="R910" s="49"/>
    </row>
    <row r="911" spans="2:18" s="48" customFormat="1" ht="12.75" x14ac:dyDescent="0.2">
      <c r="B911" s="163"/>
      <c r="C911" s="166"/>
      <c r="D911" s="157"/>
      <c r="E911" s="156"/>
      <c r="F911" s="156"/>
      <c r="G911" s="156"/>
      <c r="H911" s="156"/>
      <c r="I911" s="156"/>
      <c r="J911" s="156"/>
      <c r="K911" s="156"/>
      <c r="L911" s="50"/>
      <c r="M911" s="152"/>
      <c r="N911" s="153"/>
      <c r="O911" s="47"/>
      <c r="P911" s="47"/>
      <c r="R911" s="49"/>
    </row>
    <row r="912" spans="2:18" s="48" customFormat="1" ht="12.75" x14ac:dyDescent="0.2">
      <c r="B912" s="163"/>
      <c r="C912" s="166"/>
      <c r="D912" s="157"/>
      <c r="E912" s="156"/>
      <c r="F912" s="156"/>
      <c r="G912" s="156"/>
      <c r="H912" s="156"/>
      <c r="I912" s="156"/>
      <c r="J912" s="156"/>
      <c r="K912" s="156"/>
      <c r="L912" s="50"/>
      <c r="M912" s="152"/>
      <c r="N912" s="153"/>
      <c r="O912" s="47"/>
      <c r="P912" s="47"/>
      <c r="R912" s="49"/>
    </row>
    <row r="913" spans="2:18" s="48" customFormat="1" ht="12.75" x14ac:dyDescent="0.2">
      <c r="B913" s="163"/>
      <c r="C913" s="166"/>
      <c r="D913" s="157"/>
      <c r="E913" s="156"/>
      <c r="F913" s="156"/>
      <c r="G913" s="156"/>
      <c r="H913" s="156"/>
      <c r="I913" s="156"/>
      <c r="J913" s="156"/>
      <c r="K913" s="156"/>
      <c r="L913" s="50"/>
      <c r="M913" s="152"/>
      <c r="N913" s="153"/>
      <c r="O913" s="47"/>
      <c r="P913" s="47"/>
      <c r="R913" s="49"/>
    </row>
    <row r="914" spans="2:18" s="48" customFormat="1" ht="12.75" x14ac:dyDescent="0.2">
      <c r="B914" s="163"/>
      <c r="C914" s="166"/>
      <c r="D914" s="157"/>
      <c r="E914" s="156"/>
      <c r="F914" s="156"/>
      <c r="G914" s="156"/>
      <c r="H914" s="156"/>
      <c r="I914" s="156"/>
      <c r="J914" s="156"/>
      <c r="K914" s="156"/>
      <c r="L914" s="50"/>
      <c r="M914" s="152"/>
      <c r="N914" s="153"/>
      <c r="O914" s="47"/>
      <c r="P914" s="47"/>
      <c r="R914" s="49"/>
    </row>
    <row r="915" spans="2:18" s="48" customFormat="1" ht="12.75" x14ac:dyDescent="0.2">
      <c r="B915" s="163"/>
      <c r="C915" s="166"/>
      <c r="D915" s="157"/>
      <c r="E915" s="156"/>
      <c r="F915" s="156"/>
      <c r="G915" s="156"/>
      <c r="H915" s="156"/>
      <c r="I915" s="156"/>
      <c r="J915" s="156"/>
      <c r="K915" s="156"/>
      <c r="L915" s="50"/>
      <c r="M915" s="152"/>
      <c r="N915" s="153"/>
      <c r="O915" s="47"/>
      <c r="P915" s="47"/>
      <c r="R915" s="49"/>
    </row>
    <row r="916" spans="2:18" s="48" customFormat="1" ht="12.75" x14ac:dyDescent="0.2">
      <c r="B916" s="163"/>
      <c r="C916" s="166"/>
      <c r="D916" s="157"/>
      <c r="E916" s="156"/>
      <c r="F916" s="156"/>
      <c r="G916" s="156"/>
      <c r="H916" s="156"/>
      <c r="I916" s="156"/>
      <c r="J916" s="156"/>
      <c r="K916" s="156"/>
      <c r="L916" s="50"/>
      <c r="M916" s="152"/>
      <c r="N916" s="153"/>
      <c r="O916" s="47"/>
      <c r="P916" s="47"/>
      <c r="R916" s="49"/>
    </row>
    <row r="917" spans="2:18" s="48" customFormat="1" ht="12.75" x14ac:dyDescent="0.2">
      <c r="B917" s="163"/>
      <c r="C917" s="166"/>
      <c r="D917" s="157"/>
      <c r="E917" s="156"/>
      <c r="F917" s="156"/>
      <c r="G917" s="156"/>
      <c r="H917" s="156"/>
      <c r="I917" s="156"/>
      <c r="J917" s="156"/>
      <c r="K917" s="156"/>
      <c r="L917" s="50"/>
      <c r="M917" s="152"/>
      <c r="N917" s="153"/>
      <c r="O917" s="47"/>
      <c r="P917" s="47"/>
      <c r="R917" s="49"/>
    </row>
    <row r="918" spans="2:18" s="48" customFormat="1" ht="12.75" x14ac:dyDescent="0.2">
      <c r="B918" s="163"/>
      <c r="C918" s="166"/>
      <c r="D918" s="157"/>
      <c r="E918" s="156"/>
      <c r="F918" s="156"/>
      <c r="G918" s="156"/>
      <c r="H918" s="156"/>
      <c r="I918" s="156"/>
      <c r="J918" s="156"/>
      <c r="K918" s="156"/>
      <c r="L918" s="50"/>
      <c r="M918" s="152"/>
      <c r="N918" s="153"/>
      <c r="O918" s="47"/>
      <c r="P918" s="47"/>
      <c r="R918" s="49"/>
    </row>
    <row r="919" spans="2:18" s="48" customFormat="1" ht="12.75" x14ac:dyDescent="0.2">
      <c r="B919" s="163"/>
      <c r="C919" s="166"/>
      <c r="D919" s="157"/>
      <c r="E919" s="156"/>
      <c r="F919" s="156"/>
      <c r="G919" s="156"/>
      <c r="H919" s="156"/>
      <c r="I919" s="156"/>
      <c r="J919" s="156"/>
      <c r="K919" s="156"/>
      <c r="L919" s="50"/>
      <c r="M919" s="152"/>
      <c r="N919" s="153"/>
      <c r="O919" s="47"/>
      <c r="P919" s="47"/>
      <c r="R919" s="49"/>
    </row>
    <row r="920" spans="2:18" s="48" customFormat="1" ht="12.75" x14ac:dyDescent="0.2">
      <c r="B920" s="163"/>
      <c r="C920" s="166"/>
      <c r="D920" s="157"/>
      <c r="E920" s="156"/>
      <c r="F920" s="156"/>
      <c r="G920" s="156"/>
      <c r="H920" s="156"/>
      <c r="I920" s="156"/>
      <c r="J920" s="156"/>
      <c r="K920" s="156"/>
      <c r="L920" s="50"/>
      <c r="M920" s="152"/>
      <c r="N920" s="153"/>
      <c r="O920" s="47"/>
      <c r="P920" s="47"/>
      <c r="R920" s="49"/>
    </row>
    <row r="921" spans="2:18" s="48" customFormat="1" ht="12.75" x14ac:dyDescent="0.2">
      <c r="B921" s="163"/>
      <c r="C921" s="166"/>
      <c r="D921" s="157"/>
      <c r="E921" s="156"/>
      <c r="F921" s="156"/>
      <c r="G921" s="156"/>
      <c r="H921" s="156"/>
      <c r="I921" s="156"/>
      <c r="J921" s="156"/>
      <c r="K921" s="156"/>
      <c r="L921" s="50"/>
      <c r="M921" s="152"/>
      <c r="N921" s="153"/>
      <c r="O921" s="47"/>
      <c r="P921" s="47"/>
      <c r="R921" s="49"/>
    </row>
    <row r="922" spans="2:18" s="48" customFormat="1" ht="12.75" x14ac:dyDescent="0.2">
      <c r="B922" s="163"/>
      <c r="C922" s="166"/>
      <c r="D922" s="157"/>
      <c r="E922" s="156"/>
      <c r="F922" s="156"/>
      <c r="G922" s="156"/>
      <c r="H922" s="156"/>
      <c r="I922" s="156"/>
      <c r="J922" s="156"/>
      <c r="K922" s="156"/>
      <c r="L922" s="50"/>
      <c r="M922" s="152"/>
      <c r="N922" s="153"/>
      <c r="O922" s="47"/>
      <c r="P922" s="47"/>
      <c r="R922" s="49"/>
    </row>
    <row r="923" spans="2:18" s="48" customFormat="1" ht="12.75" x14ac:dyDescent="0.2">
      <c r="B923" s="163"/>
      <c r="C923" s="166"/>
      <c r="D923" s="157"/>
      <c r="E923" s="156"/>
      <c r="F923" s="156"/>
      <c r="G923" s="156"/>
      <c r="H923" s="156"/>
      <c r="I923" s="156"/>
      <c r="J923" s="156"/>
      <c r="K923" s="156"/>
      <c r="L923" s="50"/>
      <c r="M923" s="152"/>
      <c r="N923" s="153"/>
      <c r="O923" s="47"/>
      <c r="P923" s="47"/>
      <c r="R923" s="49"/>
    </row>
    <row r="924" spans="2:18" s="48" customFormat="1" ht="12.75" x14ac:dyDescent="0.2">
      <c r="B924" s="163"/>
      <c r="C924" s="166"/>
      <c r="D924" s="157"/>
      <c r="E924" s="156"/>
      <c r="F924" s="156"/>
      <c r="G924" s="156"/>
      <c r="H924" s="156"/>
      <c r="I924" s="156"/>
      <c r="J924" s="156"/>
      <c r="K924" s="156"/>
      <c r="L924" s="50"/>
      <c r="M924" s="152"/>
      <c r="N924" s="153"/>
      <c r="O924" s="47"/>
      <c r="P924" s="47"/>
      <c r="R924" s="49"/>
    </row>
    <row r="925" spans="2:18" s="48" customFormat="1" ht="12.75" x14ac:dyDescent="0.2">
      <c r="B925" s="163"/>
      <c r="C925" s="166"/>
      <c r="D925" s="157"/>
      <c r="E925" s="156"/>
      <c r="F925" s="156"/>
      <c r="G925" s="156"/>
      <c r="H925" s="156"/>
      <c r="I925" s="156"/>
      <c r="J925" s="156"/>
      <c r="K925" s="156"/>
      <c r="L925" s="50"/>
      <c r="M925" s="152"/>
      <c r="N925" s="153"/>
      <c r="O925" s="47"/>
      <c r="P925" s="47"/>
      <c r="R925" s="49"/>
    </row>
    <row r="926" spans="2:18" s="48" customFormat="1" ht="12.75" x14ac:dyDescent="0.2">
      <c r="B926" s="163"/>
      <c r="C926" s="166"/>
      <c r="D926" s="157"/>
      <c r="E926" s="156"/>
      <c r="F926" s="156"/>
      <c r="G926" s="156"/>
      <c r="H926" s="156"/>
      <c r="I926" s="156"/>
      <c r="J926" s="156"/>
      <c r="K926" s="156"/>
      <c r="L926" s="50"/>
      <c r="M926" s="152"/>
      <c r="N926" s="153"/>
      <c r="O926" s="47"/>
      <c r="P926" s="47"/>
      <c r="R926" s="49"/>
    </row>
    <row r="927" spans="2:18" s="48" customFormat="1" ht="12.75" x14ac:dyDescent="0.2">
      <c r="B927" s="163"/>
      <c r="C927" s="166"/>
      <c r="D927" s="157"/>
      <c r="E927" s="156"/>
      <c r="F927" s="156"/>
      <c r="G927" s="156"/>
      <c r="H927" s="156"/>
      <c r="I927" s="156"/>
      <c r="J927" s="156"/>
      <c r="K927" s="156"/>
      <c r="L927" s="50"/>
      <c r="M927" s="152"/>
      <c r="N927" s="153"/>
      <c r="O927" s="47"/>
      <c r="P927" s="47"/>
      <c r="R927" s="49"/>
    </row>
    <row r="928" spans="2:18" s="48" customFormat="1" ht="12.75" x14ac:dyDescent="0.2">
      <c r="B928" s="163"/>
      <c r="C928" s="166"/>
      <c r="D928" s="157"/>
      <c r="E928" s="156"/>
      <c r="F928" s="156"/>
      <c r="G928" s="156"/>
      <c r="H928" s="156"/>
      <c r="I928" s="156"/>
      <c r="J928" s="156"/>
      <c r="K928" s="156"/>
      <c r="L928" s="50"/>
      <c r="M928" s="152"/>
      <c r="N928" s="153"/>
      <c r="O928" s="47"/>
      <c r="P928" s="47"/>
      <c r="R928" s="49"/>
    </row>
    <row r="929" spans="2:18" s="48" customFormat="1" ht="12.75" x14ac:dyDescent="0.2">
      <c r="B929" s="163"/>
      <c r="C929" s="166"/>
      <c r="D929" s="157"/>
      <c r="E929" s="156"/>
      <c r="F929" s="156"/>
      <c r="G929" s="156"/>
      <c r="H929" s="156"/>
      <c r="I929" s="156"/>
      <c r="J929" s="156"/>
      <c r="K929" s="156"/>
      <c r="L929" s="50"/>
      <c r="M929" s="152"/>
      <c r="N929" s="153"/>
      <c r="O929" s="47"/>
      <c r="P929" s="47"/>
      <c r="R929" s="49"/>
    </row>
    <row r="930" spans="2:18" s="48" customFormat="1" ht="12.75" x14ac:dyDescent="0.2">
      <c r="B930" s="163"/>
      <c r="C930" s="166"/>
      <c r="D930" s="157"/>
      <c r="E930" s="156"/>
      <c r="F930" s="156"/>
      <c r="G930" s="156"/>
      <c r="H930" s="156"/>
      <c r="I930" s="156"/>
      <c r="J930" s="156"/>
      <c r="K930" s="156"/>
      <c r="L930" s="50"/>
      <c r="M930" s="152"/>
      <c r="N930" s="153"/>
      <c r="O930" s="47"/>
      <c r="P930" s="47"/>
      <c r="R930" s="49"/>
    </row>
    <row r="931" spans="2:18" s="48" customFormat="1" ht="12.75" x14ac:dyDescent="0.2">
      <c r="B931" s="163"/>
      <c r="C931" s="166"/>
      <c r="D931" s="157"/>
      <c r="E931" s="156"/>
      <c r="F931" s="156"/>
      <c r="G931" s="156"/>
      <c r="H931" s="156"/>
      <c r="I931" s="156"/>
      <c r="J931" s="156"/>
      <c r="K931" s="156"/>
      <c r="L931" s="50"/>
      <c r="M931" s="152"/>
      <c r="N931" s="153"/>
      <c r="O931" s="47"/>
      <c r="P931" s="47"/>
      <c r="R931" s="49"/>
    </row>
    <row r="932" spans="2:18" s="48" customFormat="1" ht="12.75" x14ac:dyDescent="0.2">
      <c r="B932" s="163"/>
      <c r="C932" s="166"/>
      <c r="D932" s="157"/>
      <c r="E932" s="156"/>
      <c r="F932" s="156"/>
      <c r="G932" s="156"/>
      <c r="H932" s="156"/>
      <c r="I932" s="156"/>
      <c r="J932" s="156"/>
      <c r="K932" s="156"/>
      <c r="L932" s="50"/>
      <c r="M932" s="152"/>
      <c r="N932" s="153"/>
      <c r="O932" s="47"/>
      <c r="P932" s="47"/>
      <c r="R932" s="49"/>
    </row>
    <row r="933" spans="2:18" s="48" customFormat="1" ht="12.75" x14ac:dyDescent="0.2">
      <c r="B933" s="163"/>
      <c r="C933" s="166"/>
      <c r="D933" s="157"/>
      <c r="E933" s="156"/>
      <c r="F933" s="156"/>
      <c r="G933" s="156"/>
      <c r="H933" s="156"/>
      <c r="I933" s="156"/>
      <c r="J933" s="156"/>
      <c r="K933" s="156"/>
      <c r="L933" s="50"/>
      <c r="M933" s="152"/>
      <c r="N933" s="153"/>
      <c r="O933" s="47"/>
      <c r="P933" s="47"/>
      <c r="R933" s="49"/>
    </row>
    <row r="934" spans="2:18" s="48" customFormat="1" ht="12.75" x14ac:dyDescent="0.2">
      <c r="B934" s="163"/>
      <c r="C934" s="166"/>
      <c r="D934" s="157"/>
      <c r="E934" s="156"/>
      <c r="F934" s="156"/>
      <c r="G934" s="156"/>
      <c r="H934" s="156"/>
      <c r="I934" s="156"/>
      <c r="J934" s="156"/>
      <c r="K934" s="156"/>
      <c r="L934" s="50"/>
      <c r="M934" s="152"/>
      <c r="N934" s="153"/>
      <c r="O934" s="47"/>
      <c r="P934" s="47"/>
      <c r="R934" s="49"/>
    </row>
    <row r="935" spans="2:18" s="48" customFormat="1" ht="12.75" x14ac:dyDescent="0.2">
      <c r="B935" s="163"/>
      <c r="C935" s="166"/>
      <c r="D935" s="157"/>
      <c r="E935" s="156"/>
      <c r="F935" s="156"/>
      <c r="G935" s="156"/>
      <c r="H935" s="156"/>
      <c r="I935" s="156"/>
      <c r="J935" s="156"/>
      <c r="K935" s="156"/>
      <c r="L935" s="50"/>
      <c r="M935" s="152"/>
      <c r="N935" s="153"/>
      <c r="O935" s="47"/>
      <c r="P935" s="47"/>
      <c r="R935" s="49"/>
    </row>
    <row r="936" spans="2:18" s="48" customFormat="1" ht="12.75" x14ac:dyDescent="0.2">
      <c r="B936" s="163"/>
      <c r="C936" s="166"/>
      <c r="D936" s="157"/>
      <c r="E936" s="156"/>
      <c r="F936" s="156"/>
      <c r="G936" s="156"/>
      <c r="H936" s="156"/>
      <c r="I936" s="156"/>
      <c r="J936" s="156"/>
      <c r="K936" s="156"/>
      <c r="L936" s="50"/>
      <c r="M936" s="152"/>
      <c r="N936" s="153"/>
      <c r="O936" s="47"/>
      <c r="P936" s="47"/>
      <c r="R936" s="49"/>
    </row>
    <row r="937" spans="2:18" s="48" customFormat="1" ht="12.75" x14ac:dyDescent="0.2">
      <c r="B937" s="163"/>
      <c r="C937" s="166"/>
      <c r="D937" s="157"/>
      <c r="E937" s="156"/>
      <c r="F937" s="156"/>
      <c r="G937" s="156"/>
      <c r="H937" s="156"/>
      <c r="I937" s="156"/>
      <c r="J937" s="156"/>
      <c r="K937" s="156"/>
      <c r="L937" s="50"/>
      <c r="M937" s="152"/>
      <c r="N937" s="153"/>
      <c r="O937" s="47"/>
      <c r="P937" s="47"/>
      <c r="R937" s="49"/>
    </row>
    <row r="938" spans="2:18" s="48" customFormat="1" ht="12.75" x14ac:dyDescent="0.2">
      <c r="B938" s="163"/>
      <c r="C938" s="166"/>
      <c r="D938" s="157"/>
      <c r="E938" s="156"/>
      <c r="F938" s="156"/>
      <c r="G938" s="156"/>
      <c r="H938" s="156"/>
      <c r="I938" s="156"/>
      <c r="J938" s="156"/>
      <c r="K938" s="156"/>
      <c r="L938" s="50"/>
      <c r="M938" s="152"/>
      <c r="N938" s="153"/>
      <c r="O938" s="47"/>
      <c r="P938" s="47"/>
      <c r="R938" s="49"/>
    </row>
    <row r="939" spans="2:18" s="48" customFormat="1" ht="12.75" x14ac:dyDescent="0.2">
      <c r="B939" s="163"/>
      <c r="C939" s="166"/>
      <c r="D939" s="157"/>
      <c r="E939" s="156"/>
      <c r="F939" s="156"/>
      <c r="G939" s="156"/>
      <c r="H939" s="156"/>
      <c r="I939" s="156"/>
      <c r="J939" s="156"/>
      <c r="K939" s="156"/>
      <c r="L939" s="50"/>
      <c r="M939" s="152"/>
      <c r="N939" s="153"/>
      <c r="O939" s="47"/>
      <c r="P939" s="47"/>
      <c r="R939" s="49"/>
    </row>
    <row r="940" spans="2:18" s="48" customFormat="1" ht="12.75" x14ac:dyDescent="0.2">
      <c r="B940" s="163"/>
      <c r="C940" s="166"/>
      <c r="D940" s="157"/>
      <c r="E940" s="156"/>
      <c r="F940" s="156"/>
      <c r="G940" s="156"/>
      <c r="H940" s="156"/>
      <c r="I940" s="156"/>
      <c r="J940" s="156"/>
      <c r="K940" s="156"/>
      <c r="L940" s="50"/>
      <c r="M940" s="152"/>
      <c r="N940" s="153"/>
      <c r="O940" s="47"/>
      <c r="P940" s="47"/>
      <c r="R940" s="49"/>
    </row>
    <row r="941" spans="2:18" s="48" customFormat="1" ht="12.75" x14ac:dyDescent="0.2">
      <c r="B941" s="163"/>
      <c r="C941" s="166"/>
      <c r="D941" s="157"/>
      <c r="E941" s="156"/>
      <c r="F941" s="156"/>
      <c r="G941" s="156"/>
      <c r="H941" s="156"/>
      <c r="I941" s="156"/>
      <c r="J941" s="156"/>
      <c r="K941" s="156"/>
      <c r="L941" s="50"/>
      <c r="M941" s="152"/>
      <c r="N941" s="153"/>
      <c r="O941" s="47"/>
      <c r="P941" s="47"/>
      <c r="R941" s="49"/>
    </row>
    <row r="942" spans="2:18" s="48" customFormat="1" ht="12.75" x14ac:dyDescent="0.2">
      <c r="B942" s="163"/>
      <c r="C942" s="166"/>
      <c r="D942" s="157"/>
      <c r="E942" s="156"/>
      <c r="F942" s="156"/>
      <c r="G942" s="156"/>
      <c r="H942" s="156"/>
      <c r="I942" s="156"/>
      <c r="J942" s="156"/>
      <c r="K942" s="156"/>
      <c r="L942" s="50"/>
      <c r="M942" s="152"/>
      <c r="N942" s="153"/>
      <c r="O942" s="47"/>
      <c r="P942" s="47"/>
      <c r="R942" s="49"/>
    </row>
    <row r="943" spans="2:18" s="48" customFormat="1" ht="12.75" x14ac:dyDescent="0.2">
      <c r="B943" s="163"/>
      <c r="C943" s="166"/>
      <c r="D943" s="157"/>
      <c r="E943" s="156"/>
      <c r="F943" s="156"/>
      <c r="G943" s="156"/>
      <c r="H943" s="156"/>
      <c r="I943" s="156"/>
      <c r="J943" s="156"/>
      <c r="K943" s="156"/>
      <c r="L943" s="50"/>
      <c r="M943" s="152"/>
      <c r="N943" s="153"/>
      <c r="O943" s="47"/>
      <c r="P943" s="47"/>
      <c r="R943" s="49"/>
    </row>
    <row r="944" spans="2:18" s="48" customFormat="1" ht="12.75" x14ac:dyDescent="0.2">
      <c r="B944" s="163"/>
      <c r="C944" s="166"/>
      <c r="D944" s="157"/>
      <c r="E944" s="156"/>
      <c r="F944" s="156"/>
      <c r="G944" s="156"/>
      <c r="H944" s="156"/>
      <c r="I944" s="156"/>
      <c r="J944" s="156"/>
      <c r="K944" s="156"/>
      <c r="L944" s="50"/>
      <c r="M944" s="152"/>
      <c r="N944" s="153"/>
      <c r="O944" s="47"/>
      <c r="P944" s="47"/>
      <c r="R944" s="49"/>
    </row>
    <row r="945" spans="2:18" s="48" customFormat="1" ht="12.75" x14ac:dyDescent="0.2">
      <c r="B945" s="163"/>
      <c r="C945" s="166"/>
      <c r="D945" s="157"/>
      <c r="E945" s="156"/>
      <c r="F945" s="156"/>
      <c r="G945" s="156"/>
      <c r="H945" s="156"/>
      <c r="I945" s="156"/>
      <c r="J945" s="156"/>
      <c r="K945" s="156"/>
      <c r="L945" s="50"/>
      <c r="M945" s="152"/>
      <c r="N945" s="153"/>
      <c r="O945" s="47"/>
      <c r="P945" s="47"/>
      <c r="R945" s="49"/>
    </row>
    <row r="946" spans="2:18" s="48" customFormat="1" ht="12.75" x14ac:dyDescent="0.2">
      <c r="B946" s="163"/>
      <c r="C946" s="166"/>
      <c r="D946" s="157"/>
      <c r="E946" s="156"/>
      <c r="F946" s="156"/>
      <c r="G946" s="156"/>
      <c r="H946" s="156"/>
      <c r="I946" s="156"/>
      <c r="J946" s="156"/>
      <c r="K946" s="156"/>
      <c r="L946" s="50"/>
      <c r="M946" s="152"/>
      <c r="N946" s="153"/>
      <c r="O946" s="47"/>
      <c r="P946" s="47"/>
      <c r="R946" s="49"/>
    </row>
    <row r="947" spans="2:18" s="48" customFormat="1" ht="12.75" x14ac:dyDescent="0.2">
      <c r="B947" s="163"/>
      <c r="C947" s="166"/>
      <c r="D947" s="157"/>
      <c r="E947" s="156"/>
      <c r="F947" s="156"/>
      <c r="G947" s="156"/>
      <c r="H947" s="156"/>
      <c r="I947" s="156"/>
      <c r="J947" s="156"/>
      <c r="K947" s="156"/>
      <c r="L947" s="50"/>
      <c r="M947" s="152"/>
      <c r="N947" s="153"/>
      <c r="O947" s="47"/>
      <c r="P947" s="47"/>
      <c r="R947" s="49"/>
    </row>
    <row r="948" spans="2:18" s="48" customFormat="1" ht="12.75" x14ac:dyDescent="0.2">
      <c r="B948" s="163"/>
      <c r="C948" s="166"/>
      <c r="D948" s="157"/>
      <c r="E948" s="156"/>
      <c r="F948" s="156"/>
      <c r="G948" s="156"/>
      <c r="H948" s="156"/>
      <c r="I948" s="156"/>
      <c r="J948" s="156"/>
      <c r="K948" s="156"/>
      <c r="L948" s="50"/>
      <c r="M948" s="152"/>
      <c r="N948" s="153"/>
      <c r="O948" s="47"/>
      <c r="P948" s="47"/>
      <c r="R948" s="49"/>
    </row>
    <row r="949" spans="2:18" s="48" customFormat="1" ht="12.75" x14ac:dyDescent="0.2">
      <c r="B949" s="163"/>
      <c r="C949" s="166"/>
      <c r="D949" s="157"/>
      <c r="E949" s="156"/>
      <c r="F949" s="156"/>
      <c r="G949" s="156"/>
      <c r="H949" s="156"/>
      <c r="I949" s="156"/>
      <c r="J949" s="156"/>
      <c r="K949" s="156"/>
      <c r="L949" s="50"/>
      <c r="M949" s="152"/>
      <c r="N949" s="153"/>
      <c r="O949" s="47"/>
      <c r="P949" s="47"/>
      <c r="R949" s="49"/>
    </row>
    <row r="950" spans="2:18" s="48" customFormat="1" ht="12.75" x14ac:dyDescent="0.2">
      <c r="B950" s="163"/>
      <c r="C950" s="166"/>
      <c r="D950" s="157"/>
      <c r="E950" s="156"/>
      <c r="F950" s="156"/>
      <c r="G950" s="156"/>
      <c r="H950" s="156"/>
      <c r="I950" s="156"/>
      <c r="J950" s="156"/>
      <c r="K950" s="156"/>
      <c r="L950" s="50"/>
      <c r="M950" s="152"/>
      <c r="N950" s="153"/>
      <c r="O950" s="47"/>
      <c r="P950" s="47"/>
      <c r="R950" s="49"/>
    </row>
    <row r="951" spans="2:18" s="48" customFormat="1" ht="12.75" x14ac:dyDescent="0.2">
      <c r="B951" s="163"/>
      <c r="C951" s="166"/>
      <c r="D951" s="157"/>
      <c r="E951" s="156"/>
      <c r="F951" s="156"/>
      <c r="G951" s="156"/>
      <c r="H951" s="156"/>
      <c r="I951" s="156"/>
      <c r="J951" s="156"/>
      <c r="K951" s="156"/>
      <c r="L951" s="50"/>
      <c r="M951" s="152"/>
      <c r="N951" s="153"/>
      <c r="O951" s="47"/>
      <c r="P951" s="47"/>
      <c r="R951" s="49"/>
    </row>
    <row r="952" spans="2:18" s="48" customFormat="1" ht="12.75" x14ac:dyDescent="0.2">
      <c r="B952" s="163"/>
      <c r="C952" s="166"/>
      <c r="D952" s="157"/>
      <c r="E952" s="156"/>
      <c r="F952" s="156"/>
      <c r="G952" s="156"/>
      <c r="H952" s="156"/>
      <c r="I952" s="156"/>
      <c r="J952" s="156"/>
      <c r="K952" s="156"/>
      <c r="L952" s="50"/>
      <c r="M952" s="152"/>
      <c r="N952" s="153"/>
      <c r="O952" s="47"/>
      <c r="P952" s="47"/>
      <c r="R952" s="49"/>
    </row>
    <row r="953" spans="2:18" s="48" customFormat="1" ht="12.75" x14ac:dyDescent="0.2">
      <c r="B953" s="163"/>
      <c r="C953" s="166"/>
      <c r="D953" s="157"/>
      <c r="E953" s="156"/>
      <c r="F953" s="156"/>
      <c r="G953" s="156"/>
      <c r="H953" s="156"/>
      <c r="I953" s="156"/>
      <c r="J953" s="156"/>
      <c r="K953" s="156"/>
      <c r="L953" s="50"/>
      <c r="M953" s="152"/>
      <c r="N953" s="153"/>
      <c r="O953" s="47"/>
      <c r="P953" s="47"/>
      <c r="R953" s="49"/>
    </row>
    <row r="954" spans="2:18" s="48" customFormat="1" ht="12.75" x14ac:dyDescent="0.2">
      <c r="B954" s="163"/>
      <c r="C954" s="166"/>
      <c r="D954" s="157"/>
      <c r="E954" s="156"/>
      <c r="F954" s="156"/>
      <c r="G954" s="156"/>
      <c r="H954" s="156"/>
      <c r="I954" s="156"/>
      <c r="J954" s="156"/>
      <c r="K954" s="156"/>
      <c r="L954" s="50"/>
      <c r="M954" s="152"/>
      <c r="N954" s="153"/>
      <c r="O954" s="47"/>
      <c r="P954" s="47"/>
      <c r="R954" s="49"/>
    </row>
    <row r="955" spans="2:18" s="48" customFormat="1" ht="12.75" x14ac:dyDescent="0.2">
      <c r="B955" s="163"/>
      <c r="C955" s="166"/>
      <c r="D955" s="157"/>
      <c r="E955" s="156"/>
      <c r="F955" s="156"/>
      <c r="G955" s="156"/>
      <c r="H955" s="156"/>
      <c r="I955" s="156"/>
      <c r="J955" s="156"/>
      <c r="K955" s="156"/>
      <c r="L955" s="50"/>
      <c r="M955" s="152"/>
      <c r="N955" s="153"/>
      <c r="O955" s="47"/>
      <c r="P955" s="47"/>
      <c r="R955" s="49"/>
    </row>
    <row r="956" spans="2:18" s="48" customFormat="1" ht="12.75" x14ac:dyDescent="0.2">
      <c r="B956" s="163"/>
      <c r="C956" s="166"/>
      <c r="D956" s="157"/>
      <c r="E956" s="156"/>
      <c r="F956" s="156"/>
      <c r="G956" s="156"/>
      <c r="H956" s="156"/>
      <c r="I956" s="156"/>
      <c r="J956" s="156"/>
      <c r="K956" s="156"/>
      <c r="L956" s="50"/>
      <c r="M956" s="152"/>
      <c r="N956" s="153"/>
      <c r="O956" s="47"/>
      <c r="P956" s="47"/>
      <c r="R956" s="49"/>
    </row>
    <row r="957" spans="2:18" s="48" customFormat="1" ht="12.75" x14ac:dyDescent="0.2">
      <c r="B957" s="163"/>
      <c r="C957" s="166"/>
      <c r="D957" s="157"/>
      <c r="E957" s="156"/>
      <c r="F957" s="156"/>
      <c r="G957" s="156"/>
      <c r="H957" s="156"/>
      <c r="I957" s="156"/>
      <c r="J957" s="156"/>
      <c r="K957" s="156"/>
      <c r="L957" s="50"/>
      <c r="M957" s="152"/>
      <c r="N957" s="153"/>
      <c r="O957" s="47"/>
      <c r="P957" s="47"/>
      <c r="R957" s="49"/>
    </row>
    <row r="958" spans="2:18" s="48" customFormat="1" ht="12.75" x14ac:dyDescent="0.2">
      <c r="B958" s="163"/>
      <c r="C958" s="166"/>
      <c r="D958" s="157"/>
      <c r="E958" s="156"/>
      <c r="F958" s="156"/>
      <c r="G958" s="156"/>
      <c r="H958" s="156"/>
      <c r="I958" s="156"/>
      <c r="J958" s="156"/>
      <c r="K958" s="156"/>
      <c r="L958" s="50"/>
      <c r="M958" s="152"/>
      <c r="N958" s="153"/>
      <c r="O958" s="47"/>
      <c r="P958" s="47"/>
      <c r="R958" s="49"/>
    </row>
    <row r="959" spans="2:18" s="48" customFormat="1" ht="12.75" x14ac:dyDescent="0.2">
      <c r="B959" s="163"/>
      <c r="C959" s="166"/>
      <c r="D959" s="157"/>
      <c r="E959" s="156"/>
      <c r="F959" s="156"/>
      <c r="G959" s="156"/>
      <c r="H959" s="156"/>
      <c r="I959" s="156"/>
      <c r="J959" s="156"/>
      <c r="K959" s="156"/>
      <c r="L959" s="50"/>
      <c r="M959" s="152"/>
      <c r="N959" s="153"/>
      <c r="O959" s="47"/>
      <c r="P959" s="47"/>
      <c r="R959" s="49"/>
    </row>
    <row r="960" spans="2:18" s="48" customFormat="1" ht="12.75" x14ac:dyDescent="0.2">
      <c r="B960" s="163"/>
      <c r="C960" s="166"/>
      <c r="D960" s="157"/>
      <c r="E960" s="156"/>
      <c r="F960" s="156"/>
      <c r="G960" s="156"/>
      <c r="H960" s="156"/>
      <c r="I960" s="156"/>
      <c r="J960" s="156"/>
      <c r="K960" s="156"/>
      <c r="L960" s="50"/>
      <c r="M960" s="152"/>
      <c r="N960" s="153"/>
      <c r="O960" s="47"/>
      <c r="P960" s="47"/>
      <c r="R960" s="49"/>
    </row>
    <row r="961" spans="2:18" s="48" customFormat="1" ht="12.75" x14ac:dyDescent="0.2">
      <c r="B961" s="163"/>
      <c r="C961" s="166"/>
      <c r="D961" s="157"/>
      <c r="E961" s="156"/>
      <c r="F961" s="156"/>
      <c r="G961" s="156"/>
      <c r="H961" s="156"/>
      <c r="I961" s="156"/>
      <c r="J961" s="156"/>
      <c r="K961" s="156"/>
      <c r="L961" s="50"/>
      <c r="M961" s="152"/>
      <c r="N961" s="153"/>
      <c r="O961" s="47"/>
      <c r="P961" s="47"/>
      <c r="R961" s="49"/>
    </row>
    <row r="962" spans="2:18" s="48" customFormat="1" ht="12.75" x14ac:dyDescent="0.2">
      <c r="B962" s="163"/>
      <c r="C962" s="166"/>
      <c r="D962" s="157"/>
      <c r="E962" s="156"/>
      <c r="F962" s="156"/>
      <c r="G962" s="156"/>
      <c r="H962" s="156"/>
      <c r="I962" s="156"/>
      <c r="J962" s="156"/>
      <c r="K962" s="156"/>
      <c r="L962" s="50"/>
      <c r="M962" s="152"/>
      <c r="N962" s="153"/>
      <c r="O962" s="47"/>
      <c r="P962" s="47"/>
      <c r="R962" s="49"/>
    </row>
    <row r="963" spans="2:18" s="48" customFormat="1" ht="12.75" x14ac:dyDescent="0.2">
      <c r="B963" s="163"/>
      <c r="C963" s="166"/>
      <c r="D963" s="157"/>
      <c r="E963" s="156"/>
      <c r="F963" s="156"/>
      <c r="G963" s="156"/>
      <c r="H963" s="156"/>
      <c r="I963" s="156"/>
      <c r="J963" s="156"/>
      <c r="K963" s="156"/>
      <c r="L963" s="50"/>
      <c r="M963" s="152"/>
      <c r="N963" s="153"/>
      <c r="O963" s="47"/>
      <c r="P963" s="47"/>
      <c r="R963" s="49"/>
    </row>
    <row r="964" spans="2:18" s="48" customFormat="1" ht="12.75" x14ac:dyDescent="0.2">
      <c r="B964" s="163"/>
      <c r="C964" s="166"/>
      <c r="D964" s="157"/>
      <c r="E964" s="156"/>
      <c r="F964" s="156"/>
      <c r="G964" s="156"/>
      <c r="H964" s="156"/>
      <c r="I964" s="156"/>
      <c r="J964" s="156"/>
      <c r="K964" s="156"/>
      <c r="L964" s="50"/>
      <c r="M964" s="152"/>
      <c r="N964" s="153"/>
      <c r="O964" s="47"/>
      <c r="P964" s="47"/>
      <c r="R964" s="49"/>
    </row>
    <row r="965" spans="2:18" s="48" customFormat="1" ht="12.75" x14ac:dyDescent="0.2">
      <c r="B965" s="163"/>
      <c r="C965" s="166"/>
      <c r="D965" s="157"/>
      <c r="E965" s="156"/>
      <c r="F965" s="156"/>
      <c r="G965" s="156"/>
      <c r="H965" s="156"/>
      <c r="I965" s="156"/>
      <c r="J965" s="156"/>
      <c r="K965" s="156"/>
      <c r="L965" s="50"/>
      <c r="M965" s="152"/>
      <c r="N965" s="153"/>
      <c r="O965" s="47"/>
      <c r="P965" s="47"/>
      <c r="R965" s="49"/>
    </row>
    <row r="966" spans="2:18" s="48" customFormat="1" ht="12.75" x14ac:dyDescent="0.2">
      <c r="B966" s="163"/>
      <c r="C966" s="166"/>
      <c r="D966" s="157"/>
      <c r="E966" s="156"/>
      <c r="F966" s="156"/>
      <c r="G966" s="156"/>
      <c r="H966" s="156"/>
      <c r="I966" s="156"/>
      <c r="J966" s="156"/>
      <c r="K966" s="156"/>
      <c r="L966" s="50"/>
      <c r="M966" s="152"/>
      <c r="N966" s="153"/>
      <c r="O966" s="47"/>
      <c r="P966" s="47"/>
      <c r="R966" s="49"/>
    </row>
    <row r="967" spans="2:18" s="48" customFormat="1" ht="12.75" x14ac:dyDescent="0.2">
      <c r="B967" s="163"/>
      <c r="C967" s="166"/>
      <c r="D967" s="157"/>
      <c r="E967" s="156"/>
      <c r="F967" s="156"/>
      <c r="G967" s="156"/>
      <c r="H967" s="156"/>
      <c r="I967" s="156"/>
      <c r="J967" s="156"/>
      <c r="K967" s="156"/>
      <c r="L967" s="50"/>
      <c r="M967" s="152"/>
      <c r="N967" s="153"/>
      <c r="O967" s="47"/>
      <c r="P967" s="47"/>
      <c r="R967" s="49"/>
    </row>
    <row r="968" spans="2:18" s="48" customFormat="1" ht="12.75" x14ac:dyDescent="0.2">
      <c r="B968" s="163"/>
      <c r="C968" s="166"/>
      <c r="D968" s="157"/>
      <c r="E968" s="156"/>
      <c r="F968" s="156"/>
      <c r="G968" s="156"/>
      <c r="H968" s="156"/>
      <c r="I968" s="156"/>
      <c r="J968" s="156"/>
      <c r="K968" s="156"/>
      <c r="L968" s="50"/>
      <c r="M968" s="152"/>
      <c r="N968" s="153"/>
      <c r="O968" s="47"/>
      <c r="P968" s="47"/>
      <c r="R968" s="49"/>
    </row>
    <row r="969" spans="2:18" s="48" customFormat="1" ht="12.75" x14ac:dyDescent="0.2">
      <c r="B969" s="163"/>
      <c r="C969" s="166"/>
      <c r="D969" s="157"/>
      <c r="E969" s="156"/>
      <c r="F969" s="156"/>
      <c r="G969" s="156"/>
      <c r="H969" s="156"/>
      <c r="I969" s="156"/>
      <c r="J969" s="156"/>
      <c r="K969" s="156"/>
      <c r="L969" s="50"/>
      <c r="M969" s="152"/>
      <c r="N969" s="153"/>
      <c r="O969" s="47"/>
      <c r="P969" s="47"/>
      <c r="R969" s="49"/>
    </row>
    <row r="970" spans="2:18" s="48" customFormat="1" ht="12.75" x14ac:dyDescent="0.2">
      <c r="B970" s="163"/>
      <c r="C970" s="166"/>
      <c r="D970" s="157"/>
      <c r="E970" s="156"/>
      <c r="F970" s="156"/>
      <c r="G970" s="156"/>
      <c r="H970" s="156"/>
      <c r="I970" s="156"/>
      <c r="J970" s="156"/>
      <c r="K970" s="156"/>
      <c r="L970" s="50"/>
      <c r="M970" s="152"/>
      <c r="N970" s="153"/>
      <c r="O970" s="47"/>
      <c r="P970" s="47"/>
      <c r="R970" s="49"/>
    </row>
    <row r="971" spans="2:18" s="48" customFormat="1" ht="12.75" x14ac:dyDescent="0.2">
      <c r="B971" s="163"/>
      <c r="C971" s="166"/>
      <c r="D971" s="157"/>
      <c r="E971" s="156"/>
      <c r="F971" s="156"/>
      <c r="G971" s="156"/>
      <c r="H971" s="156"/>
      <c r="I971" s="156"/>
      <c r="J971" s="156"/>
      <c r="K971" s="156"/>
      <c r="L971" s="50"/>
      <c r="M971" s="152"/>
      <c r="N971" s="153"/>
      <c r="O971" s="47"/>
      <c r="P971" s="47"/>
      <c r="R971" s="49"/>
    </row>
    <row r="972" spans="2:18" s="48" customFormat="1" ht="12.75" x14ac:dyDescent="0.2">
      <c r="B972" s="163"/>
      <c r="C972" s="166"/>
      <c r="D972" s="157"/>
      <c r="E972" s="156"/>
      <c r="F972" s="156"/>
      <c r="G972" s="156"/>
      <c r="H972" s="156"/>
      <c r="I972" s="156"/>
      <c r="J972" s="156"/>
      <c r="K972" s="156"/>
      <c r="L972" s="50"/>
      <c r="M972" s="152"/>
      <c r="N972" s="153"/>
      <c r="O972" s="47"/>
      <c r="P972" s="47"/>
      <c r="R972" s="49"/>
    </row>
    <row r="973" spans="2:18" s="48" customFormat="1" ht="12.75" x14ac:dyDescent="0.2">
      <c r="B973" s="163"/>
      <c r="C973" s="166"/>
      <c r="D973" s="157"/>
      <c r="E973" s="156"/>
      <c r="F973" s="156"/>
      <c r="G973" s="156"/>
      <c r="H973" s="156"/>
      <c r="I973" s="156"/>
      <c r="J973" s="156"/>
      <c r="K973" s="156"/>
      <c r="L973" s="50"/>
      <c r="M973" s="152"/>
      <c r="N973" s="153"/>
      <c r="O973" s="47"/>
      <c r="P973" s="47"/>
      <c r="R973" s="49"/>
    </row>
    <row r="974" spans="2:18" s="48" customFormat="1" ht="12.75" x14ac:dyDescent="0.2">
      <c r="B974" s="163"/>
      <c r="C974" s="166"/>
      <c r="D974" s="157"/>
      <c r="E974" s="156"/>
      <c r="F974" s="156"/>
      <c r="G974" s="156"/>
      <c r="H974" s="156"/>
      <c r="I974" s="156"/>
      <c r="J974" s="156"/>
      <c r="K974" s="156"/>
      <c r="L974" s="50"/>
      <c r="M974" s="152"/>
      <c r="N974" s="153"/>
      <c r="O974" s="47"/>
      <c r="P974" s="47"/>
      <c r="R974" s="49"/>
    </row>
    <row r="975" spans="2:18" s="48" customFormat="1" ht="12.75" x14ac:dyDescent="0.2">
      <c r="B975" s="163"/>
      <c r="C975" s="166"/>
      <c r="D975" s="157"/>
      <c r="E975" s="156"/>
      <c r="F975" s="156"/>
      <c r="G975" s="156"/>
      <c r="H975" s="156"/>
      <c r="I975" s="156"/>
      <c r="J975" s="156"/>
      <c r="K975" s="156"/>
      <c r="L975" s="50"/>
      <c r="M975" s="152"/>
      <c r="N975" s="153"/>
      <c r="O975" s="47"/>
      <c r="P975" s="47"/>
      <c r="R975" s="49"/>
    </row>
    <row r="976" spans="2:18" s="48" customFormat="1" ht="12.75" x14ac:dyDescent="0.2">
      <c r="B976" s="163"/>
      <c r="C976" s="166"/>
      <c r="D976" s="157"/>
      <c r="E976" s="156"/>
      <c r="F976" s="156"/>
      <c r="G976" s="156"/>
      <c r="H976" s="156"/>
      <c r="I976" s="156"/>
      <c r="J976" s="156"/>
      <c r="K976" s="156"/>
      <c r="L976" s="50"/>
      <c r="M976" s="152"/>
      <c r="N976" s="153"/>
      <c r="O976" s="47"/>
      <c r="P976" s="47"/>
      <c r="R976" s="49"/>
    </row>
    <row r="977" spans="2:18" s="48" customFormat="1" ht="12.75" x14ac:dyDescent="0.2">
      <c r="B977" s="163"/>
      <c r="C977" s="166"/>
      <c r="D977" s="157"/>
      <c r="E977" s="156"/>
      <c r="F977" s="156"/>
      <c r="G977" s="156"/>
      <c r="H977" s="156"/>
      <c r="I977" s="156"/>
      <c r="J977" s="156"/>
      <c r="K977" s="156"/>
      <c r="L977" s="50"/>
      <c r="M977" s="152"/>
      <c r="N977" s="153"/>
      <c r="O977" s="47"/>
      <c r="P977" s="47"/>
      <c r="R977" s="49"/>
    </row>
    <row r="978" spans="2:18" s="48" customFormat="1" ht="12.75" x14ac:dyDescent="0.2">
      <c r="B978" s="163"/>
      <c r="C978" s="166"/>
      <c r="D978" s="157"/>
      <c r="E978" s="156"/>
      <c r="F978" s="156"/>
      <c r="G978" s="156"/>
      <c r="H978" s="156"/>
      <c r="I978" s="156"/>
      <c r="J978" s="156"/>
      <c r="K978" s="156"/>
      <c r="L978" s="50"/>
      <c r="M978" s="152"/>
      <c r="N978" s="153"/>
      <c r="O978" s="47"/>
      <c r="P978" s="47"/>
      <c r="R978" s="49"/>
    </row>
    <row r="979" spans="2:18" s="48" customFormat="1" ht="12.75" x14ac:dyDescent="0.2">
      <c r="B979" s="163"/>
      <c r="C979" s="166"/>
      <c r="D979" s="157"/>
      <c r="E979" s="156"/>
      <c r="F979" s="156"/>
      <c r="G979" s="156"/>
      <c r="H979" s="156"/>
      <c r="I979" s="156"/>
      <c r="J979" s="156"/>
      <c r="K979" s="156"/>
      <c r="L979" s="50"/>
      <c r="M979" s="152"/>
      <c r="N979" s="153"/>
      <c r="O979" s="47"/>
      <c r="P979" s="47"/>
      <c r="R979" s="49"/>
    </row>
    <row r="980" spans="2:18" s="48" customFormat="1" ht="12.75" x14ac:dyDescent="0.2">
      <c r="B980" s="163"/>
      <c r="C980" s="166"/>
      <c r="D980" s="157"/>
      <c r="E980" s="156"/>
      <c r="F980" s="156"/>
      <c r="G980" s="156"/>
      <c r="H980" s="156"/>
      <c r="I980" s="156"/>
      <c r="J980" s="156"/>
      <c r="K980" s="156"/>
      <c r="L980" s="50"/>
      <c r="M980" s="152"/>
      <c r="N980" s="153"/>
      <c r="O980" s="47"/>
      <c r="P980" s="47"/>
      <c r="R980" s="49"/>
    </row>
    <row r="981" spans="2:18" s="48" customFormat="1" ht="12.75" x14ac:dyDescent="0.2">
      <c r="B981" s="163"/>
      <c r="C981" s="166"/>
      <c r="D981" s="157"/>
      <c r="E981" s="156"/>
      <c r="F981" s="156"/>
      <c r="G981" s="156"/>
      <c r="H981" s="156"/>
      <c r="I981" s="156"/>
      <c r="J981" s="156"/>
      <c r="K981" s="156"/>
      <c r="L981" s="50"/>
      <c r="M981" s="152"/>
      <c r="N981" s="153"/>
      <c r="O981" s="47"/>
      <c r="P981" s="47"/>
      <c r="R981" s="49"/>
    </row>
    <row r="982" spans="2:18" s="48" customFormat="1" ht="12.75" x14ac:dyDescent="0.2">
      <c r="B982" s="163"/>
      <c r="C982" s="166"/>
      <c r="D982" s="157"/>
      <c r="E982" s="156"/>
      <c r="F982" s="156"/>
      <c r="G982" s="156"/>
      <c r="H982" s="156"/>
      <c r="I982" s="156"/>
      <c r="J982" s="156"/>
      <c r="K982" s="156"/>
      <c r="L982" s="50"/>
      <c r="M982" s="152"/>
      <c r="N982" s="153"/>
      <c r="O982" s="47"/>
      <c r="P982" s="47"/>
      <c r="R982" s="49"/>
    </row>
    <row r="983" spans="2:18" s="48" customFormat="1" ht="12.75" x14ac:dyDescent="0.2">
      <c r="B983" s="163"/>
      <c r="C983" s="166"/>
      <c r="D983" s="157"/>
      <c r="E983" s="156"/>
      <c r="F983" s="156"/>
      <c r="G983" s="156"/>
      <c r="H983" s="156"/>
      <c r="I983" s="156"/>
      <c r="J983" s="156"/>
      <c r="K983" s="156"/>
      <c r="L983" s="50"/>
      <c r="M983" s="152"/>
      <c r="N983" s="153"/>
      <c r="O983" s="47"/>
      <c r="P983" s="47"/>
      <c r="R983" s="49"/>
    </row>
    <row r="984" spans="2:18" s="48" customFormat="1" ht="12.75" x14ac:dyDescent="0.2">
      <c r="B984" s="163"/>
      <c r="C984" s="166"/>
      <c r="D984" s="157"/>
      <c r="E984" s="156"/>
      <c r="F984" s="156"/>
      <c r="G984" s="156"/>
      <c r="H984" s="156"/>
      <c r="I984" s="156"/>
      <c r="J984" s="156"/>
      <c r="K984" s="156"/>
      <c r="L984" s="50"/>
      <c r="M984" s="152"/>
      <c r="N984" s="153"/>
      <c r="O984" s="47"/>
      <c r="P984" s="47"/>
      <c r="R984" s="49"/>
    </row>
    <row r="985" spans="2:18" s="48" customFormat="1" ht="12.75" x14ac:dyDescent="0.2">
      <c r="B985" s="163"/>
      <c r="C985" s="166"/>
      <c r="D985" s="157"/>
      <c r="E985" s="156"/>
      <c r="F985" s="156"/>
      <c r="G985" s="156"/>
      <c r="H985" s="156"/>
      <c r="I985" s="156"/>
      <c r="J985" s="156"/>
      <c r="K985" s="156"/>
      <c r="L985" s="50"/>
      <c r="M985" s="152"/>
      <c r="N985" s="153"/>
      <c r="O985" s="47"/>
      <c r="P985" s="47"/>
      <c r="R985" s="49"/>
    </row>
    <row r="986" spans="2:18" s="48" customFormat="1" ht="12.75" x14ac:dyDescent="0.2">
      <c r="B986" s="163"/>
      <c r="C986" s="166"/>
      <c r="D986" s="157"/>
      <c r="E986" s="156"/>
      <c r="F986" s="156"/>
      <c r="G986" s="156"/>
      <c r="H986" s="156"/>
      <c r="I986" s="156"/>
      <c r="J986" s="156"/>
      <c r="K986" s="156"/>
      <c r="L986" s="50"/>
      <c r="M986" s="152"/>
      <c r="N986" s="153"/>
      <c r="O986" s="47"/>
      <c r="P986" s="47"/>
      <c r="R986" s="49"/>
    </row>
    <row r="987" spans="2:18" s="48" customFormat="1" ht="12.75" x14ac:dyDescent="0.2">
      <c r="B987" s="163"/>
      <c r="C987" s="166"/>
      <c r="D987" s="157"/>
      <c r="E987" s="156"/>
      <c r="F987" s="156"/>
      <c r="G987" s="156"/>
      <c r="H987" s="156"/>
      <c r="I987" s="156"/>
      <c r="J987" s="156"/>
      <c r="K987" s="156"/>
      <c r="L987" s="50"/>
      <c r="M987" s="152"/>
      <c r="N987" s="153"/>
      <c r="O987" s="47"/>
      <c r="P987" s="47"/>
      <c r="R987" s="49"/>
    </row>
    <row r="988" spans="2:18" s="48" customFormat="1" ht="12.75" x14ac:dyDescent="0.2">
      <c r="B988" s="163"/>
      <c r="C988" s="166"/>
      <c r="D988" s="157"/>
      <c r="E988" s="156"/>
      <c r="F988" s="156"/>
      <c r="G988" s="156"/>
      <c r="H988" s="156"/>
      <c r="I988" s="156"/>
      <c r="J988" s="156"/>
      <c r="K988" s="156"/>
      <c r="L988" s="50"/>
      <c r="M988" s="152"/>
      <c r="N988" s="153"/>
      <c r="O988" s="47"/>
      <c r="P988" s="47"/>
      <c r="R988" s="49"/>
    </row>
    <row r="989" spans="2:18" s="48" customFormat="1" ht="12.75" x14ac:dyDescent="0.2">
      <c r="B989" s="163"/>
      <c r="C989" s="166"/>
      <c r="D989" s="157"/>
      <c r="E989" s="156"/>
      <c r="F989" s="156"/>
      <c r="G989" s="156"/>
      <c r="H989" s="156"/>
      <c r="I989" s="156"/>
      <c r="J989" s="156"/>
      <c r="K989" s="156"/>
      <c r="L989" s="50"/>
      <c r="M989" s="152"/>
      <c r="N989" s="153"/>
      <c r="O989" s="47"/>
      <c r="P989" s="47"/>
      <c r="R989" s="49"/>
    </row>
    <row r="990" spans="2:18" s="48" customFormat="1" ht="12.75" x14ac:dyDescent="0.2">
      <c r="B990" s="163"/>
      <c r="C990" s="166"/>
      <c r="D990" s="157"/>
      <c r="E990" s="156"/>
      <c r="F990" s="156"/>
      <c r="G990" s="156"/>
      <c r="H990" s="156"/>
      <c r="I990" s="156"/>
      <c r="J990" s="156"/>
      <c r="K990" s="156"/>
      <c r="L990" s="50"/>
      <c r="M990" s="152"/>
      <c r="N990" s="153"/>
      <c r="O990" s="47"/>
      <c r="P990" s="47"/>
      <c r="R990" s="49"/>
    </row>
    <row r="991" spans="2:18" s="48" customFormat="1" ht="12.75" x14ac:dyDescent="0.2">
      <c r="B991" s="163"/>
      <c r="C991" s="166"/>
      <c r="D991" s="157"/>
      <c r="E991" s="156"/>
      <c r="F991" s="156"/>
      <c r="G991" s="156"/>
      <c r="H991" s="156"/>
      <c r="I991" s="156"/>
      <c r="J991" s="156"/>
      <c r="K991" s="156"/>
      <c r="L991" s="50"/>
      <c r="M991" s="152"/>
      <c r="N991" s="153"/>
      <c r="O991" s="47"/>
      <c r="P991" s="47"/>
      <c r="R991" s="49"/>
    </row>
    <row r="992" spans="2:18" s="48" customFormat="1" ht="12.75" x14ac:dyDescent="0.2">
      <c r="B992" s="163"/>
      <c r="C992" s="166"/>
      <c r="D992" s="157"/>
      <c r="E992" s="156"/>
      <c r="F992" s="156"/>
      <c r="G992" s="156"/>
      <c r="H992" s="156"/>
      <c r="I992" s="156"/>
      <c r="J992" s="156"/>
      <c r="K992" s="156"/>
      <c r="L992" s="50"/>
      <c r="M992" s="152"/>
      <c r="N992" s="153"/>
      <c r="O992" s="47"/>
      <c r="P992" s="47"/>
      <c r="R992" s="49"/>
    </row>
    <row r="993" spans="2:18" s="48" customFormat="1" ht="12.75" x14ac:dyDescent="0.2">
      <c r="B993" s="163"/>
      <c r="C993" s="166"/>
      <c r="D993" s="157"/>
      <c r="E993" s="156"/>
      <c r="F993" s="156"/>
      <c r="G993" s="156"/>
      <c r="H993" s="156"/>
      <c r="I993" s="156"/>
      <c r="J993" s="156"/>
      <c r="K993" s="156"/>
      <c r="L993" s="50"/>
      <c r="M993" s="152"/>
      <c r="N993" s="153"/>
      <c r="O993" s="47"/>
      <c r="P993" s="47"/>
      <c r="R993" s="49"/>
    </row>
    <row r="994" spans="2:18" s="48" customFormat="1" ht="12.75" x14ac:dyDescent="0.2">
      <c r="B994" s="163"/>
      <c r="C994" s="166"/>
      <c r="D994" s="157"/>
      <c r="E994" s="156"/>
      <c r="F994" s="156"/>
      <c r="G994" s="156"/>
      <c r="H994" s="156"/>
      <c r="I994" s="156"/>
      <c r="J994" s="156"/>
      <c r="K994" s="156"/>
      <c r="L994" s="50"/>
      <c r="M994" s="152"/>
      <c r="N994" s="153"/>
      <c r="O994" s="47"/>
      <c r="P994" s="47"/>
      <c r="R994" s="49"/>
    </row>
    <row r="995" spans="2:18" s="48" customFormat="1" ht="12.75" x14ac:dyDescent="0.2">
      <c r="B995" s="163"/>
      <c r="C995" s="166"/>
      <c r="D995" s="157"/>
      <c r="E995" s="156"/>
      <c r="F995" s="156"/>
      <c r="G995" s="156"/>
      <c r="H995" s="156"/>
      <c r="I995" s="156"/>
      <c r="J995" s="156"/>
      <c r="K995" s="156"/>
      <c r="L995" s="50"/>
      <c r="M995" s="152"/>
      <c r="N995" s="153"/>
      <c r="O995" s="47"/>
      <c r="P995" s="47"/>
      <c r="R995" s="49"/>
    </row>
    <row r="996" spans="2:18" s="48" customFormat="1" ht="12.75" x14ac:dyDescent="0.2">
      <c r="B996" s="163"/>
      <c r="C996" s="166"/>
      <c r="D996" s="157"/>
      <c r="E996" s="156"/>
      <c r="F996" s="156"/>
      <c r="G996" s="156"/>
      <c r="H996" s="156"/>
      <c r="I996" s="156"/>
      <c r="J996" s="156"/>
      <c r="K996" s="156"/>
      <c r="L996" s="50"/>
      <c r="M996" s="152"/>
      <c r="N996" s="153"/>
      <c r="O996" s="47"/>
      <c r="P996" s="47"/>
      <c r="R996" s="49"/>
    </row>
    <row r="997" spans="2:18" s="48" customFormat="1" ht="12.75" x14ac:dyDescent="0.2">
      <c r="B997" s="163"/>
      <c r="C997" s="166"/>
      <c r="D997" s="157"/>
      <c r="E997" s="156"/>
      <c r="F997" s="156"/>
      <c r="G997" s="156"/>
      <c r="H997" s="156"/>
      <c r="I997" s="156"/>
      <c r="J997" s="156"/>
      <c r="K997" s="156"/>
      <c r="L997" s="50"/>
      <c r="M997" s="152"/>
      <c r="N997" s="153"/>
      <c r="O997" s="47"/>
      <c r="P997" s="47"/>
      <c r="R997" s="49"/>
    </row>
    <row r="998" spans="2:18" s="48" customFormat="1" ht="12.75" x14ac:dyDescent="0.2">
      <c r="B998" s="163"/>
      <c r="C998" s="166"/>
      <c r="D998" s="157"/>
      <c r="E998" s="156"/>
      <c r="F998" s="156"/>
      <c r="G998" s="156"/>
      <c r="H998" s="156"/>
      <c r="I998" s="156"/>
      <c r="J998" s="156"/>
      <c r="K998" s="156"/>
      <c r="L998" s="50"/>
      <c r="M998" s="152"/>
      <c r="N998" s="153"/>
      <c r="O998" s="47"/>
      <c r="P998" s="47"/>
      <c r="R998" s="49"/>
    </row>
    <row r="999" spans="2:18" s="48" customFormat="1" ht="12.75" x14ac:dyDescent="0.2">
      <c r="B999" s="163"/>
      <c r="C999" s="166"/>
      <c r="D999" s="157"/>
      <c r="E999" s="156"/>
      <c r="F999" s="156"/>
      <c r="G999" s="156"/>
      <c r="H999" s="156"/>
      <c r="I999" s="156"/>
      <c r="J999" s="156"/>
      <c r="K999" s="156"/>
      <c r="L999" s="50"/>
      <c r="M999" s="152"/>
      <c r="N999" s="153"/>
      <c r="O999" s="47"/>
      <c r="P999" s="47"/>
      <c r="R999" s="49"/>
    </row>
    <row r="1000" spans="2:18" s="48" customFormat="1" ht="12.75" x14ac:dyDescent="0.2">
      <c r="B1000" s="163"/>
      <c r="C1000" s="166"/>
      <c r="D1000" s="157"/>
      <c r="E1000" s="156"/>
      <c r="F1000" s="156"/>
      <c r="G1000" s="156"/>
      <c r="H1000" s="156"/>
      <c r="I1000" s="156"/>
      <c r="J1000" s="156"/>
      <c r="K1000" s="156"/>
      <c r="L1000" s="50"/>
      <c r="M1000" s="152"/>
      <c r="N1000" s="153"/>
      <c r="O1000" s="47"/>
      <c r="P1000" s="47"/>
      <c r="R1000" s="49"/>
    </row>
    <row r="1001" spans="2:18" s="48" customFormat="1" ht="12.75" x14ac:dyDescent="0.2">
      <c r="B1001" s="163"/>
      <c r="C1001" s="166"/>
      <c r="D1001" s="157"/>
      <c r="E1001" s="156"/>
      <c r="F1001" s="156"/>
      <c r="G1001" s="156"/>
      <c r="H1001" s="156"/>
      <c r="I1001" s="156"/>
      <c r="J1001" s="156"/>
      <c r="K1001" s="156"/>
      <c r="L1001" s="50"/>
      <c r="M1001" s="152"/>
      <c r="N1001" s="153"/>
      <c r="O1001" s="47"/>
      <c r="P1001" s="47"/>
      <c r="R1001" s="49"/>
    </row>
    <row r="1002" spans="2:18" s="48" customFormat="1" ht="12.75" x14ac:dyDescent="0.2">
      <c r="B1002" s="163"/>
      <c r="C1002" s="166"/>
      <c r="D1002" s="157"/>
      <c r="E1002" s="156"/>
      <c r="F1002" s="156"/>
      <c r="G1002" s="156"/>
      <c r="H1002" s="156"/>
      <c r="I1002" s="156"/>
      <c r="J1002" s="156"/>
      <c r="K1002" s="156"/>
      <c r="L1002" s="50"/>
      <c r="M1002" s="152"/>
      <c r="N1002" s="153"/>
      <c r="O1002" s="47"/>
      <c r="P1002" s="47"/>
      <c r="R1002" s="49"/>
    </row>
    <row r="1003" spans="2:18" s="48" customFormat="1" ht="12.75" x14ac:dyDescent="0.2">
      <c r="B1003" s="163"/>
      <c r="C1003" s="166"/>
      <c r="D1003" s="157"/>
      <c r="E1003" s="156"/>
      <c r="F1003" s="156"/>
      <c r="G1003" s="156"/>
      <c r="H1003" s="156"/>
      <c r="I1003" s="156"/>
      <c r="J1003" s="156"/>
      <c r="K1003" s="156"/>
      <c r="L1003" s="50"/>
      <c r="M1003" s="152"/>
      <c r="N1003" s="153"/>
      <c r="O1003" s="47"/>
      <c r="P1003" s="47"/>
      <c r="R1003" s="49"/>
    </row>
    <row r="1004" spans="2:18" s="48" customFormat="1" ht="12.75" x14ac:dyDescent="0.2">
      <c r="B1004" s="163"/>
      <c r="C1004" s="166"/>
      <c r="D1004" s="157"/>
      <c r="E1004" s="156"/>
      <c r="F1004" s="156"/>
      <c r="G1004" s="156"/>
      <c r="H1004" s="156"/>
      <c r="I1004" s="156"/>
      <c r="J1004" s="156"/>
      <c r="K1004" s="156"/>
      <c r="L1004" s="50"/>
      <c r="M1004" s="152"/>
      <c r="N1004" s="153"/>
      <c r="O1004" s="47"/>
      <c r="P1004" s="47"/>
      <c r="R1004" s="49"/>
    </row>
    <row r="1005" spans="2:18" s="48" customFormat="1" ht="12.75" x14ac:dyDescent="0.2">
      <c r="B1005" s="163"/>
      <c r="C1005" s="166"/>
      <c r="D1005" s="157"/>
      <c r="E1005" s="156"/>
      <c r="F1005" s="156"/>
      <c r="G1005" s="156"/>
      <c r="H1005" s="156"/>
      <c r="I1005" s="156"/>
      <c r="J1005" s="156"/>
      <c r="K1005" s="156"/>
      <c r="L1005" s="50"/>
      <c r="M1005" s="152"/>
      <c r="N1005" s="153"/>
      <c r="O1005" s="47"/>
      <c r="P1005" s="47"/>
      <c r="R1005" s="49"/>
    </row>
    <row r="1006" spans="2:18" s="48" customFormat="1" ht="12.75" x14ac:dyDescent="0.2">
      <c r="B1006" s="163"/>
      <c r="C1006" s="166"/>
      <c r="D1006" s="157"/>
      <c r="E1006" s="156"/>
      <c r="F1006" s="156"/>
      <c r="G1006" s="156"/>
      <c r="H1006" s="156"/>
      <c r="I1006" s="156"/>
      <c r="J1006" s="156"/>
      <c r="K1006" s="156"/>
      <c r="L1006" s="50"/>
      <c r="M1006" s="152"/>
      <c r="N1006" s="153"/>
      <c r="O1006" s="47"/>
      <c r="P1006" s="47"/>
      <c r="R1006" s="49"/>
    </row>
    <row r="1007" spans="2:18" s="48" customFormat="1" ht="12.75" x14ac:dyDescent="0.2">
      <c r="B1007" s="163"/>
      <c r="C1007" s="166"/>
      <c r="D1007" s="157"/>
      <c r="E1007" s="156"/>
      <c r="F1007" s="156"/>
      <c r="G1007" s="156"/>
      <c r="H1007" s="156"/>
      <c r="I1007" s="156"/>
      <c r="J1007" s="156"/>
      <c r="K1007" s="156"/>
      <c r="L1007" s="50"/>
      <c r="M1007" s="152"/>
      <c r="N1007" s="153"/>
      <c r="O1007" s="47"/>
      <c r="P1007" s="47"/>
      <c r="R1007" s="49"/>
    </row>
    <row r="1008" spans="2:18" s="48" customFormat="1" ht="12.75" x14ac:dyDescent="0.2">
      <c r="B1008" s="163"/>
      <c r="C1008" s="166"/>
      <c r="D1008" s="157"/>
      <c r="E1008" s="156"/>
      <c r="F1008" s="156"/>
      <c r="G1008" s="156"/>
      <c r="H1008" s="156"/>
      <c r="I1008" s="156"/>
      <c r="J1008" s="156"/>
      <c r="K1008" s="156"/>
      <c r="L1008" s="50"/>
      <c r="M1008" s="152"/>
      <c r="N1008" s="153"/>
      <c r="O1008" s="47"/>
      <c r="P1008" s="47"/>
      <c r="R1008" s="49"/>
    </row>
    <row r="1009" spans="2:18" s="48" customFormat="1" ht="12.75" x14ac:dyDescent="0.2">
      <c r="B1009" s="163"/>
      <c r="C1009" s="166"/>
      <c r="D1009" s="157"/>
      <c r="E1009" s="156"/>
      <c r="F1009" s="156"/>
      <c r="G1009" s="156"/>
      <c r="H1009" s="156"/>
      <c r="I1009" s="156"/>
      <c r="J1009" s="156"/>
      <c r="K1009" s="156"/>
      <c r="L1009" s="50"/>
      <c r="M1009" s="152"/>
      <c r="N1009" s="153"/>
      <c r="O1009" s="47"/>
      <c r="P1009" s="47"/>
      <c r="R1009" s="49"/>
    </row>
    <row r="1010" spans="2:18" s="48" customFormat="1" ht="12.75" x14ac:dyDescent="0.2">
      <c r="B1010" s="163"/>
      <c r="C1010" s="166"/>
      <c r="D1010" s="157"/>
      <c r="E1010" s="156"/>
      <c r="F1010" s="156"/>
      <c r="G1010" s="156"/>
      <c r="H1010" s="156"/>
      <c r="I1010" s="156"/>
      <c r="J1010" s="156"/>
      <c r="K1010" s="156"/>
      <c r="L1010" s="50"/>
      <c r="M1010" s="152"/>
      <c r="N1010" s="153"/>
      <c r="O1010" s="47"/>
      <c r="P1010" s="47"/>
      <c r="R1010" s="49"/>
    </row>
    <row r="1011" spans="2:18" s="48" customFormat="1" ht="12.75" x14ac:dyDescent="0.2">
      <c r="B1011" s="163"/>
      <c r="C1011" s="166"/>
      <c r="D1011" s="157"/>
      <c r="E1011" s="156"/>
      <c r="F1011" s="156"/>
      <c r="G1011" s="156"/>
      <c r="H1011" s="156"/>
      <c r="I1011" s="156"/>
      <c r="J1011" s="156"/>
      <c r="K1011" s="156"/>
      <c r="L1011" s="50"/>
      <c r="M1011" s="152"/>
      <c r="N1011" s="153"/>
      <c r="O1011" s="47"/>
      <c r="P1011" s="47"/>
      <c r="R1011" s="49"/>
    </row>
    <row r="1012" spans="2:18" s="48" customFormat="1" ht="12.75" x14ac:dyDescent="0.2">
      <c r="B1012" s="163"/>
      <c r="C1012" s="166"/>
      <c r="D1012" s="157"/>
      <c r="E1012" s="156"/>
      <c r="F1012" s="156"/>
      <c r="G1012" s="156"/>
      <c r="H1012" s="156"/>
      <c r="I1012" s="156"/>
      <c r="J1012" s="156"/>
      <c r="K1012" s="156"/>
      <c r="L1012" s="50"/>
      <c r="M1012" s="152"/>
      <c r="N1012" s="153"/>
      <c r="O1012" s="47"/>
      <c r="P1012" s="47"/>
      <c r="R1012" s="49"/>
    </row>
    <row r="1013" spans="2:18" s="48" customFormat="1" ht="12.75" x14ac:dyDescent="0.2">
      <c r="B1013" s="163"/>
      <c r="C1013" s="166"/>
      <c r="D1013" s="157"/>
      <c r="E1013" s="156"/>
      <c r="F1013" s="156"/>
      <c r="G1013" s="156"/>
      <c r="H1013" s="156"/>
      <c r="I1013" s="156"/>
      <c r="J1013" s="156"/>
      <c r="K1013" s="156"/>
      <c r="L1013" s="50"/>
      <c r="M1013" s="152"/>
      <c r="N1013" s="153"/>
      <c r="O1013" s="47"/>
      <c r="P1013" s="47"/>
      <c r="R1013" s="49"/>
    </row>
    <row r="1014" spans="2:18" s="48" customFormat="1" ht="12.75" x14ac:dyDescent="0.2">
      <c r="B1014" s="163"/>
      <c r="C1014" s="166"/>
      <c r="D1014" s="157"/>
      <c r="E1014" s="156"/>
      <c r="F1014" s="156"/>
      <c r="G1014" s="156"/>
      <c r="H1014" s="156"/>
      <c r="I1014" s="156"/>
      <c r="J1014" s="156"/>
      <c r="K1014" s="156"/>
      <c r="L1014" s="50"/>
      <c r="M1014" s="152"/>
      <c r="N1014" s="153"/>
      <c r="O1014" s="47"/>
      <c r="P1014" s="47"/>
      <c r="R1014" s="49"/>
    </row>
    <row r="1015" spans="2:18" s="48" customFormat="1" ht="12.75" x14ac:dyDescent="0.2">
      <c r="B1015" s="163"/>
      <c r="C1015" s="166"/>
      <c r="D1015" s="157"/>
      <c r="E1015" s="156"/>
      <c r="F1015" s="156"/>
      <c r="G1015" s="156"/>
      <c r="H1015" s="156"/>
      <c r="I1015" s="156"/>
      <c r="J1015" s="156"/>
      <c r="K1015" s="156"/>
      <c r="L1015" s="50"/>
      <c r="M1015" s="152"/>
      <c r="N1015" s="153"/>
      <c r="O1015" s="47"/>
      <c r="P1015" s="47"/>
      <c r="R1015" s="49"/>
    </row>
    <row r="1016" spans="2:18" s="48" customFormat="1" ht="12.75" x14ac:dyDescent="0.2">
      <c r="B1016" s="163"/>
      <c r="C1016" s="166"/>
      <c r="D1016" s="157"/>
      <c r="E1016" s="156"/>
      <c r="F1016" s="156"/>
      <c r="G1016" s="156"/>
      <c r="H1016" s="156"/>
      <c r="I1016" s="156"/>
      <c r="J1016" s="156"/>
      <c r="K1016" s="156"/>
      <c r="L1016" s="50"/>
      <c r="M1016" s="152"/>
      <c r="N1016" s="153"/>
      <c r="O1016" s="47"/>
      <c r="P1016" s="47"/>
      <c r="R1016" s="49"/>
    </row>
    <row r="1017" spans="2:18" s="48" customFormat="1" ht="12.75" x14ac:dyDescent="0.2">
      <c r="B1017" s="163"/>
      <c r="C1017" s="166"/>
      <c r="D1017" s="157"/>
      <c r="E1017" s="156"/>
      <c r="F1017" s="156"/>
      <c r="G1017" s="156"/>
      <c r="H1017" s="156"/>
      <c r="I1017" s="156"/>
      <c r="J1017" s="156"/>
      <c r="K1017" s="156"/>
      <c r="L1017" s="50"/>
      <c r="M1017" s="152"/>
      <c r="N1017" s="153"/>
      <c r="O1017" s="47"/>
      <c r="P1017" s="47"/>
      <c r="R1017" s="49"/>
    </row>
    <row r="1018" spans="2:18" s="48" customFormat="1" ht="12.75" x14ac:dyDescent="0.2">
      <c r="B1018" s="163"/>
      <c r="C1018" s="166"/>
      <c r="D1018" s="157"/>
      <c r="E1018" s="156"/>
      <c r="F1018" s="156"/>
      <c r="G1018" s="156"/>
      <c r="H1018" s="156"/>
      <c r="I1018" s="156"/>
      <c r="J1018" s="156"/>
      <c r="K1018" s="156"/>
      <c r="L1018" s="50"/>
      <c r="M1018" s="152"/>
      <c r="N1018" s="153"/>
      <c r="O1018" s="47"/>
      <c r="P1018" s="47"/>
      <c r="R1018" s="49"/>
    </row>
    <row r="1019" spans="2:18" s="48" customFormat="1" ht="12.75" x14ac:dyDescent="0.2">
      <c r="B1019" s="163"/>
      <c r="C1019" s="166"/>
      <c r="D1019" s="157"/>
      <c r="E1019" s="156"/>
      <c r="F1019" s="156"/>
      <c r="G1019" s="156"/>
      <c r="H1019" s="156"/>
      <c r="I1019" s="156"/>
      <c r="J1019" s="156"/>
      <c r="K1019" s="156"/>
      <c r="L1019" s="50"/>
      <c r="M1019" s="152"/>
      <c r="N1019" s="153"/>
      <c r="O1019" s="47"/>
      <c r="P1019" s="47"/>
      <c r="R1019" s="49"/>
    </row>
    <row r="1020" spans="2:18" s="48" customFormat="1" ht="12.75" x14ac:dyDescent="0.2">
      <c r="B1020" s="163"/>
      <c r="C1020" s="166"/>
      <c r="D1020" s="157"/>
      <c r="E1020" s="156"/>
      <c r="F1020" s="156"/>
      <c r="G1020" s="156"/>
      <c r="H1020" s="156"/>
      <c r="I1020" s="156"/>
      <c r="J1020" s="156"/>
      <c r="K1020" s="156"/>
      <c r="L1020" s="50"/>
      <c r="M1020" s="152"/>
      <c r="N1020" s="153"/>
      <c r="O1020" s="47"/>
      <c r="P1020" s="47"/>
      <c r="R1020" s="49"/>
    </row>
    <row r="1021" spans="2:18" s="48" customFormat="1" ht="12.75" x14ac:dyDescent="0.2">
      <c r="B1021" s="163"/>
      <c r="C1021" s="166"/>
      <c r="D1021" s="157"/>
      <c r="E1021" s="156"/>
      <c r="F1021" s="156"/>
      <c r="G1021" s="156"/>
      <c r="H1021" s="156"/>
      <c r="I1021" s="156"/>
      <c r="J1021" s="156"/>
      <c r="K1021" s="156"/>
      <c r="L1021" s="50"/>
      <c r="M1021" s="152"/>
      <c r="N1021" s="153"/>
      <c r="O1021" s="47"/>
      <c r="P1021" s="47"/>
      <c r="R1021" s="49"/>
    </row>
    <row r="1022" spans="2:18" s="48" customFormat="1" ht="12.75" x14ac:dyDescent="0.2">
      <c r="B1022" s="163"/>
      <c r="C1022" s="166"/>
      <c r="D1022" s="157"/>
      <c r="E1022" s="156"/>
      <c r="F1022" s="156"/>
      <c r="G1022" s="156"/>
      <c r="H1022" s="156"/>
      <c r="I1022" s="156"/>
      <c r="J1022" s="156"/>
      <c r="K1022" s="156"/>
      <c r="L1022" s="50"/>
      <c r="M1022" s="152"/>
      <c r="N1022" s="153"/>
      <c r="O1022" s="47"/>
      <c r="P1022" s="47"/>
      <c r="R1022" s="49"/>
    </row>
    <row r="1023" spans="2:18" s="48" customFormat="1" ht="12.75" x14ac:dyDescent="0.2">
      <c r="B1023" s="163"/>
      <c r="C1023" s="166"/>
      <c r="D1023" s="157"/>
      <c r="E1023" s="156"/>
      <c r="F1023" s="156"/>
      <c r="G1023" s="156"/>
      <c r="H1023" s="156"/>
      <c r="I1023" s="156"/>
      <c r="J1023" s="156"/>
      <c r="K1023" s="156"/>
      <c r="L1023" s="50"/>
      <c r="M1023" s="152"/>
      <c r="N1023" s="153"/>
      <c r="O1023" s="47"/>
      <c r="P1023" s="47"/>
      <c r="R1023" s="49"/>
    </row>
    <row r="1024" spans="2:18" s="48" customFormat="1" ht="12.75" x14ac:dyDescent="0.2">
      <c r="B1024" s="163"/>
      <c r="C1024" s="166"/>
      <c r="D1024" s="157"/>
      <c r="E1024" s="156"/>
      <c r="F1024" s="156"/>
      <c r="G1024" s="156"/>
      <c r="H1024" s="156"/>
      <c r="I1024" s="156"/>
      <c r="J1024" s="156"/>
      <c r="K1024" s="156"/>
      <c r="L1024" s="50"/>
      <c r="M1024" s="152"/>
      <c r="N1024" s="153"/>
      <c r="O1024" s="47"/>
      <c r="P1024" s="47"/>
      <c r="R1024" s="49"/>
    </row>
    <row r="1025" spans="2:18" s="48" customFormat="1" ht="12.75" x14ac:dyDescent="0.2">
      <c r="B1025" s="163"/>
      <c r="C1025" s="166"/>
      <c r="D1025" s="157"/>
      <c r="E1025" s="156"/>
      <c r="F1025" s="156"/>
      <c r="G1025" s="156"/>
      <c r="H1025" s="156"/>
      <c r="I1025" s="156"/>
      <c r="J1025" s="156"/>
      <c r="K1025" s="156"/>
      <c r="L1025" s="50"/>
      <c r="M1025" s="152"/>
      <c r="N1025" s="153"/>
      <c r="O1025" s="47"/>
      <c r="P1025" s="47"/>
      <c r="R1025" s="49"/>
    </row>
    <row r="1026" spans="2:18" s="48" customFormat="1" ht="12.75" x14ac:dyDescent="0.2">
      <c r="B1026" s="163"/>
      <c r="C1026" s="166"/>
      <c r="D1026" s="157"/>
      <c r="E1026" s="156"/>
      <c r="F1026" s="156"/>
      <c r="G1026" s="156"/>
      <c r="H1026" s="156"/>
      <c r="I1026" s="156"/>
      <c r="J1026" s="156"/>
      <c r="K1026" s="156"/>
      <c r="L1026" s="50"/>
      <c r="M1026" s="152"/>
      <c r="N1026" s="153"/>
      <c r="O1026" s="47"/>
      <c r="P1026" s="47"/>
      <c r="R1026" s="49"/>
    </row>
    <row r="1027" spans="2:18" s="48" customFormat="1" ht="12.75" x14ac:dyDescent="0.2">
      <c r="B1027" s="163"/>
      <c r="C1027" s="166"/>
      <c r="D1027" s="157"/>
      <c r="E1027" s="156"/>
      <c r="F1027" s="156"/>
      <c r="G1027" s="156"/>
      <c r="H1027" s="156"/>
      <c r="I1027" s="156"/>
      <c r="J1027" s="156"/>
      <c r="K1027" s="156"/>
      <c r="L1027" s="50"/>
      <c r="M1027" s="152"/>
      <c r="N1027" s="153"/>
      <c r="O1027" s="47"/>
      <c r="P1027" s="47"/>
      <c r="R1027" s="49"/>
    </row>
    <row r="1028" spans="2:18" s="48" customFormat="1" ht="12.75" x14ac:dyDescent="0.2">
      <c r="B1028" s="163"/>
      <c r="C1028" s="166"/>
      <c r="D1028" s="157"/>
      <c r="E1028" s="156"/>
      <c r="F1028" s="156"/>
      <c r="G1028" s="156"/>
      <c r="H1028" s="156"/>
      <c r="I1028" s="156"/>
      <c r="J1028" s="156"/>
      <c r="K1028" s="156"/>
      <c r="L1028" s="50"/>
      <c r="M1028" s="152"/>
      <c r="N1028" s="153"/>
      <c r="O1028" s="47"/>
      <c r="P1028" s="47"/>
      <c r="R1028" s="49"/>
    </row>
    <row r="1029" spans="2:18" s="48" customFormat="1" ht="12.75" x14ac:dyDescent="0.2">
      <c r="B1029" s="163"/>
      <c r="C1029" s="166"/>
      <c r="D1029" s="157"/>
      <c r="E1029" s="156"/>
      <c r="F1029" s="156"/>
      <c r="G1029" s="156"/>
      <c r="H1029" s="156"/>
      <c r="I1029" s="156"/>
      <c r="J1029" s="156"/>
      <c r="K1029" s="156"/>
      <c r="L1029" s="50"/>
      <c r="M1029" s="152"/>
      <c r="N1029" s="153"/>
      <c r="O1029" s="47"/>
      <c r="P1029" s="47"/>
      <c r="R1029" s="49"/>
    </row>
    <row r="1030" spans="2:18" s="48" customFormat="1" ht="12.75" x14ac:dyDescent="0.2">
      <c r="B1030" s="163"/>
      <c r="C1030" s="166"/>
      <c r="D1030" s="157"/>
      <c r="E1030" s="156"/>
      <c r="F1030" s="156"/>
      <c r="G1030" s="156"/>
      <c r="H1030" s="156"/>
      <c r="I1030" s="156"/>
      <c r="J1030" s="156"/>
      <c r="K1030" s="156"/>
      <c r="L1030" s="50"/>
      <c r="M1030" s="152"/>
      <c r="N1030" s="153"/>
      <c r="O1030" s="47"/>
      <c r="P1030" s="47"/>
      <c r="R1030" s="49"/>
    </row>
    <row r="1031" spans="2:18" s="48" customFormat="1" ht="12.75" x14ac:dyDescent="0.2">
      <c r="B1031" s="163"/>
      <c r="C1031" s="166"/>
      <c r="D1031" s="157"/>
      <c r="E1031" s="156"/>
      <c r="F1031" s="156"/>
      <c r="G1031" s="156"/>
      <c r="H1031" s="156"/>
      <c r="I1031" s="156"/>
      <c r="J1031" s="156"/>
      <c r="K1031" s="156"/>
      <c r="L1031" s="50"/>
      <c r="M1031" s="152"/>
      <c r="N1031" s="153"/>
      <c r="O1031" s="47"/>
      <c r="P1031" s="47"/>
      <c r="R1031" s="49"/>
    </row>
    <row r="1032" spans="2:18" s="48" customFormat="1" ht="12.75" x14ac:dyDescent="0.2">
      <c r="B1032" s="163"/>
      <c r="C1032" s="166"/>
      <c r="D1032" s="157"/>
      <c r="E1032" s="156"/>
      <c r="F1032" s="156"/>
      <c r="G1032" s="156"/>
      <c r="H1032" s="156"/>
      <c r="I1032" s="156"/>
      <c r="J1032" s="156"/>
      <c r="K1032" s="156"/>
      <c r="L1032" s="50"/>
      <c r="M1032" s="152"/>
      <c r="N1032" s="153"/>
      <c r="O1032" s="47"/>
      <c r="P1032" s="47"/>
      <c r="R1032" s="49"/>
    </row>
    <row r="1033" spans="2:18" s="48" customFormat="1" ht="12.75" x14ac:dyDescent="0.2">
      <c r="B1033" s="163"/>
      <c r="C1033" s="166"/>
      <c r="D1033" s="157"/>
      <c r="E1033" s="156"/>
      <c r="F1033" s="156"/>
      <c r="G1033" s="156"/>
      <c r="H1033" s="156"/>
      <c r="I1033" s="156"/>
      <c r="J1033" s="156"/>
      <c r="K1033" s="156"/>
      <c r="L1033" s="50"/>
      <c r="M1033" s="152"/>
      <c r="N1033" s="153"/>
      <c r="O1033" s="47"/>
      <c r="P1033" s="47"/>
      <c r="R1033" s="49"/>
    </row>
    <row r="1034" spans="2:18" s="48" customFormat="1" ht="12.75" x14ac:dyDescent="0.2">
      <c r="B1034" s="163"/>
      <c r="C1034" s="166"/>
      <c r="D1034" s="157"/>
      <c r="E1034" s="156"/>
      <c r="F1034" s="156"/>
      <c r="G1034" s="156"/>
      <c r="H1034" s="156"/>
      <c r="I1034" s="156"/>
      <c r="J1034" s="156"/>
      <c r="K1034" s="156"/>
      <c r="L1034" s="50"/>
      <c r="M1034" s="152"/>
      <c r="N1034" s="153"/>
      <c r="O1034" s="47"/>
      <c r="P1034" s="47"/>
      <c r="R1034" s="49"/>
    </row>
    <row r="1035" spans="2:18" s="48" customFormat="1" ht="12.75" x14ac:dyDescent="0.2">
      <c r="B1035" s="163"/>
      <c r="C1035" s="166"/>
      <c r="D1035" s="157"/>
      <c r="E1035" s="156"/>
      <c r="F1035" s="156"/>
      <c r="G1035" s="156"/>
      <c r="H1035" s="156"/>
      <c r="I1035" s="156"/>
      <c r="J1035" s="156"/>
      <c r="K1035" s="156"/>
      <c r="L1035" s="50"/>
      <c r="M1035" s="152"/>
      <c r="N1035" s="153"/>
      <c r="O1035" s="47"/>
      <c r="P1035" s="47"/>
      <c r="R1035" s="49"/>
    </row>
    <row r="1036" spans="2:18" s="48" customFormat="1" ht="12.75" x14ac:dyDescent="0.2">
      <c r="B1036" s="163"/>
      <c r="C1036" s="166"/>
      <c r="D1036" s="157"/>
      <c r="E1036" s="156"/>
      <c r="F1036" s="156"/>
      <c r="G1036" s="156"/>
      <c r="H1036" s="156"/>
      <c r="I1036" s="156"/>
      <c r="J1036" s="156"/>
      <c r="K1036" s="156"/>
      <c r="L1036" s="50"/>
      <c r="M1036" s="152"/>
      <c r="N1036" s="153"/>
      <c r="O1036" s="47"/>
      <c r="P1036" s="47"/>
      <c r="R1036" s="49"/>
    </row>
    <row r="1037" spans="2:18" s="48" customFormat="1" ht="12.75" x14ac:dyDescent="0.2">
      <c r="B1037" s="163"/>
      <c r="C1037" s="166"/>
      <c r="D1037" s="157"/>
      <c r="E1037" s="156"/>
      <c r="F1037" s="156"/>
      <c r="G1037" s="156"/>
      <c r="H1037" s="156"/>
      <c r="I1037" s="156"/>
      <c r="J1037" s="156"/>
      <c r="K1037" s="156"/>
      <c r="L1037" s="50"/>
      <c r="M1037" s="152"/>
      <c r="N1037" s="153"/>
      <c r="O1037" s="47"/>
      <c r="P1037" s="47"/>
      <c r="R1037" s="49"/>
    </row>
    <row r="1038" spans="2:18" s="48" customFormat="1" ht="12.75" x14ac:dyDescent="0.2">
      <c r="B1038" s="163"/>
      <c r="C1038" s="166"/>
      <c r="D1038" s="157"/>
      <c r="E1038" s="156"/>
      <c r="F1038" s="156"/>
      <c r="G1038" s="156"/>
      <c r="H1038" s="156"/>
      <c r="I1038" s="156"/>
      <c r="J1038" s="156"/>
      <c r="K1038" s="156"/>
      <c r="L1038" s="50"/>
      <c r="M1038" s="152"/>
      <c r="N1038" s="153"/>
      <c r="O1038" s="47"/>
      <c r="P1038" s="47"/>
      <c r="R1038" s="49"/>
    </row>
    <row r="1039" spans="2:18" s="48" customFormat="1" ht="12.75" x14ac:dyDescent="0.2">
      <c r="B1039" s="163"/>
      <c r="C1039" s="166"/>
      <c r="D1039" s="157"/>
      <c r="E1039" s="156"/>
      <c r="F1039" s="156"/>
      <c r="G1039" s="156"/>
      <c r="H1039" s="156"/>
      <c r="I1039" s="156"/>
      <c r="J1039" s="156"/>
      <c r="K1039" s="156"/>
      <c r="L1039" s="50"/>
      <c r="M1039" s="152"/>
      <c r="N1039" s="153"/>
      <c r="O1039" s="47"/>
      <c r="P1039" s="47"/>
      <c r="R1039" s="49"/>
    </row>
    <row r="1040" spans="2:18" s="48" customFormat="1" ht="12.75" x14ac:dyDescent="0.2">
      <c r="B1040" s="163"/>
      <c r="C1040" s="166"/>
      <c r="D1040" s="157"/>
      <c r="E1040" s="156"/>
      <c r="F1040" s="156"/>
      <c r="G1040" s="156"/>
      <c r="H1040" s="156"/>
      <c r="I1040" s="156"/>
      <c r="J1040" s="156"/>
      <c r="K1040" s="156"/>
      <c r="L1040" s="50"/>
      <c r="M1040" s="152"/>
      <c r="N1040" s="153"/>
      <c r="O1040" s="47"/>
      <c r="P1040" s="47"/>
      <c r="R1040" s="49"/>
    </row>
    <row r="1041" spans="2:18" s="48" customFormat="1" ht="12.75" x14ac:dyDescent="0.2">
      <c r="B1041" s="163"/>
      <c r="C1041" s="166"/>
      <c r="D1041" s="157"/>
      <c r="E1041" s="156"/>
      <c r="F1041" s="156"/>
      <c r="G1041" s="156"/>
      <c r="H1041" s="156"/>
      <c r="I1041" s="156"/>
      <c r="J1041" s="156"/>
      <c r="K1041" s="156"/>
      <c r="L1041" s="50"/>
      <c r="M1041" s="152"/>
      <c r="N1041" s="153"/>
      <c r="O1041" s="47"/>
      <c r="P1041" s="47"/>
      <c r="R1041" s="49"/>
    </row>
    <row r="1042" spans="2:18" s="48" customFormat="1" ht="12.75" x14ac:dyDescent="0.2">
      <c r="B1042" s="163"/>
      <c r="C1042" s="166"/>
      <c r="D1042" s="157"/>
      <c r="E1042" s="156"/>
      <c r="F1042" s="156"/>
      <c r="G1042" s="156"/>
      <c r="H1042" s="156"/>
      <c r="I1042" s="156"/>
      <c r="J1042" s="156"/>
      <c r="K1042" s="156"/>
      <c r="L1042" s="50"/>
      <c r="M1042" s="152"/>
      <c r="N1042" s="153"/>
      <c r="O1042" s="47"/>
      <c r="P1042" s="47"/>
      <c r="R1042" s="49"/>
    </row>
    <row r="1043" spans="2:18" s="48" customFormat="1" ht="12.75" x14ac:dyDescent="0.2">
      <c r="B1043" s="163"/>
      <c r="C1043" s="166"/>
      <c r="D1043" s="157"/>
      <c r="E1043" s="156"/>
      <c r="F1043" s="156"/>
      <c r="G1043" s="156"/>
      <c r="H1043" s="156"/>
      <c r="I1043" s="156"/>
      <c r="J1043" s="156"/>
      <c r="K1043" s="156"/>
      <c r="L1043" s="50"/>
      <c r="M1043" s="152"/>
      <c r="N1043" s="153"/>
      <c r="O1043" s="47"/>
      <c r="P1043" s="47"/>
      <c r="R1043" s="49"/>
    </row>
    <row r="1044" spans="2:18" s="48" customFormat="1" ht="12.75" x14ac:dyDescent="0.2">
      <c r="B1044" s="163"/>
      <c r="C1044" s="166"/>
      <c r="D1044" s="157"/>
      <c r="E1044" s="156"/>
      <c r="F1044" s="156"/>
      <c r="G1044" s="156"/>
      <c r="H1044" s="156"/>
      <c r="I1044" s="156"/>
      <c r="J1044" s="156"/>
      <c r="K1044" s="156"/>
      <c r="L1044" s="50"/>
      <c r="M1044" s="152"/>
      <c r="N1044" s="153"/>
      <c r="O1044" s="47"/>
      <c r="P1044" s="47"/>
      <c r="R1044" s="49"/>
    </row>
    <row r="1045" spans="2:18" s="48" customFormat="1" ht="12.75" x14ac:dyDescent="0.2">
      <c r="B1045" s="163"/>
      <c r="C1045" s="166"/>
      <c r="D1045" s="157"/>
      <c r="E1045" s="156"/>
      <c r="F1045" s="156"/>
      <c r="G1045" s="156"/>
      <c r="H1045" s="156"/>
      <c r="I1045" s="156"/>
      <c r="J1045" s="156"/>
      <c r="K1045" s="156"/>
      <c r="L1045" s="50"/>
      <c r="M1045" s="152"/>
      <c r="N1045" s="153"/>
      <c r="O1045" s="47"/>
      <c r="P1045" s="47"/>
      <c r="R1045" s="49"/>
    </row>
    <row r="1046" spans="2:18" s="48" customFormat="1" ht="12.75" x14ac:dyDescent="0.2">
      <c r="B1046" s="163"/>
      <c r="C1046" s="166"/>
      <c r="D1046" s="157"/>
      <c r="E1046" s="156"/>
      <c r="F1046" s="156"/>
      <c r="G1046" s="156"/>
      <c r="H1046" s="156"/>
      <c r="I1046" s="156"/>
      <c r="J1046" s="156"/>
      <c r="K1046" s="156"/>
      <c r="L1046" s="50"/>
      <c r="M1046" s="152"/>
      <c r="N1046" s="153"/>
      <c r="O1046" s="47"/>
      <c r="P1046" s="47"/>
      <c r="R1046" s="49"/>
    </row>
    <row r="1047" spans="2:18" s="48" customFormat="1" ht="12.75" x14ac:dyDescent="0.2">
      <c r="B1047" s="163"/>
      <c r="C1047" s="166"/>
      <c r="D1047" s="157"/>
      <c r="E1047" s="156"/>
      <c r="F1047" s="156"/>
      <c r="G1047" s="156"/>
      <c r="H1047" s="156"/>
      <c r="I1047" s="156"/>
      <c r="J1047" s="156"/>
      <c r="K1047" s="156"/>
      <c r="L1047" s="50"/>
      <c r="M1047" s="152"/>
      <c r="N1047" s="153"/>
      <c r="O1047" s="47"/>
      <c r="P1047" s="47"/>
      <c r="R1047" s="49"/>
    </row>
    <row r="1048" spans="2:18" s="48" customFormat="1" ht="12.75" x14ac:dyDescent="0.2">
      <c r="B1048" s="163"/>
      <c r="C1048" s="166"/>
      <c r="D1048" s="157"/>
      <c r="E1048" s="156"/>
      <c r="F1048" s="156"/>
      <c r="G1048" s="156"/>
      <c r="H1048" s="156"/>
      <c r="I1048" s="156"/>
      <c r="J1048" s="156"/>
      <c r="K1048" s="156"/>
      <c r="L1048" s="50"/>
      <c r="M1048" s="152"/>
      <c r="N1048" s="153"/>
      <c r="O1048" s="47"/>
      <c r="P1048" s="47"/>
      <c r="R1048" s="49"/>
    </row>
    <row r="1049" spans="2:18" s="48" customFormat="1" ht="12.75" x14ac:dyDescent="0.2">
      <c r="B1049" s="163"/>
      <c r="C1049" s="166"/>
      <c r="D1049" s="157"/>
      <c r="E1049" s="156"/>
      <c r="F1049" s="156"/>
      <c r="G1049" s="156"/>
      <c r="H1049" s="156"/>
      <c r="I1049" s="156"/>
      <c r="J1049" s="156"/>
      <c r="K1049" s="156"/>
      <c r="L1049" s="50"/>
      <c r="M1049" s="152"/>
      <c r="N1049" s="153"/>
      <c r="O1049" s="47"/>
      <c r="P1049" s="47"/>
      <c r="R1049" s="49"/>
    </row>
    <row r="1050" spans="2:18" s="48" customFormat="1" ht="12.75" x14ac:dyDescent="0.2">
      <c r="B1050" s="163"/>
      <c r="C1050" s="166"/>
      <c r="D1050" s="157"/>
      <c r="E1050" s="156"/>
      <c r="F1050" s="156"/>
      <c r="G1050" s="156"/>
      <c r="H1050" s="156"/>
      <c r="I1050" s="156"/>
      <c r="J1050" s="156"/>
      <c r="K1050" s="156"/>
      <c r="L1050" s="50"/>
      <c r="M1050" s="152"/>
      <c r="N1050" s="153"/>
      <c r="O1050" s="47"/>
      <c r="P1050" s="47"/>
      <c r="R1050" s="49"/>
    </row>
    <row r="1051" spans="2:18" s="48" customFormat="1" ht="12.75" x14ac:dyDescent="0.2">
      <c r="B1051" s="163"/>
      <c r="C1051" s="166"/>
      <c r="D1051" s="157"/>
      <c r="E1051" s="156"/>
      <c r="F1051" s="156"/>
      <c r="G1051" s="156"/>
      <c r="H1051" s="156"/>
      <c r="I1051" s="156"/>
      <c r="J1051" s="156"/>
      <c r="K1051" s="156"/>
      <c r="L1051" s="50"/>
      <c r="M1051" s="152"/>
      <c r="N1051" s="153"/>
      <c r="O1051" s="47"/>
      <c r="P1051" s="47"/>
      <c r="R1051" s="49"/>
    </row>
    <row r="1052" spans="2:18" s="48" customFormat="1" ht="12.75" x14ac:dyDescent="0.2">
      <c r="B1052" s="163"/>
      <c r="C1052" s="166"/>
      <c r="D1052" s="157"/>
      <c r="E1052" s="156"/>
      <c r="F1052" s="156"/>
      <c r="G1052" s="156"/>
      <c r="H1052" s="156"/>
      <c r="I1052" s="156"/>
      <c r="J1052" s="156"/>
      <c r="K1052" s="156"/>
      <c r="L1052" s="50"/>
      <c r="M1052" s="152"/>
      <c r="N1052" s="153"/>
      <c r="O1052" s="47"/>
      <c r="P1052" s="47"/>
      <c r="R1052" s="49"/>
    </row>
    <row r="1053" spans="2:18" s="48" customFormat="1" ht="12.75" x14ac:dyDescent="0.2">
      <c r="B1053" s="163"/>
      <c r="C1053" s="166"/>
      <c r="D1053" s="157"/>
      <c r="E1053" s="156"/>
      <c r="F1053" s="156"/>
      <c r="G1053" s="156"/>
      <c r="H1053" s="156"/>
      <c r="I1053" s="156"/>
      <c r="J1053" s="156"/>
      <c r="K1053" s="156"/>
      <c r="L1053" s="50"/>
      <c r="M1053" s="152"/>
      <c r="N1053" s="153"/>
      <c r="O1053" s="47"/>
      <c r="P1053" s="47"/>
      <c r="R1053" s="49"/>
    </row>
    <row r="1054" spans="2:18" s="48" customFormat="1" ht="12.75" x14ac:dyDescent="0.2">
      <c r="B1054" s="163"/>
      <c r="C1054" s="166"/>
      <c r="D1054" s="157"/>
      <c r="E1054" s="156"/>
      <c r="F1054" s="156"/>
      <c r="G1054" s="156"/>
      <c r="H1054" s="156"/>
      <c r="I1054" s="156"/>
      <c r="J1054" s="156"/>
      <c r="K1054" s="156"/>
      <c r="L1054" s="50"/>
      <c r="M1054" s="152"/>
      <c r="N1054" s="153"/>
      <c r="O1054" s="47"/>
      <c r="P1054" s="47"/>
      <c r="R1054" s="49"/>
    </row>
    <row r="1055" spans="2:18" s="48" customFormat="1" ht="12.75" x14ac:dyDescent="0.2">
      <c r="B1055" s="163"/>
      <c r="C1055" s="166"/>
      <c r="D1055" s="157"/>
      <c r="E1055" s="156"/>
      <c r="F1055" s="156"/>
      <c r="G1055" s="156"/>
      <c r="H1055" s="156"/>
      <c r="I1055" s="156"/>
      <c r="J1055" s="156"/>
      <c r="K1055" s="156"/>
      <c r="L1055" s="50"/>
      <c r="M1055" s="152"/>
      <c r="N1055" s="153"/>
      <c r="O1055" s="47"/>
      <c r="P1055" s="47"/>
      <c r="R1055" s="49"/>
    </row>
    <row r="1056" spans="2:18" s="48" customFormat="1" ht="12.75" x14ac:dyDescent="0.2">
      <c r="B1056" s="163"/>
      <c r="C1056" s="166"/>
      <c r="D1056" s="157"/>
      <c r="E1056" s="156"/>
      <c r="F1056" s="156"/>
      <c r="G1056" s="156"/>
      <c r="H1056" s="156"/>
      <c r="I1056" s="156"/>
      <c r="J1056" s="156"/>
      <c r="K1056" s="156"/>
      <c r="L1056" s="50"/>
      <c r="M1056" s="152"/>
      <c r="N1056" s="153"/>
      <c r="O1056" s="47"/>
      <c r="P1056" s="47"/>
      <c r="R1056" s="49"/>
    </row>
    <row r="1057" spans="2:18" s="48" customFormat="1" ht="12.75" x14ac:dyDescent="0.2">
      <c r="B1057" s="163"/>
      <c r="C1057" s="166"/>
      <c r="D1057" s="157"/>
      <c r="E1057" s="156"/>
      <c r="F1057" s="156"/>
      <c r="G1057" s="156"/>
      <c r="H1057" s="156"/>
      <c r="I1057" s="156"/>
      <c r="J1057" s="156"/>
      <c r="K1057" s="156"/>
      <c r="L1057" s="50"/>
      <c r="M1057" s="152"/>
      <c r="N1057" s="153"/>
      <c r="O1057" s="47"/>
      <c r="P1057" s="47"/>
      <c r="R1057" s="49"/>
    </row>
    <row r="1058" spans="2:18" s="48" customFormat="1" ht="12.75" x14ac:dyDescent="0.2">
      <c r="B1058" s="163"/>
      <c r="C1058" s="166"/>
      <c r="D1058" s="157"/>
      <c r="E1058" s="156"/>
      <c r="F1058" s="156"/>
      <c r="G1058" s="156"/>
      <c r="H1058" s="156"/>
      <c r="I1058" s="156"/>
      <c r="J1058" s="156"/>
      <c r="K1058" s="156"/>
      <c r="L1058" s="50"/>
      <c r="M1058" s="152"/>
      <c r="N1058" s="153"/>
      <c r="O1058" s="47"/>
      <c r="P1058" s="47"/>
      <c r="R1058" s="49"/>
    </row>
    <row r="1059" spans="2:18" s="48" customFormat="1" ht="12.75" x14ac:dyDescent="0.2">
      <c r="B1059" s="163"/>
      <c r="C1059" s="166"/>
      <c r="D1059" s="157"/>
      <c r="E1059" s="156"/>
      <c r="F1059" s="156"/>
      <c r="G1059" s="156"/>
      <c r="H1059" s="156"/>
      <c r="I1059" s="156"/>
      <c r="J1059" s="156"/>
      <c r="K1059" s="156"/>
      <c r="L1059" s="50"/>
      <c r="M1059" s="152"/>
      <c r="N1059" s="153"/>
      <c r="O1059" s="47"/>
      <c r="P1059" s="47"/>
      <c r="R1059" s="49"/>
    </row>
    <row r="1060" spans="2:18" s="48" customFormat="1" ht="12.75" x14ac:dyDescent="0.2">
      <c r="B1060" s="163"/>
      <c r="C1060" s="166"/>
      <c r="D1060" s="157"/>
      <c r="E1060" s="156"/>
      <c r="F1060" s="156"/>
      <c r="G1060" s="156"/>
      <c r="H1060" s="156"/>
      <c r="I1060" s="156"/>
      <c r="J1060" s="156"/>
      <c r="K1060" s="156"/>
      <c r="L1060" s="50"/>
      <c r="M1060" s="152"/>
      <c r="N1060" s="153"/>
      <c r="O1060" s="47"/>
      <c r="P1060" s="47"/>
      <c r="R1060" s="49"/>
    </row>
    <row r="1061" spans="2:18" s="48" customFormat="1" ht="12.75" x14ac:dyDescent="0.2">
      <c r="B1061" s="163"/>
      <c r="C1061" s="166"/>
      <c r="D1061" s="157"/>
      <c r="E1061" s="156"/>
      <c r="F1061" s="156"/>
      <c r="G1061" s="156"/>
      <c r="H1061" s="156"/>
      <c r="I1061" s="156"/>
      <c r="J1061" s="156"/>
      <c r="K1061" s="156"/>
      <c r="L1061" s="50"/>
      <c r="M1061" s="152"/>
      <c r="N1061" s="153"/>
      <c r="O1061" s="47"/>
      <c r="P1061" s="47"/>
      <c r="R1061" s="49"/>
    </row>
    <row r="1062" spans="2:18" s="48" customFormat="1" ht="12.75" x14ac:dyDescent="0.2">
      <c r="B1062" s="163"/>
      <c r="C1062" s="166"/>
      <c r="D1062" s="157"/>
      <c r="E1062" s="156"/>
      <c r="F1062" s="156"/>
      <c r="G1062" s="156"/>
      <c r="H1062" s="156"/>
      <c r="I1062" s="156"/>
      <c r="J1062" s="156"/>
      <c r="K1062" s="156"/>
      <c r="L1062" s="50"/>
      <c r="M1062" s="152"/>
      <c r="N1062" s="153"/>
      <c r="O1062" s="47"/>
      <c r="P1062" s="47"/>
      <c r="R1062" s="49"/>
    </row>
    <row r="1063" spans="2:18" s="48" customFormat="1" ht="12.75" x14ac:dyDescent="0.2">
      <c r="B1063" s="163"/>
      <c r="C1063" s="166"/>
      <c r="D1063" s="157"/>
      <c r="E1063" s="156"/>
      <c r="F1063" s="156"/>
      <c r="G1063" s="156"/>
      <c r="H1063" s="156"/>
      <c r="I1063" s="156"/>
      <c r="J1063" s="156"/>
      <c r="K1063" s="156"/>
      <c r="L1063" s="50"/>
      <c r="M1063" s="152"/>
      <c r="N1063" s="153"/>
      <c r="O1063" s="47"/>
      <c r="P1063" s="47"/>
      <c r="R1063" s="49"/>
    </row>
    <row r="1064" spans="2:18" s="48" customFormat="1" ht="12.75" x14ac:dyDescent="0.2">
      <c r="B1064" s="163"/>
      <c r="C1064" s="166"/>
      <c r="D1064" s="157"/>
      <c r="E1064" s="156"/>
      <c r="F1064" s="156"/>
      <c r="G1064" s="156"/>
      <c r="H1064" s="156"/>
      <c r="I1064" s="156"/>
      <c r="J1064" s="156"/>
      <c r="K1064" s="156"/>
      <c r="L1064" s="50"/>
      <c r="M1064" s="152"/>
      <c r="N1064" s="153"/>
      <c r="O1064" s="47"/>
      <c r="P1064" s="47"/>
      <c r="R1064" s="49"/>
    </row>
    <row r="1065" spans="2:18" s="48" customFormat="1" ht="12.75" x14ac:dyDescent="0.2">
      <c r="B1065" s="163"/>
      <c r="C1065" s="166"/>
      <c r="D1065" s="157"/>
      <c r="E1065" s="156"/>
      <c r="F1065" s="156"/>
      <c r="G1065" s="156"/>
      <c r="H1065" s="156"/>
      <c r="I1065" s="156"/>
      <c r="J1065" s="156"/>
      <c r="K1065" s="156"/>
      <c r="L1065" s="50"/>
      <c r="M1065" s="152"/>
      <c r="N1065" s="153"/>
      <c r="O1065" s="47"/>
      <c r="P1065" s="47"/>
      <c r="R1065" s="49"/>
    </row>
    <row r="1066" spans="2:18" s="48" customFormat="1" ht="12.75" x14ac:dyDescent="0.2">
      <c r="B1066" s="163"/>
      <c r="C1066" s="166"/>
      <c r="D1066" s="157"/>
      <c r="E1066" s="156"/>
      <c r="F1066" s="156"/>
      <c r="G1066" s="156"/>
      <c r="H1066" s="156"/>
      <c r="I1066" s="156"/>
      <c r="J1066" s="156"/>
      <c r="K1066" s="156"/>
      <c r="L1066" s="50"/>
      <c r="M1066" s="152"/>
      <c r="N1066" s="153"/>
      <c r="O1066" s="47"/>
      <c r="P1066" s="47"/>
      <c r="R1066" s="49"/>
    </row>
    <row r="1067" spans="2:18" s="48" customFormat="1" ht="12.75" x14ac:dyDescent="0.2">
      <c r="B1067" s="163"/>
      <c r="C1067" s="166"/>
      <c r="D1067" s="157"/>
      <c r="E1067" s="156"/>
      <c r="F1067" s="156"/>
      <c r="G1067" s="156"/>
      <c r="H1067" s="156"/>
      <c r="I1067" s="156"/>
      <c r="J1067" s="156"/>
      <c r="K1067" s="156"/>
      <c r="L1067" s="50"/>
      <c r="M1067" s="152"/>
      <c r="N1067" s="153"/>
      <c r="O1067" s="47"/>
      <c r="P1067" s="47"/>
      <c r="R1067" s="49"/>
    </row>
    <row r="1068" spans="2:18" s="48" customFormat="1" ht="12.75" x14ac:dyDescent="0.2">
      <c r="B1068" s="163"/>
      <c r="C1068" s="166"/>
      <c r="D1068" s="157"/>
      <c r="E1068" s="156"/>
      <c r="F1068" s="156"/>
      <c r="G1068" s="156"/>
      <c r="H1068" s="156"/>
      <c r="I1068" s="156"/>
      <c r="J1068" s="156"/>
      <c r="K1068" s="156"/>
      <c r="L1068" s="50"/>
      <c r="M1068" s="152"/>
      <c r="N1068" s="153"/>
      <c r="O1068" s="47"/>
      <c r="P1068" s="47"/>
      <c r="R1068" s="49"/>
    </row>
    <row r="1069" spans="2:18" s="48" customFormat="1" ht="12.75" x14ac:dyDescent="0.2">
      <c r="B1069" s="163"/>
      <c r="C1069" s="166"/>
      <c r="D1069" s="157"/>
      <c r="E1069" s="156"/>
      <c r="F1069" s="156"/>
      <c r="G1069" s="156"/>
      <c r="H1069" s="156"/>
      <c r="I1069" s="156"/>
      <c r="J1069" s="156"/>
      <c r="K1069" s="156"/>
      <c r="L1069" s="50"/>
      <c r="M1069" s="152"/>
      <c r="N1069" s="153"/>
      <c r="O1069" s="47"/>
      <c r="P1069" s="47"/>
      <c r="R1069" s="49"/>
    </row>
    <row r="1070" spans="2:18" s="48" customFormat="1" ht="12.75" x14ac:dyDescent="0.2">
      <c r="B1070" s="163"/>
      <c r="C1070" s="166"/>
      <c r="D1070" s="157"/>
      <c r="E1070" s="156"/>
      <c r="F1070" s="156"/>
      <c r="G1070" s="156"/>
      <c r="H1070" s="156"/>
      <c r="I1070" s="156"/>
      <c r="J1070" s="156"/>
      <c r="K1070" s="156"/>
      <c r="L1070" s="50"/>
      <c r="M1070" s="152"/>
      <c r="N1070" s="153"/>
      <c r="O1070" s="47"/>
      <c r="P1070" s="47"/>
      <c r="R1070" s="49"/>
    </row>
    <row r="1071" spans="2:18" s="48" customFormat="1" ht="12.75" x14ac:dyDescent="0.2">
      <c r="B1071" s="163"/>
      <c r="C1071" s="166"/>
      <c r="D1071" s="157"/>
      <c r="E1071" s="156"/>
      <c r="F1071" s="156"/>
      <c r="G1071" s="156"/>
      <c r="H1071" s="156"/>
      <c r="I1071" s="156"/>
      <c r="J1071" s="156"/>
      <c r="K1071" s="156"/>
      <c r="L1071" s="50"/>
      <c r="M1071" s="152"/>
      <c r="N1071" s="153"/>
      <c r="O1071" s="47"/>
      <c r="P1071" s="47"/>
      <c r="R1071" s="49"/>
    </row>
    <row r="1072" spans="2:18" s="48" customFormat="1" ht="12.75" x14ac:dyDescent="0.2">
      <c r="B1072" s="163"/>
      <c r="C1072" s="166"/>
      <c r="D1072" s="157"/>
      <c r="E1072" s="156"/>
      <c r="F1072" s="156"/>
      <c r="G1072" s="156"/>
      <c r="H1072" s="156"/>
      <c r="I1072" s="156"/>
      <c r="J1072" s="156"/>
      <c r="K1072" s="156"/>
      <c r="L1072" s="50"/>
      <c r="M1072" s="152"/>
      <c r="N1072" s="153"/>
      <c r="O1072" s="47"/>
      <c r="P1072" s="47"/>
      <c r="R1072" s="49"/>
    </row>
    <row r="1073" spans="2:18" s="48" customFormat="1" ht="12.75" x14ac:dyDescent="0.2">
      <c r="B1073" s="163"/>
      <c r="C1073" s="166"/>
      <c r="D1073" s="157"/>
      <c r="E1073" s="156"/>
      <c r="F1073" s="156"/>
      <c r="G1073" s="156"/>
      <c r="H1073" s="156"/>
      <c r="I1073" s="156"/>
      <c r="J1073" s="156"/>
      <c r="K1073" s="156"/>
      <c r="L1073" s="50"/>
      <c r="M1073" s="152"/>
      <c r="N1073" s="153"/>
      <c r="O1073" s="47"/>
      <c r="P1073" s="47"/>
      <c r="R1073" s="49"/>
    </row>
    <row r="1074" spans="2:18" s="48" customFormat="1" ht="12.75" x14ac:dyDescent="0.2">
      <c r="B1074" s="163"/>
      <c r="C1074" s="166"/>
      <c r="D1074" s="157"/>
      <c r="E1074" s="156"/>
      <c r="F1074" s="156"/>
      <c r="G1074" s="156"/>
      <c r="H1074" s="156"/>
      <c r="I1074" s="156"/>
      <c r="J1074" s="156"/>
      <c r="K1074" s="156"/>
      <c r="L1074" s="50"/>
      <c r="M1074" s="152"/>
      <c r="N1074" s="153"/>
      <c r="O1074" s="47"/>
      <c r="P1074" s="47"/>
      <c r="R1074" s="49"/>
    </row>
    <row r="1075" spans="2:18" s="48" customFormat="1" ht="12.75" x14ac:dyDescent="0.2">
      <c r="B1075" s="163"/>
      <c r="C1075" s="166"/>
      <c r="D1075" s="157"/>
      <c r="E1075" s="156"/>
      <c r="F1075" s="156"/>
      <c r="G1075" s="156"/>
      <c r="H1075" s="156"/>
      <c r="I1075" s="156"/>
      <c r="J1075" s="156"/>
      <c r="K1075" s="156"/>
      <c r="L1075" s="50"/>
      <c r="M1075" s="152"/>
      <c r="N1075" s="153"/>
      <c r="O1075" s="47"/>
      <c r="P1075" s="47"/>
      <c r="R1075" s="49"/>
    </row>
    <row r="1076" spans="2:18" s="48" customFormat="1" ht="12.75" x14ac:dyDescent="0.2">
      <c r="B1076" s="163"/>
      <c r="C1076" s="166"/>
      <c r="D1076" s="157"/>
      <c r="E1076" s="156"/>
      <c r="F1076" s="156"/>
      <c r="G1076" s="156"/>
      <c r="H1076" s="156"/>
      <c r="I1076" s="156"/>
      <c r="J1076" s="156"/>
      <c r="K1076" s="156"/>
      <c r="L1076" s="50"/>
      <c r="M1076" s="152"/>
      <c r="N1076" s="153"/>
      <c r="O1076" s="47"/>
      <c r="P1076" s="47"/>
      <c r="R1076" s="49"/>
    </row>
    <row r="1077" spans="2:18" s="48" customFormat="1" ht="12.75" x14ac:dyDescent="0.2">
      <c r="B1077" s="163"/>
      <c r="C1077" s="166"/>
      <c r="D1077" s="157"/>
      <c r="E1077" s="156"/>
      <c r="F1077" s="156"/>
      <c r="G1077" s="156"/>
      <c r="H1077" s="156"/>
      <c r="I1077" s="156"/>
      <c r="J1077" s="156"/>
      <c r="K1077" s="156"/>
      <c r="L1077" s="50"/>
      <c r="M1077" s="152"/>
      <c r="N1077" s="153"/>
      <c r="O1077" s="47"/>
      <c r="P1077" s="47"/>
      <c r="R1077" s="49"/>
    </row>
    <row r="1078" spans="2:18" s="48" customFormat="1" ht="12.75" x14ac:dyDescent="0.2">
      <c r="B1078" s="163"/>
      <c r="C1078" s="166"/>
      <c r="D1078" s="157"/>
      <c r="E1078" s="156"/>
      <c r="F1078" s="156"/>
      <c r="G1078" s="156"/>
      <c r="H1078" s="156"/>
      <c r="I1078" s="156"/>
      <c r="J1078" s="156"/>
      <c r="K1078" s="156"/>
      <c r="L1078" s="50"/>
      <c r="M1078" s="152"/>
      <c r="N1078" s="153"/>
      <c r="O1078" s="47"/>
      <c r="P1078" s="47"/>
      <c r="R1078" s="49"/>
    </row>
    <row r="1079" spans="2:18" s="48" customFormat="1" ht="12.75" x14ac:dyDescent="0.2">
      <c r="B1079" s="163"/>
      <c r="C1079" s="166"/>
      <c r="D1079" s="157"/>
      <c r="E1079" s="156"/>
      <c r="F1079" s="156"/>
      <c r="G1079" s="156"/>
      <c r="H1079" s="156"/>
      <c r="I1079" s="156"/>
      <c r="J1079" s="156"/>
      <c r="K1079" s="156"/>
      <c r="L1079" s="50"/>
      <c r="M1079" s="152"/>
      <c r="N1079" s="153"/>
      <c r="O1079" s="47"/>
      <c r="P1079" s="47"/>
      <c r="R1079" s="49"/>
    </row>
    <row r="1080" spans="2:18" s="48" customFormat="1" ht="12.75" x14ac:dyDescent="0.2">
      <c r="B1080" s="163"/>
      <c r="C1080" s="166"/>
      <c r="D1080" s="157"/>
      <c r="E1080" s="156"/>
      <c r="F1080" s="156"/>
      <c r="G1080" s="156"/>
      <c r="H1080" s="156"/>
      <c r="I1080" s="156"/>
      <c r="J1080" s="156"/>
      <c r="K1080" s="156"/>
      <c r="L1080" s="50"/>
      <c r="M1080" s="152"/>
      <c r="N1080" s="153"/>
      <c r="O1080" s="47"/>
      <c r="P1080" s="47"/>
      <c r="R1080" s="49"/>
    </row>
    <row r="1081" spans="2:18" s="48" customFormat="1" ht="12.75" x14ac:dyDescent="0.2">
      <c r="B1081" s="163"/>
      <c r="C1081" s="166"/>
      <c r="D1081" s="157"/>
      <c r="E1081" s="156"/>
      <c r="F1081" s="156"/>
      <c r="G1081" s="156"/>
      <c r="H1081" s="156"/>
      <c r="I1081" s="156"/>
      <c r="J1081" s="156"/>
      <c r="K1081" s="156"/>
      <c r="L1081" s="50"/>
      <c r="M1081" s="152"/>
      <c r="N1081" s="153"/>
      <c r="O1081" s="47"/>
      <c r="P1081" s="47"/>
      <c r="R1081" s="49"/>
    </row>
    <row r="1082" spans="2:18" s="48" customFormat="1" ht="12.75" x14ac:dyDescent="0.2">
      <c r="B1082" s="163"/>
      <c r="C1082" s="166"/>
      <c r="D1082" s="157"/>
      <c r="E1082" s="156"/>
      <c r="F1082" s="156"/>
      <c r="G1082" s="156"/>
      <c r="H1082" s="156"/>
      <c r="I1082" s="156"/>
      <c r="J1082" s="156"/>
      <c r="K1082" s="156"/>
      <c r="L1082" s="50"/>
      <c r="M1082" s="152"/>
      <c r="N1082" s="153"/>
      <c r="O1082" s="47"/>
      <c r="P1082" s="47"/>
      <c r="R1082" s="49"/>
    </row>
    <row r="1083" spans="2:18" s="48" customFormat="1" ht="12.75" x14ac:dyDescent="0.2">
      <c r="B1083" s="163"/>
      <c r="C1083" s="166"/>
      <c r="D1083" s="157"/>
      <c r="E1083" s="156"/>
      <c r="F1083" s="156"/>
      <c r="G1083" s="156"/>
      <c r="H1083" s="156"/>
      <c r="I1083" s="156"/>
      <c r="J1083" s="156"/>
      <c r="K1083" s="156"/>
      <c r="L1083" s="50"/>
      <c r="M1083" s="152"/>
      <c r="N1083" s="153"/>
      <c r="O1083" s="47"/>
      <c r="P1083" s="47"/>
      <c r="R1083" s="49"/>
    </row>
    <row r="1084" spans="2:18" s="48" customFormat="1" ht="12.75" x14ac:dyDescent="0.2">
      <c r="B1084" s="163"/>
      <c r="C1084" s="166"/>
      <c r="D1084" s="157"/>
      <c r="E1084" s="156"/>
      <c r="F1084" s="156"/>
      <c r="G1084" s="156"/>
      <c r="H1084" s="156"/>
      <c r="I1084" s="156"/>
      <c r="J1084" s="156"/>
      <c r="K1084" s="156"/>
      <c r="L1084" s="50"/>
      <c r="M1084" s="152"/>
      <c r="N1084" s="153"/>
      <c r="O1084" s="47"/>
      <c r="P1084" s="47"/>
      <c r="R1084" s="49"/>
    </row>
    <row r="1085" spans="2:18" s="48" customFormat="1" ht="12.75" x14ac:dyDescent="0.2">
      <c r="B1085" s="163"/>
      <c r="C1085" s="166"/>
      <c r="D1085" s="157"/>
      <c r="E1085" s="156"/>
      <c r="F1085" s="156"/>
      <c r="G1085" s="156"/>
      <c r="H1085" s="156"/>
      <c r="I1085" s="156"/>
      <c r="J1085" s="156"/>
      <c r="K1085" s="156"/>
      <c r="L1085" s="50"/>
      <c r="M1085" s="152"/>
      <c r="N1085" s="153"/>
      <c r="O1085" s="47"/>
      <c r="P1085" s="47"/>
      <c r="R1085" s="49"/>
    </row>
    <row r="1086" spans="2:18" s="48" customFormat="1" ht="12.75" x14ac:dyDescent="0.2">
      <c r="B1086" s="163"/>
      <c r="C1086" s="166"/>
      <c r="D1086" s="157"/>
      <c r="E1086" s="156"/>
      <c r="F1086" s="156"/>
      <c r="G1086" s="156"/>
      <c r="H1086" s="156"/>
      <c r="I1086" s="156"/>
      <c r="J1086" s="156"/>
      <c r="K1086" s="156"/>
      <c r="L1086" s="50"/>
      <c r="M1086" s="152"/>
      <c r="N1086" s="153"/>
      <c r="O1086" s="47"/>
      <c r="P1086" s="47"/>
      <c r="R1086" s="49"/>
    </row>
    <row r="1087" spans="2:18" s="48" customFormat="1" ht="12.75" x14ac:dyDescent="0.2">
      <c r="B1087" s="163"/>
      <c r="C1087" s="166"/>
      <c r="D1087" s="157"/>
      <c r="E1087" s="156"/>
      <c r="F1087" s="156"/>
      <c r="G1087" s="156"/>
      <c r="H1087" s="156"/>
      <c r="I1087" s="156"/>
      <c r="J1087" s="156"/>
      <c r="K1087" s="156"/>
      <c r="L1087" s="50"/>
      <c r="M1087" s="152"/>
      <c r="N1087" s="153"/>
      <c r="O1087" s="47"/>
      <c r="P1087" s="47"/>
      <c r="R1087" s="49"/>
    </row>
    <row r="1088" spans="2:18" s="48" customFormat="1" ht="12.75" x14ac:dyDescent="0.2">
      <c r="B1088" s="163"/>
      <c r="C1088" s="166"/>
      <c r="D1088" s="157"/>
      <c r="E1088" s="156"/>
      <c r="F1088" s="156"/>
      <c r="G1088" s="156"/>
      <c r="H1088" s="156"/>
      <c r="I1088" s="156"/>
      <c r="J1088" s="156"/>
      <c r="K1088" s="156"/>
      <c r="L1088" s="50"/>
      <c r="M1088" s="152"/>
      <c r="N1088" s="153"/>
      <c r="O1088" s="47"/>
      <c r="P1088" s="47"/>
      <c r="R1088" s="49"/>
    </row>
    <row r="1089" spans="2:18" s="48" customFormat="1" ht="12.75" x14ac:dyDescent="0.2">
      <c r="B1089" s="163"/>
      <c r="C1089" s="166"/>
      <c r="D1089" s="157"/>
      <c r="E1089" s="156"/>
      <c r="F1089" s="156"/>
      <c r="G1089" s="156"/>
      <c r="H1089" s="156"/>
      <c r="I1089" s="156"/>
      <c r="J1089" s="156"/>
      <c r="K1089" s="156"/>
      <c r="L1089" s="50"/>
      <c r="M1089" s="152"/>
      <c r="N1089" s="153"/>
      <c r="O1089" s="47"/>
      <c r="P1089" s="47"/>
      <c r="R1089" s="49"/>
    </row>
    <row r="1090" spans="2:18" s="48" customFormat="1" ht="12.75" x14ac:dyDescent="0.2">
      <c r="B1090" s="163"/>
      <c r="C1090" s="166"/>
      <c r="D1090" s="157"/>
      <c r="E1090" s="156"/>
      <c r="F1090" s="156"/>
      <c r="G1090" s="156"/>
      <c r="H1090" s="156"/>
      <c r="I1090" s="156"/>
      <c r="J1090" s="156"/>
      <c r="K1090" s="156"/>
      <c r="L1090" s="50"/>
      <c r="M1090" s="152"/>
      <c r="N1090" s="153"/>
      <c r="O1090" s="47"/>
      <c r="P1090" s="47"/>
      <c r="R1090" s="49"/>
    </row>
    <row r="1091" spans="2:18" s="48" customFormat="1" ht="12.75" x14ac:dyDescent="0.2">
      <c r="B1091" s="163"/>
      <c r="C1091" s="166"/>
      <c r="D1091" s="157"/>
      <c r="E1091" s="156"/>
      <c r="F1091" s="156"/>
      <c r="G1091" s="156"/>
      <c r="H1091" s="156"/>
      <c r="I1091" s="156"/>
      <c r="J1091" s="156"/>
      <c r="K1091" s="156"/>
      <c r="L1091" s="50"/>
      <c r="M1091" s="152"/>
      <c r="N1091" s="153"/>
      <c r="O1091" s="47"/>
      <c r="P1091" s="47"/>
      <c r="R1091" s="49"/>
    </row>
    <row r="1092" spans="2:18" s="48" customFormat="1" ht="12.75" x14ac:dyDescent="0.2">
      <c r="B1092" s="163"/>
      <c r="C1092" s="166"/>
      <c r="D1092" s="157"/>
      <c r="E1092" s="156"/>
      <c r="F1092" s="156"/>
      <c r="G1092" s="156"/>
      <c r="H1092" s="156"/>
      <c r="I1092" s="156"/>
      <c r="J1092" s="156"/>
      <c r="K1092" s="156"/>
      <c r="L1092" s="50"/>
      <c r="M1092" s="152"/>
      <c r="N1092" s="153"/>
      <c r="O1092" s="47"/>
      <c r="P1092" s="47"/>
      <c r="R1092" s="49"/>
    </row>
    <row r="1093" spans="2:18" s="48" customFormat="1" ht="12.75" x14ac:dyDescent="0.2">
      <c r="B1093" s="163"/>
      <c r="C1093" s="166"/>
      <c r="D1093" s="157"/>
      <c r="E1093" s="156"/>
      <c r="F1093" s="156"/>
      <c r="G1093" s="156"/>
      <c r="H1093" s="156"/>
      <c r="I1093" s="156"/>
      <c r="J1093" s="156"/>
      <c r="K1093" s="156"/>
      <c r="L1093" s="50"/>
      <c r="M1093" s="152"/>
      <c r="N1093" s="153"/>
      <c r="O1093" s="47"/>
      <c r="P1093" s="47"/>
      <c r="R1093" s="49"/>
    </row>
    <row r="1094" spans="2:18" s="48" customFormat="1" ht="12.75" x14ac:dyDescent="0.2">
      <c r="B1094" s="163"/>
      <c r="C1094" s="166"/>
      <c r="D1094" s="157"/>
      <c r="E1094" s="156"/>
      <c r="F1094" s="156"/>
      <c r="G1094" s="156"/>
      <c r="H1094" s="156"/>
      <c r="I1094" s="156"/>
      <c r="J1094" s="156"/>
      <c r="K1094" s="156"/>
      <c r="L1094" s="50"/>
      <c r="M1094" s="152"/>
      <c r="N1094" s="153"/>
      <c r="O1094" s="47"/>
      <c r="P1094" s="47"/>
      <c r="R1094" s="49"/>
    </row>
    <row r="1095" spans="2:18" s="48" customFormat="1" ht="12.75" x14ac:dyDescent="0.2">
      <c r="B1095" s="163"/>
      <c r="C1095" s="166"/>
      <c r="D1095" s="157"/>
      <c r="E1095" s="156"/>
      <c r="F1095" s="156"/>
      <c r="G1095" s="156"/>
      <c r="H1095" s="156"/>
      <c r="I1095" s="156"/>
      <c r="J1095" s="156"/>
      <c r="K1095" s="156"/>
      <c r="L1095" s="50"/>
      <c r="M1095" s="152"/>
      <c r="N1095" s="153"/>
      <c r="O1095" s="47"/>
      <c r="P1095" s="47"/>
      <c r="R1095" s="49"/>
    </row>
    <row r="1096" spans="2:18" s="48" customFormat="1" ht="12.75" x14ac:dyDescent="0.2">
      <c r="B1096" s="163"/>
      <c r="C1096" s="166"/>
      <c r="D1096" s="157"/>
      <c r="E1096" s="156"/>
      <c r="F1096" s="156"/>
      <c r="G1096" s="156"/>
      <c r="H1096" s="156"/>
      <c r="I1096" s="156"/>
      <c r="J1096" s="156"/>
      <c r="K1096" s="156"/>
      <c r="L1096" s="50"/>
      <c r="M1096" s="152"/>
      <c r="N1096" s="153"/>
      <c r="O1096" s="47"/>
      <c r="P1096" s="47"/>
      <c r="R1096" s="49"/>
    </row>
    <row r="1097" spans="2:18" s="48" customFormat="1" ht="12.75" x14ac:dyDescent="0.2">
      <c r="B1097" s="163"/>
      <c r="C1097" s="166"/>
      <c r="D1097" s="157"/>
      <c r="E1097" s="156"/>
      <c r="F1097" s="156"/>
      <c r="G1097" s="156"/>
      <c r="H1097" s="156"/>
      <c r="I1097" s="156"/>
      <c r="J1097" s="156"/>
      <c r="K1097" s="156"/>
      <c r="L1097" s="50"/>
      <c r="M1097" s="152"/>
      <c r="N1097" s="153"/>
      <c r="O1097" s="47"/>
      <c r="P1097" s="47"/>
      <c r="R1097" s="49"/>
    </row>
    <row r="1098" spans="2:18" s="48" customFormat="1" ht="12.75" x14ac:dyDescent="0.2">
      <c r="B1098" s="163"/>
      <c r="C1098" s="166"/>
      <c r="D1098" s="157"/>
      <c r="E1098" s="156"/>
      <c r="F1098" s="156"/>
      <c r="G1098" s="156"/>
      <c r="H1098" s="156"/>
      <c r="I1098" s="156"/>
      <c r="J1098" s="156"/>
      <c r="K1098" s="156"/>
      <c r="L1098" s="50"/>
      <c r="M1098" s="152"/>
      <c r="N1098" s="153"/>
      <c r="O1098" s="47"/>
      <c r="P1098" s="47"/>
      <c r="R1098" s="49"/>
    </row>
    <row r="1099" spans="2:18" s="48" customFormat="1" ht="12.75" x14ac:dyDescent="0.2">
      <c r="B1099" s="163"/>
      <c r="C1099" s="166"/>
      <c r="D1099" s="157"/>
      <c r="E1099" s="156"/>
      <c r="F1099" s="156"/>
      <c r="G1099" s="156"/>
      <c r="H1099" s="156"/>
      <c r="I1099" s="156"/>
      <c r="J1099" s="156"/>
      <c r="K1099" s="156"/>
      <c r="L1099" s="50"/>
      <c r="M1099" s="152"/>
      <c r="N1099" s="153"/>
      <c r="O1099" s="47"/>
      <c r="P1099" s="47"/>
      <c r="R1099" s="49"/>
    </row>
    <row r="1100" spans="2:18" s="48" customFormat="1" ht="12.75" x14ac:dyDescent="0.2">
      <c r="B1100" s="163"/>
      <c r="C1100" s="166"/>
      <c r="D1100" s="157"/>
      <c r="E1100" s="156"/>
      <c r="F1100" s="156"/>
      <c r="G1100" s="156"/>
      <c r="H1100" s="156"/>
      <c r="I1100" s="156"/>
      <c r="J1100" s="156"/>
      <c r="K1100" s="156"/>
      <c r="L1100" s="50"/>
      <c r="M1100" s="152"/>
      <c r="N1100" s="153"/>
      <c r="O1100" s="47"/>
      <c r="P1100" s="47"/>
      <c r="R1100" s="49"/>
    </row>
    <row r="1101" spans="2:18" s="48" customFormat="1" ht="12.75" x14ac:dyDescent="0.2">
      <c r="B1101" s="163"/>
      <c r="C1101" s="166"/>
      <c r="D1101" s="157"/>
      <c r="E1101" s="156"/>
      <c r="F1101" s="156"/>
      <c r="G1101" s="156"/>
      <c r="H1101" s="156"/>
      <c r="I1101" s="156"/>
      <c r="J1101" s="156"/>
      <c r="K1101" s="156"/>
      <c r="L1101" s="50"/>
      <c r="M1101" s="152"/>
      <c r="N1101" s="153"/>
      <c r="O1101" s="47"/>
      <c r="P1101" s="47"/>
      <c r="R1101" s="49"/>
    </row>
    <row r="1102" spans="2:18" s="48" customFormat="1" ht="12.75" x14ac:dyDescent="0.2">
      <c r="B1102" s="163"/>
      <c r="C1102" s="166"/>
      <c r="D1102" s="157"/>
      <c r="E1102" s="156"/>
      <c r="F1102" s="156"/>
      <c r="G1102" s="156"/>
      <c r="H1102" s="156"/>
      <c r="I1102" s="156"/>
      <c r="J1102" s="156"/>
      <c r="K1102" s="156"/>
      <c r="L1102" s="50"/>
      <c r="M1102" s="152"/>
      <c r="N1102" s="153"/>
      <c r="O1102" s="47"/>
      <c r="P1102" s="47"/>
      <c r="R1102" s="49"/>
    </row>
    <row r="1103" spans="2:18" s="48" customFormat="1" ht="12.75" x14ac:dyDescent="0.2">
      <c r="B1103" s="163"/>
      <c r="C1103" s="166"/>
      <c r="D1103" s="157"/>
      <c r="E1103" s="156"/>
      <c r="F1103" s="156"/>
      <c r="G1103" s="156"/>
      <c r="H1103" s="156"/>
      <c r="I1103" s="156"/>
      <c r="J1103" s="156"/>
      <c r="K1103" s="156"/>
      <c r="L1103" s="50"/>
      <c r="M1103" s="152"/>
      <c r="N1103" s="153"/>
      <c r="O1103" s="47"/>
      <c r="P1103" s="47"/>
      <c r="R1103" s="49"/>
    </row>
    <row r="1104" spans="2:18" s="48" customFormat="1" ht="12.75" x14ac:dyDescent="0.2">
      <c r="B1104" s="163"/>
      <c r="C1104" s="166"/>
      <c r="D1104" s="157"/>
      <c r="E1104" s="156"/>
      <c r="F1104" s="156"/>
      <c r="G1104" s="156"/>
      <c r="H1104" s="156"/>
      <c r="I1104" s="156"/>
      <c r="J1104" s="156"/>
      <c r="K1104" s="156"/>
      <c r="L1104" s="50"/>
      <c r="M1104" s="152"/>
      <c r="N1104" s="153"/>
      <c r="O1104" s="47"/>
      <c r="P1104" s="47"/>
      <c r="R1104" s="49"/>
    </row>
    <row r="1105" spans="2:18" s="48" customFormat="1" ht="12.75" x14ac:dyDescent="0.2">
      <c r="B1105" s="163"/>
      <c r="C1105" s="166"/>
      <c r="D1105" s="157"/>
      <c r="E1105" s="156"/>
      <c r="F1105" s="156"/>
      <c r="G1105" s="156"/>
      <c r="H1105" s="156"/>
      <c r="I1105" s="156"/>
      <c r="J1105" s="156"/>
      <c r="K1105" s="156"/>
      <c r="L1105" s="50"/>
      <c r="M1105" s="152"/>
      <c r="N1105" s="153"/>
      <c r="O1105" s="47"/>
      <c r="P1105" s="47"/>
      <c r="R1105" s="49"/>
    </row>
    <row r="1106" spans="2:18" s="48" customFormat="1" ht="12.75" x14ac:dyDescent="0.2">
      <c r="B1106" s="163"/>
      <c r="C1106" s="166"/>
      <c r="D1106" s="157"/>
      <c r="E1106" s="156"/>
      <c r="F1106" s="156"/>
      <c r="G1106" s="156"/>
      <c r="H1106" s="156"/>
      <c r="I1106" s="156"/>
      <c r="J1106" s="156"/>
      <c r="K1106" s="156"/>
      <c r="L1106" s="50"/>
      <c r="M1106" s="152"/>
      <c r="N1106" s="153"/>
      <c r="O1106" s="47"/>
      <c r="P1106" s="47"/>
      <c r="R1106" s="49"/>
    </row>
    <row r="1107" spans="2:18" s="48" customFormat="1" ht="12.75" x14ac:dyDescent="0.2">
      <c r="B1107" s="163"/>
      <c r="C1107" s="166"/>
      <c r="D1107" s="157"/>
      <c r="E1107" s="156"/>
      <c r="F1107" s="156"/>
      <c r="G1107" s="156"/>
      <c r="H1107" s="156"/>
      <c r="I1107" s="156"/>
      <c r="J1107" s="156"/>
      <c r="K1107" s="156"/>
      <c r="L1107" s="50"/>
      <c r="M1107" s="152"/>
      <c r="N1107" s="153"/>
      <c r="O1107" s="47"/>
      <c r="P1107" s="47"/>
      <c r="R1107" s="49"/>
    </row>
    <row r="1108" spans="2:18" s="48" customFormat="1" ht="12.75" x14ac:dyDescent="0.2">
      <c r="B1108" s="163"/>
      <c r="C1108" s="166"/>
      <c r="D1108" s="157"/>
      <c r="E1108" s="156"/>
      <c r="F1108" s="156"/>
      <c r="G1108" s="156"/>
      <c r="H1108" s="156"/>
      <c r="I1108" s="156"/>
      <c r="J1108" s="156"/>
      <c r="K1108" s="156"/>
      <c r="L1108" s="50"/>
      <c r="M1108" s="152"/>
      <c r="N1108" s="153"/>
      <c r="O1108" s="47"/>
      <c r="P1108" s="47"/>
      <c r="R1108" s="49"/>
    </row>
    <row r="1109" spans="2:18" s="48" customFormat="1" ht="12.75" x14ac:dyDescent="0.2">
      <c r="B1109" s="163"/>
      <c r="C1109" s="166"/>
      <c r="D1109" s="157"/>
      <c r="E1109" s="156"/>
      <c r="F1109" s="156"/>
      <c r="G1109" s="156"/>
      <c r="H1109" s="156"/>
      <c r="I1109" s="156"/>
      <c r="J1109" s="156"/>
      <c r="K1109" s="156"/>
      <c r="L1109" s="50"/>
      <c r="M1109" s="152"/>
      <c r="N1109" s="153"/>
      <c r="O1109" s="47"/>
      <c r="P1109" s="47"/>
      <c r="R1109" s="49"/>
    </row>
    <row r="1110" spans="2:18" s="48" customFormat="1" ht="12.75" x14ac:dyDescent="0.2">
      <c r="B1110" s="163"/>
      <c r="C1110" s="166"/>
      <c r="D1110" s="157"/>
      <c r="E1110" s="156"/>
      <c r="F1110" s="156"/>
      <c r="G1110" s="156"/>
      <c r="H1110" s="156"/>
      <c r="I1110" s="156"/>
      <c r="J1110" s="156"/>
      <c r="K1110" s="156"/>
      <c r="L1110" s="50"/>
      <c r="M1110" s="152"/>
      <c r="N1110" s="153"/>
      <c r="O1110" s="47"/>
      <c r="P1110" s="47"/>
      <c r="R1110" s="49"/>
    </row>
    <row r="1111" spans="2:18" s="48" customFormat="1" ht="12.75" x14ac:dyDescent="0.2">
      <c r="B1111" s="163"/>
      <c r="C1111" s="166"/>
      <c r="D1111" s="157"/>
      <c r="E1111" s="156"/>
      <c r="F1111" s="156"/>
      <c r="G1111" s="156"/>
      <c r="H1111" s="156"/>
      <c r="I1111" s="156"/>
      <c r="J1111" s="156"/>
      <c r="K1111" s="156"/>
      <c r="L1111" s="50"/>
      <c r="M1111" s="152"/>
      <c r="N1111" s="153"/>
      <c r="O1111" s="47"/>
      <c r="P1111" s="47"/>
      <c r="R1111" s="49"/>
    </row>
    <row r="1112" spans="2:18" s="48" customFormat="1" ht="12.75" x14ac:dyDescent="0.2">
      <c r="B1112" s="163"/>
      <c r="C1112" s="166"/>
      <c r="D1112" s="157"/>
      <c r="E1112" s="156"/>
      <c r="F1112" s="156"/>
      <c r="G1112" s="156"/>
      <c r="H1112" s="156"/>
      <c r="I1112" s="156"/>
      <c r="J1112" s="156"/>
      <c r="K1112" s="156"/>
      <c r="L1112" s="50"/>
      <c r="M1112" s="152"/>
      <c r="N1112" s="153"/>
      <c r="O1112" s="47"/>
      <c r="P1112" s="47"/>
      <c r="R1112" s="49"/>
    </row>
    <row r="1113" spans="2:18" s="48" customFormat="1" ht="12.75" x14ac:dyDescent="0.2">
      <c r="B1113" s="163"/>
      <c r="C1113" s="166"/>
      <c r="D1113" s="157"/>
      <c r="E1113" s="156"/>
      <c r="F1113" s="156"/>
      <c r="G1113" s="156"/>
      <c r="H1113" s="156"/>
      <c r="I1113" s="156"/>
      <c r="J1113" s="156"/>
      <c r="K1113" s="156"/>
      <c r="L1113" s="50"/>
      <c r="M1113" s="152"/>
      <c r="N1113" s="153"/>
      <c r="O1113" s="47"/>
      <c r="P1113" s="47"/>
      <c r="R1113" s="49"/>
    </row>
    <row r="1114" spans="2:18" s="48" customFormat="1" ht="12.75" x14ac:dyDescent="0.2">
      <c r="B1114" s="163"/>
      <c r="C1114" s="166"/>
      <c r="D1114" s="157"/>
      <c r="E1114" s="156"/>
      <c r="F1114" s="156"/>
      <c r="G1114" s="156"/>
      <c r="H1114" s="156"/>
      <c r="I1114" s="156"/>
      <c r="J1114" s="156"/>
      <c r="K1114" s="156"/>
      <c r="L1114" s="50"/>
      <c r="M1114" s="152"/>
      <c r="N1114" s="153"/>
      <c r="O1114" s="47"/>
      <c r="P1114" s="47"/>
      <c r="R1114" s="49"/>
    </row>
    <row r="1115" spans="2:18" s="48" customFormat="1" ht="12.75" x14ac:dyDescent="0.2">
      <c r="B1115" s="163"/>
      <c r="C1115" s="166"/>
      <c r="D1115" s="157"/>
      <c r="E1115" s="156"/>
      <c r="F1115" s="156"/>
      <c r="G1115" s="156"/>
      <c r="H1115" s="156"/>
      <c r="I1115" s="156"/>
      <c r="J1115" s="156"/>
      <c r="K1115" s="156"/>
      <c r="L1115" s="50"/>
      <c r="M1115" s="152"/>
      <c r="N1115" s="153"/>
      <c r="O1115" s="47"/>
      <c r="P1115" s="47"/>
      <c r="R1115" s="49"/>
    </row>
    <row r="1116" spans="2:18" s="48" customFormat="1" ht="12.75" x14ac:dyDescent="0.2">
      <c r="B1116" s="163"/>
      <c r="C1116" s="166"/>
      <c r="D1116" s="157"/>
      <c r="E1116" s="156"/>
      <c r="F1116" s="156"/>
      <c r="G1116" s="156"/>
      <c r="H1116" s="156"/>
      <c r="I1116" s="156"/>
      <c r="J1116" s="156"/>
      <c r="K1116" s="156"/>
      <c r="L1116" s="50"/>
      <c r="M1116" s="152"/>
      <c r="N1116" s="153"/>
      <c r="O1116" s="47"/>
      <c r="P1116" s="47"/>
      <c r="R1116" s="49"/>
    </row>
    <row r="1117" spans="2:18" s="48" customFormat="1" ht="12.75" x14ac:dyDescent="0.2">
      <c r="B1117" s="163"/>
      <c r="C1117" s="166"/>
      <c r="D1117" s="157"/>
      <c r="E1117" s="156"/>
      <c r="F1117" s="156"/>
      <c r="G1117" s="156"/>
      <c r="H1117" s="156"/>
      <c r="I1117" s="156"/>
      <c r="J1117" s="156"/>
      <c r="K1117" s="156"/>
      <c r="L1117" s="50"/>
      <c r="M1117" s="152"/>
      <c r="N1117" s="153"/>
      <c r="O1117" s="47"/>
      <c r="P1117" s="47"/>
      <c r="R1117" s="49"/>
    </row>
    <row r="1118" spans="2:18" s="48" customFormat="1" ht="12.75" x14ac:dyDescent="0.2">
      <c r="B1118" s="163"/>
      <c r="C1118" s="166"/>
      <c r="D1118" s="157"/>
      <c r="E1118" s="156"/>
      <c r="F1118" s="156"/>
      <c r="G1118" s="156"/>
      <c r="H1118" s="156"/>
      <c r="I1118" s="156"/>
      <c r="J1118" s="156"/>
      <c r="K1118" s="156"/>
      <c r="L1118" s="50"/>
      <c r="M1118" s="152"/>
      <c r="N1118" s="153"/>
      <c r="O1118" s="47"/>
      <c r="P1118" s="47"/>
      <c r="R1118" s="49"/>
    </row>
    <row r="1119" spans="2:18" s="48" customFormat="1" ht="12.75" x14ac:dyDescent="0.2">
      <c r="B1119" s="163"/>
      <c r="C1119" s="166"/>
      <c r="D1119" s="157"/>
      <c r="E1119" s="156"/>
      <c r="F1119" s="156"/>
      <c r="G1119" s="156"/>
      <c r="H1119" s="156"/>
      <c r="I1119" s="156"/>
      <c r="J1119" s="156"/>
      <c r="K1119" s="156"/>
      <c r="L1119" s="50"/>
      <c r="M1119" s="152"/>
      <c r="N1119" s="153"/>
      <c r="O1119" s="47"/>
      <c r="P1119" s="47"/>
      <c r="R1119" s="49"/>
    </row>
    <row r="1120" spans="2:18" s="48" customFormat="1" ht="12.75" x14ac:dyDescent="0.2">
      <c r="B1120" s="163"/>
      <c r="C1120" s="166"/>
      <c r="D1120" s="157"/>
      <c r="E1120" s="156"/>
      <c r="F1120" s="156"/>
      <c r="G1120" s="156"/>
      <c r="H1120" s="156"/>
      <c r="I1120" s="156"/>
      <c r="J1120" s="156"/>
      <c r="K1120" s="156"/>
      <c r="L1120" s="50"/>
      <c r="M1120" s="152"/>
      <c r="N1120" s="153"/>
      <c r="O1120" s="47"/>
      <c r="P1120" s="47"/>
      <c r="R1120" s="49"/>
    </row>
    <row r="1121" spans="2:18" s="48" customFormat="1" ht="12.75" x14ac:dyDescent="0.2">
      <c r="B1121" s="163"/>
      <c r="C1121" s="166"/>
      <c r="D1121" s="157"/>
      <c r="E1121" s="156"/>
      <c r="F1121" s="156"/>
      <c r="G1121" s="156"/>
      <c r="H1121" s="156"/>
      <c r="I1121" s="156"/>
      <c r="J1121" s="156"/>
      <c r="K1121" s="156"/>
      <c r="L1121" s="50"/>
      <c r="M1121" s="152"/>
      <c r="N1121" s="153"/>
      <c r="O1121" s="47"/>
      <c r="P1121" s="47"/>
      <c r="R1121" s="49"/>
    </row>
    <row r="1122" spans="2:18" s="48" customFormat="1" ht="12.75" x14ac:dyDescent="0.2">
      <c r="B1122" s="163"/>
      <c r="C1122" s="166"/>
      <c r="D1122" s="157"/>
      <c r="E1122" s="156"/>
      <c r="F1122" s="156"/>
      <c r="G1122" s="156"/>
      <c r="H1122" s="156"/>
      <c r="I1122" s="156"/>
      <c r="J1122" s="156"/>
      <c r="K1122" s="156"/>
      <c r="L1122" s="50"/>
      <c r="M1122" s="152"/>
      <c r="N1122" s="153"/>
      <c r="O1122" s="47"/>
      <c r="P1122" s="47"/>
      <c r="R1122" s="49"/>
    </row>
    <row r="1123" spans="2:18" s="48" customFormat="1" ht="12.75" x14ac:dyDescent="0.2">
      <c r="B1123" s="163"/>
      <c r="C1123" s="166"/>
      <c r="D1123" s="157"/>
      <c r="E1123" s="156"/>
      <c r="F1123" s="156"/>
      <c r="G1123" s="156"/>
      <c r="H1123" s="156"/>
      <c r="I1123" s="156"/>
      <c r="J1123" s="156"/>
      <c r="K1123" s="156"/>
      <c r="L1123" s="50"/>
      <c r="M1123" s="152"/>
      <c r="N1123" s="153"/>
      <c r="O1123" s="47"/>
      <c r="P1123" s="47"/>
      <c r="R1123" s="49"/>
    </row>
    <row r="1124" spans="2:18" s="48" customFormat="1" ht="12.75" x14ac:dyDescent="0.2">
      <c r="B1124" s="163"/>
      <c r="C1124" s="166"/>
      <c r="D1124" s="157"/>
      <c r="E1124" s="156"/>
      <c r="F1124" s="156"/>
      <c r="G1124" s="156"/>
      <c r="H1124" s="156"/>
      <c r="I1124" s="156"/>
      <c r="J1124" s="156"/>
      <c r="K1124" s="156"/>
      <c r="L1124" s="50"/>
      <c r="M1124" s="152"/>
      <c r="N1124" s="153"/>
      <c r="O1124" s="47"/>
      <c r="P1124" s="47"/>
      <c r="R1124" s="49"/>
    </row>
    <row r="1125" spans="2:18" s="48" customFormat="1" ht="12.75" x14ac:dyDescent="0.2">
      <c r="B1125" s="163"/>
      <c r="C1125" s="166"/>
      <c r="D1125" s="157"/>
      <c r="E1125" s="156"/>
      <c r="F1125" s="156"/>
      <c r="G1125" s="156"/>
      <c r="H1125" s="156"/>
      <c r="I1125" s="156"/>
      <c r="J1125" s="156"/>
      <c r="K1125" s="156"/>
      <c r="L1125" s="50"/>
      <c r="M1125" s="152"/>
      <c r="N1125" s="153"/>
      <c r="O1125" s="47"/>
      <c r="P1125" s="47"/>
      <c r="R1125" s="49"/>
    </row>
    <row r="1126" spans="2:18" s="48" customFormat="1" ht="12.75" x14ac:dyDescent="0.2">
      <c r="B1126" s="163"/>
      <c r="C1126" s="166"/>
      <c r="D1126" s="157"/>
      <c r="E1126" s="156"/>
      <c r="F1126" s="156"/>
      <c r="G1126" s="156"/>
      <c r="H1126" s="156"/>
      <c r="I1126" s="156"/>
      <c r="J1126" s="156"/>
      <c r="K1126" s="156"/>
      <c r="L1126" s="50"/>
      <c r="M1126" s="152"/>
      <c r="N1126" s="153"/>
      <c r="O1126" s="47"/>
      <c r="P1126" s="47"/>
      <c r="R1126" s="49"/>
    </row>
    <row r="1127" spans="2:18" s="48" customFormat="1" ht="12.75" x14ac:dyDescent="0.2">
      <c r="B1127" s="163"/>
      <c r="C1127" s="166"/>
      <c r="D1127" s="157"/>
      <c r="E1127" s="156"/>
      <c r="F1127" s="156"/>
      <c r="G1127" s="156"/>
      <c r="H1127" s="156"/>
      <c r="I1127" s="156"/>
      <c r="J1127" s="156"/>
      <c r="K1127" s="156"/>
      <c r="L1127" s="50"/>
      <c r="M1127" s="152"/>
      <c r="N1127" s="153"/>
      <c r="O1127" s="47"/>
      <c r="P1127" s="47"/>
      <c r="R1127" s="49"/>
    </row>
    <row r="1128" spans="2:18" s="48" customFormat="1" ht="12.75" x14ac:dyDescent="0.2">
      <c r="B1128" s="163"/>
      <c r="C1128" s="166"/>
      <c r="D1128" s="157"/>
      <c r="E1128" s="156"/>
      <c r="F1128" s="156"/>
      <c r="G1128" s="156"/>
      <c r="H1128" s="156"/>
      <c r="I1128" s="156"/>
      <c r="J1128" s="156"/>
      <c r="K1128" s="156"/>
      <c r="L1128" s="50"/>
      <c r="M1128" s="152"/>
      <c r="N1128" s="153"/>
      <c r="O1128" s="47"/>
      <c r="P1128" s="47"/>
      <c r="R1128" s="49"/>
    </row>
    <row r="1129" spans="2:18" s="48" customFormat="1" ht="12.75" x14ac:dyDescent="0.2">
      <c r="B1129" s="163"/>
      <c r="C1129" s="166"/>
      <c r="D1129" s="157"/>
      <c r="E1129" s="156"/>
      <c r="F1129" s="156"/>
      <c r="G1129" s="156"/>
      <c r="H1129" s="156"/>
      <c r="I1129" s="156"/>
      <c r="J1129" s="156"/>
      <c r="K1129" s="156"/>
      <c r="L1129" s="50"/>
      <c r="M1129" s="152"/>
      <c r="N1129" s="153"/>
      <c r="O1129" s="47"/>
      <c r="P1129" s="47"/>
      <c r="R1129" s="49"/>
    </row>
    <row r="1130" spans="2:18" s="48" customFormat="1" ht="12.75" x14ac:dyDescent="0.2">
      <c r="B1130" s="163"/>
      <c r="C1130" s="166"/>
      <c r="D1130" s="157"/>
      <c r="E1130" s="156"/>
      <c r="F1130" s="156"/>
      <c r="G1130" s="156"/>
      <c r="H1130" s="156"/>
      <c r="I1130" s="156"/>
      <c r="J1130" s="156"/>
      <c r="K1130" s="156"/>
      <c r="L1130" s="50"/>
      <c r="M1130" s="152"/>
      <c r="N1130" s="153"/>
      <c r="O1130" s="47"/>
      <c r="P1130" s="47"/>
      <c r="R1130" s="49"/>
    </row>
    <row r="1131" spans="2:18" s="48" customFormat="1" ht="12.75" x14ac:dyDescent="0.2">
      <c r="B1131" s="163"/>
      <c r="C1131" s="166"/>
      <c r="D1131" s="157"/>
      <c r="E1131" s="156"/>
      <c r="F1131" s="156"/>
      <c r="G1131" s="156"/>
      <c r="H1131" s="156"/>
      <c r="I1131" s="156"/>
      <c r="J1131" s="156"/>
      <c r="K1131" s="156"/>
      <c r="L1131" s="50"/>
      <c r="M1131" s="152"/>
      <c r="N1131" s="153"/>
      <c r="O1131" s="47"/>
      <c r="P1131" s="47"/>
      <c r="R1131" s="49"/>
    </row>
    <row r="1132" spans="2:18" s="48" customFormat="1" ht="12.75" x14ac:dyDescent="0.2">
      <c r="B1132" s="163"/>
      <c r="C1132" s="166"/>
      <c r="D1132" s="157"/>
      <c r="E1132" s="156"/>
      <c r="F1132" s="156"/>
      <c r="G1132" s="156"/>
      <c r="H1132" s="156"/>
      <c r="I1132" s="156"/>
      <c r="J1132" s="156"/>
      <c r="K1132" s="156"/>
      <c r="L1132" s="50"/>
      <c r="M1132" s="152"/>
      <c r="N1132" s="153"/>
      <c r="O1132" s="47"/>
      <c r="P1132" s="47"/>
      <c r="R1132" s="49"/>
    </row>
    <row r="1133" spans="2:18" s="48" customFormat="1" ht="12.75" x14ac:dyDescent="0.2">
      <c r="B1133" s="163"/>
      <c r="C1133" s="166"/>
      <c r="D1133" s="157"/>
      <c r="E1133" s="156"/>
      <c r="F1133" s="156"/>
      <c r="G1133" s="156"/>
      <c r="H1133" s="156"/>
      <c r="I1133" s="156"/>
      <c r="J1133" s="156"/>
      <c r="K1133" s="156"/>
      <c r="L1133" s="50"/>
      <c r="M1133" s="152"/>
      <c r="N1133" s="153"/>
      <c r="O1133" s="47"/>
      <c r="P1133" s="47"/>
      <c r="R1133" s="49"/>
    </row>
    <row r="1134" spans="2:18" s="48" customFormat="1" ht="12.75" x14ac:dyDescent="0.2">
      <c r="B1134" s="163"/>
      <c r="C1134" s="166"/>
      <c r="D1134" s="157"/>
      <c r="E1134" s="156"/>
      <c r="F1134" s="156"/>
      <c r="G1134" s="156"/>
      <c r="H1134" s="156"/>
      <c r="I1134" s="156"/>
      <c r="J1134" s="156"/>
      <c r="K1134" s="156"/>
      <c r="L1134" s="50"/>
      <c r="M1134" s="152"/>
      <c r="N1134" s="153"/>
      <c r="O1134" s="47"/>
      <c r="P1134" s="47"/>
      <c r="R1134" s="49"/>
    </row>
    <row r="1135" spans="2:18" s="48" customFormat="1" ht="12.75" x14ac:dyDescent="0.2">
      <c r="B1135" s="163"/>
      <c r="C1135" s="166"/>
      <c r="D1135" s="157"/>
      <c r="E1135" s="156"/>
      <c r="F1135" s="156"/>
      <c r="G1135" s="156"/>
      <c r="H1135" s="156"/>
      <c r="I1135" s="156"/>
      <c r="J1135" s="156"/>
      <c r="K1135" s="156"/>
      <c r="L1135" s="50"/>
      <c r="M1135" s="152"/>
      <c r="N1135" s="153"/>
      <c r="O1135" s="47"/>
      <c r="P1135" s="47"/>
      <c r="R1135" s="49"/>
    </row>
    <row r="1136" spans="2:18" s="48" customFormat="1" ht="12.75" x14ac:dyDescent="0.2">
      <c r="B1136" s="163"/>
      <c r="C1136" s="166"/>
      <c r="D1136" s="157"/>
      <c r="E1136" s="156"/>
      <c r="F1136" s="156"/>
      <c r="G1136" s="156"/>
      <c r="H1136" s="156"/>
      <c r="I1136" s="156"/>
      <c r="J1136" s="156"/>
      <c r="K1136" s="156"/>
      <c r="L1136" s="50"/>
      <c r="M1136" s="152"/>
      <c r="N1136" s="153"/>
      <c r="O1136" s="47"/>
      <c r="P1136" s="47"/>
      <c r="R1136" s="49"/>
    </row>
    <row r="1137" spans="2:18" s="48" customFormat="1" ht="12.75" x14ac:dyDescent="0.2">
      <c r="B1137" s="163"/>
      <c r="C1137" s="166"/>
      <c r="D1137" s="157"/>
      <c r="E1137" s="156"/>
      <c r="F1137" s="156"/>
      <c r="G1137" s="156"/>
      <c r="H1137" s="156"/>
      <c r="I1137" s="156"/>
      <c r="J1137" s="156"/>
      <c r="K1137" s="156"/>
      <c r="L1137" s="50"/>
      <c r="M1137" s="152"/>
      <c r="N1137" s="153"/>
      <c r="O1137" s="47"/>
      <c r="P1137" s="47"/>
      <c r="R1137" s="49"/>
    </row>
    <row r="1138" spans="2:18" s="48" customFormat="1" ht="12.75" x14ac:dyDescent="0.2">
      <c r="B1138" s="163"/>
      <c r="C1138" s="166"/>
      <c r="D1138" s="157"/>
      <c r="E1138" s="156"/>
      <c r="F1138" s="156"/>
      <c r="G1138" s="156"/>
      <c r="H1138" s="156"/>
      <c r="I1138" s="156"/>
      <c r="J1138" s="156"/>
      <c r="K1138" s="156"/>
      <c r="L1138" s="50"/>
      <c r="M1138" s="152"/>
      <c r="N1138" s="153"/>
      <c r="O1138" s="47"/>
      <c r="P1138" s="47"/>
      <c r="R1138" s="49"/>
    </row>
    <row r="1139" spans="2:18" s="48" customFormat="1" ht="12.75" x14ac:dyDescent="0.2">
      <c r="B1139" s="163"/>
      <c r="C1139" s="166"/>
      <c r="D1139" s="157"/>
      <c r="E1139" s="156"/>
      <c r="F1139" s="156"/>
      <c r="G1139" s="156"/>
      <c r="H1139" s="156"/>
      <c r="I1139" s="156"/>
      <c r="J1139" s="156"/>
      <c r="K1139" s="156"/>
      <c r="L1139" s="50"/>
      <c r="M1139" s="152"/>
      <c r="N1139" s="153"/>
      <c r="O1139" s="47"/>
      <c r="P1139" s="47"/>
      <c r="R1139" s="49"/>
    </row>
    <row r="1140" spans="2:18" s="48" customFormat="1" ht="12.75" x14ac:dyDescent="0.2">
      <c r="B1140" s="163"/>
      <c r="C1140" s="166"/>
      <c r="D1140" s="157"/>
      <c r="E1140" s="156"/>
      <c r="F1140" s="156"/>
      <c r="G1140" s="156"/>
      <c r="H1140" s="156"/>
      <c r="I1140" s="156"/>
      <c r="J1140" s="156"/>
      <c r="K1140" s="156"/>
      <c r="L1140" s="50"/>
      <c r="M1140" s="152"/>
      <c r="N1140" s="153"/>
      <c r="O1140" s="47"/>
      <c r="P1140" s="47"/>
      <c r="R1140" s="49"/>
    </row>
    <row r="1141" spans="2:18" s="48" customFormat="1" ht="12.75" x14ac:dyDescent="0.2">
      <c r="B1141" s="163"/>
      <c r="C1141" s="166"/>
      <c r="D1141" s="157"/>
      <c r="E1141" s="156"/>
      <c r="F1141" s="156"/>
      <c r="G1141" s="156"/>
      <c r="H1141" s="156"/>
      <c r="I1141" s="156"/>
      <c r="J1141" s="156"/>
      <c r="K1141" s="156"/>
      <c r="L1141" s="50"/>
      <c r="M1141" s="152"/>
      <c r="N1141" s="153"/>
      <c r="O1141" s="47"/>
      <c r="P1141" s="47"/>
      <c r="R1141" s="49"/>
    </row>
    <row r="1142" spans="2:18" s="48" customFormat="1" ht="12.75" x14ac:dyDescent="0.2">
      <c r="B1142" s="163"/>
      <c r="C1142" s="166"/>
      <c r="D1142" s="157"/>
      <c r="E1142" s="156"/>
      <c r="F1142" s="156"/>
      <c r="G1142" s="156"/>
      <c r="H1142" s="156"/>
      <c r="I1142" s="156"/>
      <c r="J1142" s="156"/>
      <c r="K1142" s="156"/>
      <c r="L1142" s="50"/>
      <c r="M1142" s="152"/>
      <c r="N1142" s="153"/>
      <c r="O1142" s="47"/>
      <c r="P1142" s="47"/>
      <c r="R1142" s="49"/>
    </row>
    <row r="1143" spans="2:18" s="48" customFormat="1" ht="12.75" x14ac:dyDescent="0.2">
      <c r="B1143" s="163"/>
      <c r="C1143" s="166"/>
      <c r="D1143" s="157"/>
      <c r="E1143" s="156"/>
      <c r="F1143" s="156"/>
      <c r="G1143" s="156"/>
      <c r="H1143" s="156"/>
      <c r="I1143" s="156"/>
      <c r="J1143" s="156"/>
      <c r="K1143" s="156"/>
      <c r="L1143" s="50"/>
      <c r="M1143" s="152"/>
      <c r="N1143" s="153"/>
      <c r="O1143" s="47"/>
      <c r="P1143" s="47"/>
      <c r="R1143" s="49"/>
    </row>
    <row r="1144" spans="2:18" s="48" customFormat="1" ht="12.75" x14ac:dyDescent="0.2">
      <c r="B1144" s="163"/>
      <c r="C1144" s="166"/>
      <c r="D1144" s="157"/>
      <c r="E1144" s="156"/>
      <c r="F1144" s="156"/>
      <c r="G1144" s="156"/>
      <c r="H1144" s="156"/>
      <c r="I1144" s="156"/>
      <c r="J1144" s="156"/>
      <c r="K1144" s="156"/>
      <c r="L1144" s="50"/>
      <c r="M1144" s="152"/>
      <c r="N1144" s="153"/>
      <c r="O1144" s="47"/>
      <c r="P1144" s="47"/>
      <c r="R1144" s="49"/>
    </row>
    <row r="1145" spans="2:18" s="48" customFormat="1" ht="12.75" x14ac:dyDescent="0.2">
      <c r="B1145" s="163"/>
      <c r="C1145" s="166"/>
      <c r="D1145" s="157"/>
      <c r="E1145" s="156"/>
      <c r="F1145" s="156"/>
      <c r="G1145" s="156"/>
      <c r="H1145" s="156"/>
      <c r="I1145" s="156"/>
      <c r="J1145" s="156"/>
      <c r="K1145" s="156"/>
      <c r="L1145" s="50"/>
      <c r="M1145" s="152"/>
      <c r="N1145" s="153"/>
      <c r="O1145" s="47"/>
      <c r="P1145" s="47"/>
      <c r="R1145" s="49"/>
    </row>
    <row r="1146" spans="2:18" s="48" customFormat="1" ht="12.75" x14ac:dyDescent="0.2">
      <c r="B1146" s="163"/>
      <c r="C1146" s="166"/>
      <c r="D1146" s="157"/>
      <c r="E1146" s="156"/>
      <c r="F1146" s="156"/>
      <c r="G1146" s="156"/>
      <c r="H1146" s="156"/>
      <c r="I1146" s="156"/>
      <c r="J1146" s="156"/>
      <c r="K1146" s="156"/>
      <c r="L1146" s="50"/>
      <c r="M1146" s="152"/>
      <c r="N1146" s="153"/>
      <c r="O1146" s="47"/>
      <c r="P1146" s="47"/>
      <c r="R1146" s="49"/>
    </row>
    <row r="1147" spans="2:18" s="48" customFormat="1" ht="12.75" x14ac:dyDescent="0.2">
      <c r="B1147" s="163"/>
      <c r="C1147" s="166"/>
      <c r="D1147" s="157"/>
      <c r="E1147" s="156"/>
      <c r="F1147" s="156"/>
      <c r="G1147" s="156"/>
      <c r="H1147" s="156"/>
      <c r="I1147" s="156"/>
      <c r="J1147" s="156"/>
      <c r="K1147" s="156"/>
      <c r="L1147" s="50"/>
      <c r="M1147" s="152"/>
      <c r="N1147" s="153"/>
      <c r="O1147" s="47"/>
      <c r="P1147" s="47"/>
      <c r="R1147" s="49"/>
    </row>
    <row r="1148" spans="2:18" s="48" customFormat="1" ht="12.75" x14ac:dyDescent="0.2">
      <c r="B1148" s="163"/>
      <c r="C1148" s="166"/>
      <c r="D1148" s="157"/>
      <c r="E1148" s="156"/>
      <c r="F1148" s="156"/>
      <c r="G1148" s="156"/>
      <c r="H1148" s="156"/>
      <c r="I1148" s="156"/>
      <c r="J1148" s="156"/>
      <c r="K1148" s="156"/>
      <c r="L1148" s="50"/>
      <c r="M1148" s="152"/>
      <c r="N1148" s="153"/>
      <c r="O1148" s="47"/>
      <c r="P1148" s="47"/>
      <c r="R1148" s="49"/>
    </row>
    <row r="1149" spans="2:18" s="48" customFormat="1" ht="12.75" x14ac:dyDescent="0.2">
      <c r="B1149" s="163"/>
      <c r="C1149" s="166"/>
      <c r="D1149" s="157"/>
      <c r="E1149" s="156"/>
      <c r="F1149" s="156"/>
      <c r="G1149" s="156"/>
      <c r="H1149" s="156"/>
      <c r="I1149" s="156"/>
      <c r="J1149" s="156"/>
      <c r="K1149" s="156"/>
      <c r="L1149" s="50"/>
      <c r="M1149" s="152"/>
      <c r="N1149" s="153"/>
      <c r="O1149" s="47"/>
      <c r="P1149" s="47"/>
      <c r="R1149" s="49"/>
    </row>
    <row r="1150" spans="2:18" s="48" customFormat="1" ht="12.75" x14ac:dyDescent="0.2">
      <c r="B1150" s="163"/>
      <c r="C1150" s="166"/>
      <c r="D1150" s="157"/>
      <c r="E1150" s="156"/>
      <c r="F1150" s="156"/>
      <c r="G1150" s="156"/>
      <c r="H1150" s="156"/>
      <c r="I1150" s="156"/>
      <c r="J1150" s="156"/>
      <c r="K1150" s="156"/>
      <c r="L1150" s="50"/>
      <c r="M1150" s="152"/>
      <c r="N1150" s="153"/>
      <c r="O1150" s="47"/>
      <c r="P1150" s="47"/>
      <c r="R1150" s="49"/>
    </row>
    <row r="1151" spans="2:18" s="48" customFormat="1" ht="12.75" x14ac:dyDescent="0.2">
      <c r="B1151" s="163"/>
      <c r="C1151" s="166"/>
      <c r="D1151" s="157"/>
      <c r="E1151" s="156"/>
      <c r="F1151" s="156"/>
      <c r="G1151" s="156"/>
      <c r="H1151" s="156"/>
      <c r="I1151" s="156"/>
      <c r="J1151" s="156"/>
      <c r="K1151" s="156"/>
      <c r="L1151" s="50"/>
      <c r="M1151" s="152"/>
      <c r="N1151" s="153"/>
      <c r="O1151" s="47"/>
      <c r="P1151" s="47"/>
      <c r="R1151" s="49"/>
    </row>
    <row r="1152" spans="2:18" s="48" customFormat="1" ht="12.75" x14ac:dyDescent="0.2">
      <c r="B1152" s="163"/>
      <c r="C1152" s="166"/>
      <c r="D1152" s="157"/>
      <c r="E1152" s="156"/>
      <c r="F1152" s="156"/>
      <c r="G1152" s="156"/>
      <c r="H1152" s="156"/>
      <c r="I1152" s="156"/>
      <c r="J1152" s="156"/>
      <c r="K1152" s="156"/>
      <c r="L1152" s="50"/>
      <c r="M1152" s="152"/>
      <c r="N1152" s="153"/>
      <c r="O1152" s="47"/>
      <c r="P1152" s="47"/>
      <c r="R1152" s="49"/>
    </row>
    <row r="1153" spans="2:18" s="48" customFormat="1" ht="12.75" x14ac:dyDescent="0.2">
      <c r="B1153" s="163"/>
      <c r="C1153" s="166"/>
      <c r="D1153" s="157"/>
      <c r="E1153" s="156"/>
      <c r="F1153" s="156"/>
      <c r="G1153" s="156"/>
      <c r="H1153" s="156"/>
      <c r="I1153" s="156"/>
      <c r="J1153" s="156"/>
      <c r="K1153" s="156"/>
      <c r="L1153" s="50"/>
      <c r="M1153" s="152"/>
      <c r="N1153" s="153"/>
      <c r="O1153" s="47"/>
      <c r="P1153" s="47"/>
      <c r="R1153" s="49"/>
    </row>
    <row r="1154" spans="2:18" s="48" customFormat="1" ht="12.75" x14ac:dyDescent="0.2">
      <c r="B1154" s="163"/>
      <c r="C1154" s="166"/>
      <c r="D1154" s="157"/>
      <c r="E1154" s="156"/>
      <c r="F1154" s="156"/>
      <c r="G1154" s="156"/>
      <c r="H1154" s="156"/>
      <c r="I1154" s="156"/>
      <c r="J1154" s="156"/>
      <c r="K1154" s="156"/>
      <c r="L1154" s="50"/>
      <c r="M1154" s="152"/>
      <c r="N1154" s="153"/>
      <c r="O1154" s="47"/>
      <c r="P1154" s="47"/>
      <c r="R1154" s="49"/>
    </row>
    <row r="1155" spans="2:18" s="48" customFormat="1" ht="12.75" x14ac:dyDescent="0.2">
      <c r="B1155" s="163"/>
      <c r="C1155" s="166"/>
      <c r="D1155" s="157"/>
      <c r="E1155" s="156"/>
      <c r="F1155" s="156"/>
      <c r="G1155" s="156"/>
      <c r="H1155" s="156"/>
      <c r="I1155" s="156"/>
      <c r="J1155" s="156"/>
      <c r="K1155" s="156"/>
      <c r="L1155" s="50"/>
      <c r="M1155" s="152"/>
      <c r="N1155" s="153"/>
      <c r="O1155" s="47"/>
      <c r="P1155" s="47"/>
      <c r="R1155" s="49"/>
    </row>
    <row r="1156" spans="2:18" s="48" customFormat="1" ht="12.75" x14ac:dyDescent="0.2">
      <c r="B1156" s="163"/>
      <c r="C1156" s="166"/>
      <c r="D1156" s="157"/>
      <c r="E1156" s="156"/>
      <c r="F1156" s="156"/>
      <c r="G1156" s="156"/>
      <c r="H1156" s="156"/>
      <c r="I1156" s="156"/>
      <c r="J1156" s="156"/>
      <c r="K1156" s="156"/>
      <c r="L1156" s="50"/>
      <c r="M1156" s="152"/>
      <c r="N1156" s="153"/>
      <c r="O1156" s="47"/>
      <c r="P1156" s="47"/>
      <c r="R1156" s="49"/>
    </row>
    <row r="1157" spans="2:18" s="48" customFormat="1" ht="12.75" x14ac:dyDescent="0.2">
      <c r="B1157" s="163"/>
      <c r="C1157" s="166"/>
      <c r="D1157" s="157"/>
      <c r="E1157" s="156"/>
      <c r="F1157" s="156"/>
      <c r="G1157" s="156"/>
      <c r="H1157" s="156"/>
      <c r="I1157" s="156"/>
      <c r="J1157" s="156"/>
      <c r="K1157" s="156"/>
      <c r="L1157" s="50"/>
      <c r="M1157" s="152"/>
      <c r="N1157" s="153"/>
      <c r="O1157" s="47"/>
      <c r="P1157" s="47"/>
      <c r="R1157" s="49"/>
    </row>
    <row r="1158" spans="2:18" s="48" customFormat="1" ht="12.75" x14ac:dyDescent="0.2">
      <c r="B1158" s="163"/>
      <c r="C1158" s="166"/>
      <c r="D1158" s="157"/>
      <c r="E1158" s="156"/>
      <c r="F1158" s="156"/>
      <c r="G1158" s="156"/>
      <c r="H1158" s="156"/>
      <c r="I1158" s="156"/>
      <c r="J1158" s="156"/>
      <c r="K1158" s="156"/>
      <c r="L1158" s="50"/>
      <c r="M1158" s="152"/>
      <c r="N1158" s="153"/>
      <c r="O1158" s="47"/>
      <c r="P1158" s="47"/>
      <c r="R1158" s="49"/>
    </row>
    <row r="1159" spans="2:18" s="48" customFormat="1" ht="12.75" x14ac:dyDescent="0.2">
      <c r="B1159" s="163"/>
      <c r="C1159" s="166"/>
      <c r="D1159" s="157"/>
      <c r="E1159" s="156"/>
      <c r="F1159" s="156"/>
      <c r="G1159" s="156"/>
      <c r="H1159" s="156"/>
      <c r="I1159" s="156"/>
      <c r="J1159" s="156"/>
      <c r="K1159" s="156"/>
      <c r="L1159" s="50"/>
      <c r="M1159" s="152"/>
      <c r="N1159" s="153"/>
      <c r="O1159" s="47"/>
      <c r="P1159" s="47"/>
      <c r="R1159" s="49"/>
    </row>
    <row r="1160" spans="2:18" s="48" customFormat="1" ht="12.75" x14ac:dyDescent="0.2">
      <c r="B1160" s="163"/>
      <c r="C1160" s="166"/>
      <c r="D1160" s="157"/>
      <c r="E1160" s="156"/>
      <c r="F1160" s="156"/>
      <c r="G1160" s="156"/>
      <c r="H1160" s="156"/>
      <c r="I1160" s="156"/>
      <c r="J1160" s="156"/>
      <c r="K1160" s="156"/>
      <c r="L1160" s="50"/>
      <c r="M1160" s="152"/>
      <c r="N1160" s="153"/>
      <c r="O1160" s="47"/>
      <c r="P1160" s="47"/>
      <c r="R1160" s="49"/>
    </row>
    <row r="1161" spans="2:18" s="48" customFormat="1" ht="12.75" x14ac:dyDescent="0.2">
      <c r="B1161" s="163"/>
      <c r="C1161" s="166"/>
      <c r="D1161" s="157"/>
      <c r="E1161" s="156"/>
      <c r="F1161" s="156"/>
      <c r="G1161" s="156"/>
      <c r="H1161" s="156"/>
      <c r="I1161" s="156"/>
      <c r="J1161" s="156"/>
      <c r="K1161" s="156"/>
      <c r="L1161" s="50"/>
      <c r="M1161" s="152"/>
      <c r="N1161" s="153"/>
      <c r="O1161" s="47"/>
      <c r="P1161" s="47"/>
      <c r="R1161" s="49"/>
    </row>
    <row r="1162" spans="2:18" s="48" customFormat="1" ht="12.75" x14ac:dyDescent="0.2">
      <c r="B1162" s="163"/>
      <c r="C1162" s="166"/>
      <c r="D1162" s="157"/>
      <c r="E1162" s="156"/>
      <c r="F1162" s="156"/>
      <c r="G1162" s="156"/>
      <c r="H1162" s="156"/>
      <c r="I1162" s="156"/>
      <c r="J1162" s="156"/>
      <c r="K1162" s="156"/>
      <c r="L1162" s="50"/>
      <c r="M1162" s="152"/>
      <c r="N1162" s="153"/>
      <c r="O1162" s="47"/>
      <c r="P1162" s="47"/>
      <c r="R1162" s="49"/>
    </row>
    <row r="1163" spans="2:18" s="48" customFormat="1" ht="12.75" x14ac:dyDescent="0.2">
      <c r="B1163" s="163"/>
      <c r="C1163" s="166"/>
      <c r="D1163" s="157"/>
      <c r="E1163" s="156"/>
      <c r="F1163" s="156"/>
      <c r="G1163" s="156"/>
      <c r="H1163" s="156"/>
      <c r="I1163" s="156"/>
      <c r="J1163" s="156"/>
      <c r="K1163" s="156"/>
      <c r="L1163" s="50"/>
      <c r="M1163" s="152"/>
      <c r="N1163" s="153"/>
      <c r="O1163" s="47"/>
      <c r="P1163" s="47"/>
      <c r="R1163" s="49"/>
    </row>
    <row r="1164" spans="2:18" s="48" customFormat="1" ht="12.75" x14ac:dyDescent="0.2">
      <c r="B1164" s="163"/>
      <c r="C1164" s="166"/>
      <c r="D1164" s="157"/>
      <c r="E1164" s="156"/>
      <c r="F1164" s="156"/>
      <c r="G1164" s="156"/>
      <c r="H1164" s="156"/>
      <c r="I1164" s="156"/>
      <c r="J1164" s="156"/>
      <c r="K1164" s="156"/>
      <c r="L1164" s="50"/>
      <c r="M1164" s="152"/>
      <c r="N1164" s="153"/>
      <c r="O1164" s="47"/>
      <c r="P1164" s="47"/>
      <c r="R1164" s="49"/>
    </row>
    <row r="1165" spans="2:18" s="48" customFormat="1" ht="12.75" x14ac:dyDescent="0.2">
      <c r="B1165" s="163"/>
      <c r="C1165" s="166"/>
      <c r="D1165" s="157"/>
      <c r="E1165" s="156"/>
      <c r="F1165" s="156"/>
      <c r="G1165" s="156"/>
      <c r="H1165" s="156"/>
      <c r="I1165" s="156"/>
      <c r="J1165" s="156"/>
      <c r="K1165" s="156"/>
      <c r="L1165" s="50"/>
      <c r="M1165" s="152"/>
      <c r="N1165" s="153"/>
      <c r="O1165" s="47"/>
      <c r="P1165" s="47"/>
      <c r="R1165" s="49"/>
    </row>
    <row r="1166" spans="2:18" s="48" customFormat="1" ht="12.75" x14ac:dyDescent="0.2">
      <c r="B1166" s="163"/>
      <c r="C1166" s="166"/>
      <c r="D1166" s="157"/>
      <c r="E1166" s="156"/>
      <c r="F1166" s="156"/>
      <c r="G1166" s="156"/>
      <c r="H1166" s="156"/>
      <c r="I1166" s="156"/>
      <c r="J1166" s="156"/>
      <c r="K1166" s="156"/>
      <c r="L1166" s="50"/>
      <c r="M1166" s="152"/>
      <c r="N1166" s="153"/>
      <c r="O1166" s="47"/>
      <c r="P1166" s="47"/>
      <c r="R1166" s="49"/>
    </row>
    <row r="1167" spans="2:18" s="48" customFormat="1" ht="12.75" x14ac:dyDescent="0.2">
      <c r="B1167" s="163"/>
      <c r="C1167" s="166"/>
      <c r="D1167" s="157"/>
      <c r="E1167" s="156"/>
      <c r="F1167" s="156"/>
      <c r="G1167" s="156"/>
      <c r="H1167" s="156"/>
      <c r="I1167" s="156"/>
      <c r="J1167" s="156"/>
      <c r="K1167" s="156"/>
      <c r="L1167" s="50"/>
      <c r="M1167" s="152"/>
      <c r="N1167" s="153"/>
      <c r="O1167" s="47"/>
      <c r="P1167" s="47"/>
      <c r="R1167" s="49"/>
    </row>
    <row r="1168" spans="2:18" s="48" customFormat="1" ht="12.75" x14ac:dyDescent="0.2">
      <c r="B1168" s="163"/>
      <c r="C1168" s="166"/>
      <c r="D1168" s="157"/>
      <c r="E1168" s="156"/>
      <c r="F1168" s="156"/>
      <c r="G1168" s="156"/>
      <c r="H1168" s="156"/>
      <c r="I1168" s="156"/>
      <c r="J1168" s="156"/>
      <c r="K1168" s="156"/>
      <c r="L1168" s="50"/>
      <c r="M1168" s="152"/>
      <c r="N1168" s="153"/>
      <c r="O1168" s="47"/>
      <c r="P1168" s="47"/>
      <c r="R1168" s="49"/>
    </row>
    <row r="1169" spans="2:18" s="48" customFormat="1" ht="12.75" x14ac:dyDescent="0.2">
      <c r="B1169" s="163"/>
      <c r="C1169" s="166"/>
      <c r="D1169" s="157"/>
      <c r="E1169" s="156"/>
      <c r="F1169" s="156"/>
      <c r="G1169" s="156"/>
      <c r="H1169" s="156"/>
      <c r="I1169" s="156"/>
      <c r="J1169" s="156"/>
      <c r="K1169" s="156"/>
      <c r="L1169" s="50"/>
      <c r="M1169" s="152"/>
      <c r="N1169" s="153"/>
      <c r="O1169" s="47"/>
      <c r="P1169" s="47"/>
      <c r="R1169" s="49"/>
    </row>
    <row r="1170" spans="2:18" s="48" customFormat="1" ht="12.75" x14ac:dyDescent="0.2">
      <c r="B1170" s="163"/>
      <c r="C1170" s="166"/>
      <c r="D1170" s="157"/>
      <c r="E1170" s="156"/>
      <c r="F1170" s="156"/>
      <c r="G1170" s="156"/>
      <c r="H1170" s="156"/>
      <c r="I1170" s="156"/>
      <c r="J1170" s="156"/>
      <c r="K1170" s="156"/>
      <c r="L1170" s="50"/>
      <c r="M1170" s="152"/>
      <c r="N1170" s="153"/>
      <c r="O1170" s="47"/>
      <c r="P1170" s="47"/>
      <c r="R1170" s="49"/>
    </row>
    <row r="1171" spans="2:18" s="48" customFormat="1" ht="12.75" x14ac:dyDescent="0.2">
      <c r="B1171" s="163"/>
      <c r="C1171" s="166"/>
      <c r="D1171" s="157"/>
      <c r="E1171" s="156"/>
      <c r="F1171" s="156"/>
      <c r="G1171" s="156"/>
      <c r="H1171" s="156"/>
      <c r="I1171" s="156"/>
      <c r="J1171" s="156"/>
      <c r="K1171" s="156"/>
      <c r="L1171" s="50"/>
      <c r="M1171" s="152"/>
      <c r="N1171" s="153"/>
      <c r="O1171" s="47"/>
      <c r="P1171" s="47"/>
      <c r="R1171" s="49"/>
    </row>
    <row r="1172" spans="2:18" s="48" customFormat="1" ht="12.75" x14ac:dyDescent="0.2">
      <c r="B1172" s="163"/>
      <c r="C1172" s="166"/>
      <c r="D1172" s="157"/>
      <c r="E1172" s="156"/>
      <c r="F1172" s="156"/>
      <c r="G1172" s="156"/>
      <c r="H1172" s="156"/>
      <c r="I1172" s="156"/>
      <c r="J1172" s="156"/>
      <c r="K1172" s="156"/>
      <c r="L1172" s="50"/>
      <c r="M1172" s="152"/>
      <c r="N1172" s="153"/>
      <c r="O1172" s="47"/>
      <c r="P1172" s="47"/>
      <c r="R1172" s="49"/>
    </row>
    <row r="1173" spans="2:18" s="48" customFormat="1" ht="12.75" x14ac:dyDescent="0.2">
      <c r="B1173" s="163"/>
      <c r="C1173" s="166"/>
      <c r="D1173" s="157"/>
      <c r="E1173" s="156"/>
      <c r="F1173" s="156"/>
      <c r="G1173" s="156"/>
      <c r="H1173" s="156"/>
      <c r="I1173" s="156"/>
      <c r="J1173" s="156"/>
      <c r="K1173" s="156"/>
      <c r="L1173" s="50"/>
      <c r="M1173" s="152"/>
      <c r="N1173" s="153"/>
      <c r="O1173" s="47"/>
      <c r="P1173" s="47"/>
      <c r="R1173" s="49"/>
    </row>
    <row r="1174" spans="2:18" s="48" customFormat="1" ht="12.75" x14ac:dyDescent="0.2">
      <c r="B1174" s="163"/>
      <c r="C1174" s="166"/>
      <c r="D1174" s="157"/>
      <c r="E1174" s="156"/>
      <c r="F1174" s="156"/>
      <c r="G1174" s="156"/>
      <c r="H1174" s="156"/>
      <c r="I1174" s="156"/>
      <c r="J1174" s="156"/>
      <c r="K1174" s="156"/>
      <c r="L1174" s="50"/>
      <c r="M1174" s="152"/>
      <c r="N1174" s="153"/>
      <c r="O1174" s="47"/>
      <c r="P1174" s="47"/>
      <c r="R1174" s="49"/>
    </row>
    <row r="1175" spans="2:18" s="48" customFormat="1" ht="12.75" x14ac:dyDescent="0.2">
      <c r="B1175" s="163"/>
      <c r="C1175" s="166"/>
      <c r="D1175" s="157"/>
      <c r="E1175" s="156"/>
      <c r="F1175" s="156"/>
      <c r="G1175" s="156"/>
      <c r="H1175" s="156"/>
      <c r="I1175" s="156"/>
      <c r="J1175" s="156"/>
      <c r="K1175" s="156"/>
      <c r="L1175" s="50"/>
      <c r="M1175" s="152"/>
      <c r="N1175" s="153"/>
      <c r="O1175" s="47"/>
      <c r="P1175" s="47"/>
      <c r="R1175" s="49"/>
    </row>
    <row r="1176" spans="2:18" s="48" customFormat="1" ht="12.75" x14ac:dyDescent="0.2">
      <c r="B1176" s="163"/>
      <c r="C1176" s="166"/>
      <c r="D1176" s="157"/>
      <c r="E1176" s="156"/>
      <c r="F1176" s="156"/>
      <c r="G1176" s="156"/>
      <c r="H1176" s="156"/>
      <c r="I1176" s="156"/>
      <c r="J1176" s="156"/>
      <c r="K1176" s="156"/>
      <c r="L1176" s="50"/>
      <c r="M1176" s="152"/>
      <c r="N1176" s="153"/>
      <c r="O1176" s="47"/>
      <c r="P1176" s="47"/>
      <c r="R1176" s="49"/>
    </row>
    <row r="1177" spans="2:18" s="48" customFormat="1" ht="12.75" x14ac:dyDescent="0.2">
      <c r="B1177" s="163"/>
      <c r="C1177" s="166"/>
      <c r="D1177" s="157"/>
      <c r="E1177" s="156"/>
      <c r="F1177" s="156"/>
      <c r="G1177" s="156"/>
      <c r="H1177" s="156"/>
      <c r="I1177" s="156"/>
      <c r="J1177" s="156"/>
      <c r="K1177" s="156"/>
      <c r="L1177" s="50"/>
      <c r="M1177" s="152"/>
      <c r="N1177" s="153"/>
      <c r="O1177" s="47"/>
      <c r="P1177" s="47"/>
      <c r="R1177" s="49"/>
    </row>
    <row r="1178" spans="2:18" s="48" customFormat="1" ht="12.75" x14ac:dyDescent="0.2">
      <c r="B1178" s="163"/>
      <c r="C1178" s="166"/>
      <c r="D1178" s="157"/>
      <c r="E1178" s="156"/>
      <c r="F1178" s="156"/>
      <c r="G1178" s="156"/>
      <c r="H1178" s="156"/>
      <c r="I1178" s="156"/>
      <c r="J1178" s="156"/>
      <c r="K1178" s="156"/>
      <c r="L1178" s="50"/>
      <c r="M1178" s="152"/>
      <c r="N1178" s="153"/>
      <c r="O1178" s="47"/>
      <c r="P1178" s="47"/>
      <c r="R1178" s="49"/>
    </row>
    <row r="1179" spans="2:18" s="48" customFormat="1" ht="12.75" x14ac:dyDescent="0.2">
      <c r="B1179" s="163"/>
      <c r="C1179" s="166"/>
      <c r="D1179" s="157"/>
      <c r="E1179" s="156"/>
      <c r="F1179" s="156"/>
      <c r="G1179" s="156"/>
      <c r="H1179" s="156"/>
      <c r="I1179" s="156"/>
      <c r="J1179" s="156"/>
      <c r="K1179" s="156"/>
      <c r="L1179" s="50"/>
      <c r="M1179" s="152"/>
      <c r="N1179" s="153"/>
      <c r="O1179" s="47"/>
      <c r="P1179" s="47"/>
      <c r="R1179" s="49"/>
    </row>
    <row r="1180" spans="2:18" s="48" customFormat="1" ht="12.75" x14ac:dyDescent="0.2">
      <c r="B1180" s="163"/>
      <c r="C1180" s="166"/>
      <c r="D1180" s="157"/>
      <c r="E1180" s="156"/>
      <c r="F1180" s="156"/>
      <c r="G1180" s="156"/>
      <c r="H1180" s="156"/>
      <c r="I1180" s="156"/>
      <c r="J1180" s="156"/>
      <c r="K1180" s="156"/>
      <c r="L1180" s="50"/>
      <c r="M1180" s="152"/>
      <c r="N1180" s="153"/>
      <c r="O1180" s="47"/>
      <c r="P1180" s="47"/>
      <c r="R1180" s="49"/>
    </row>
    <row r="1181" spans="2:18" s="48" customFormat="1" ht="12.75" x14ac:dyDescent="0.2">
      <c r="B1181" s="163"/>
      <c r="C1181" s="166"/>
      <c r="D1181" s="157"/>
      <c r="E1181" s="156"/>
      <c r="F1181" s="156"/>
      <c r="G1181" s="156"/>
      <c r="H1181" s="156"/>
      <c r="I1181" s="156"/>
      <c r="J1181" s="156"/>
      <c r="K1181" s="156"/>
      <c r="L1181" s="50"/>
      <c r="M1181" s="152"/>
      <c r="N1181" s="153"/>
      <c r="O1181" s="47"/>
      <c r="P1181" s="47"/>
      <c r="R1181" s="49"/>
    </row>
    <row r="1182" spans="2:18" s="48" customFormat="1" ht="12.75" x14ac:dyDescent="0.2">
      <c r="B1182" s="163"/>
      <c r="C1182" s="166"/>
      <c r="D1182" s="157"/>
      <c r="E1182" s="156"/>
      <c r="F1182" s="156"/>
      <c r="G1182" s="156"/>
      <c r="H1182" s="156"/>
      <c r="I1182" s="156"/>
      <c r="J1182" s="156"/>
      <c r="K1182" s="156"/>
      <c r="L1182" s="50"/>
      <c r="M1182" s="152"/>
      <c r="N1182" s="153"/>
      <c r="O1182" s="47"/>
      <c r="P1182" s="47"/>
      <c r="R1182" s="49"/>
    </row>
    <row r="1183" spans="2:18" s="48" customFormat="1" ht="12.75" x14ac:dyDescent="0.2">
      <c r="B1183" s="163"/>
      <c r="C1183" s="166"/>
      <c r="D1183" s="157"/>
      <c r="E1183" s="156"/>
      <c r="F1183" s="156"/>
      <c r="G1183" s="156"/>
      <c r="H1183" s="156"/>
      <c r="I1183" s="156"/>
      <c r="J1183" s="156"/>
      <c r="K1183" s="156"/>
      <c r="L1183" s="50"/>
      <c r="M1183" s="152"/>
      <c r="N1183" s="153"/>
      <c r="O1183" s="47"/>
      <c r="P1183" s="47"/>
      <c r="R1183" s="49"/>
    </row>
    <row r="1184" spans="2:18" s="48" customFormat="1" ht="12.75" x14ac:dyDescent="0.2">
      <c r="B1184" s="163"/>
      <c r="C1184" s="166"/>
      <c r="D1184" s="157"/>
      <c r="E1184" s="156"/>
      <c r="F1184" s="156"/>
      <c r="G1184" s="156"/>
      <c r="H1184" s="156"/>
      <c r="I1184" s="156"/>
      <c r="J1184" s="156"/>
      <c r="K1184" s="156"/>
      <c r="L1184" s="50"/>
      <c r="M1184" s="152"/>
      <c r="N1184" s="153"/>
      <c r="O1184" s="47"/>
      <c r="P1184" s="47"/>
      <c r="R1184" s="49"/>
    </row>
    <row r="1185" spans="2:18" s="48" customFormat="1" ht="12.75" x14ac:dyDescent="0.2">
      <c r="B1185" s="163"/>
      <c r="C1185" s="166"/>
      <c r="D1185" s="157"/>
      <c r="E1185" s="156"/>
      <c r="F1185" s="156"/>
      <c r="G1185" s="156"/>
      <c r="H1185" s="156"/>
      <c r="I1185" s="156"/>
      <c r="J1185" s="156"/>
      <c r="K1185" s="156"/>
      <c r="L1185" s="50"/>
      <c r="M1185" s="152"/>
      <c r="N1185" s="153"/>
      <c r="O1185" s="47"/>
      <c r="P1185" s="47"/>
      <c r="R1185" s="49"/>
    </row>
    <row r="1186" spans="2:18" s="48" customFormat="1" ht="12.75" x14ac:dyDescent="0.2">
      <c r="B1186" s="163"/>
      <c r="C1186" s="166"/>
      <c r="D1186" s="157"/>
      <c r="E1186" s="156"/>
      <c r="F1186" s="156"/>
      <c r="G1186" s="156"/>
      <c r="H1186" s="156"/>
      <c r="I1186" s="156"/>
      <c r="J1186" s="156"/>
      <c r="K1186" s="156"/>
      <c r="L1186" s="50"/>
      <c r="M1186" s="152"/>
      <c r="N1186" s="153"/>
      <c r="O1186" s="47"/>
      <c r="P1186" s="47"/>
      <c r="R1186" s="49"/>
    </row>
    <row r="1187" spans="2:18" s="48" customFormat="1" ht="12.75" x14ac:dyDescent="0.2">
      <c r="B1187" s="163"/>
      <c r="C1187" s="166"/>
      <c r="D1187" s="157"/>
      <c r="E1187" s="156"/>
      <c r="F1187" s="156"/>
      <c r="G1187" s="156"/>
      <c r="H1187" s="156"/>
      <c r="I1187" s="156"/>
      <c r="J1187" s="156"/>
      <c r="K1187" s="156"/>
      <c r="L1187" s="50"/>
      <c r="M1187" s="152"/>
      <c r="N1187" s="153"/>
      <c r="O1187" s="47"/>
      <c r="P1187" s="47"/>
      <c r="R1187" s="49"/>
    </row>
    <row r="1188" spans="2:18" s="48" customFormat="1" ht="12.75" x14ac:dyDescent="0.2">
      <c r="B1188" s="163"/>
      <c r="C1188" s="166"/>
      <c r="D1188" s="157"/>
      <c r="E1188" s="156"/>
      <c r="F1188" s="156"/>
      <c r="G1188" s="156"/>
      <c r="H1188" s="156"/>
      <c r="I1188" s="156"/>
      <c r="J1188" s="156"/>
      <c r="K1188" s="156"/>
      <c r="L1188" s="50"/>
      <c r="M1188" s="152"/>
      <c r="N1188" s="153"/>
      <c r="O1188" s="47"/>
      <c r="P1188" s="47"/>
      <c r="R1188" s="49"/>
    </row>
    <row r="1189" spans="2:18" s="48" customFormat="1" ht="12.75" x14ac:dyDescent="0.2">
      <c r="B1189" s="163"/>
      <c r="C1189" s="166"/>
      <c r="D1189" s="157"/>
      <c r="E1189" s="156"/>
      <c r="F1189" s="156"/>
      <c r="G1189" s="156"/>
      <c r="H1189" s="156"/>
      <c r="I1189" s="156"/>
      <c r="J1189" s="156"/>
      <c r="K1189" s="156"/>
      <c r="L1189" s="50"/>
      <c r="M1189" s="152"/>
      <c r="N1189" s="153"/>
      <c r="O1189" s="47"/>
      <c r="P1189" s="47"/>
      <c r="R1189" s="49"/>
    </row>
    <row r="1190" spans="2:18" s="48" customFormat="1" ht="12.75" x14ac:dyDescent="0.2">
      <c r="B1190" s="163"/>
      <c r="C1190" s="166"/>
      <c r="D1190" s="157"/>
      <c r="E1190" s="156"/>
      <c r="F1190" s="156"/>
      <c r="G1190" s="156"/>
      <c r="H1190" s="156"/>
      <c r="I1190" s="156"/>
      <c r="J1190" s="156"/>
      <c r="K1190" s="156"/>
      <c r="L1190" s="50"/>
      <c r="M1190" s="152"/>
      <c r="N1190" s="153"/>
      <c r="O1190" s="47"/>
      <c r="P1190" s="47"/>
      <c r="R1190" s="49"/>
    </row>
    <row r="1191" spans="2:18" s="48" customFormat="1" ht="12.75" x14ac:dyDescent="0.2">
      <c r="B1191" s="163"/>
      <c r="C1191" s="166"/>
      <c r="D1191" s="157"/>
      <c r="E1191" s="156"/>
      <c r="F1191" s="156"/>
      <c r="G1191" s="156"/>
      <c r="H1191" s="156"/>
      <c r="I1191" s="156"/>
      <c r="J1191" s="156"/>
      <c r="K1191" s="156"/>
      <c r="L1191" s="50"/>
      <c r="M1191" s="152"/>
      <c r="N1191" s="153"/>
      <c r="O1191" s="47"/>
      <c r="P1191" s="47"/>
      <c r="R1191" s="49"/>
    </row>
    <row r="1192" spans="2:18" s="48" customFormat="1" ht="12.75" x14ac:dyDescent="0.2">
      <c r="B1192" s="163"/>
      <c r="C1192" s="166"/>
      <c r="D1192" s="157"/>
      <c r="E1192" s="156"/>
      <c r="F1192" s="156"/>
      <c r="G1192" s="156"/>
      <c r="H1192" s="156"/>
      <c r="I1192" s="156"/>
      <c r="J1192" s="156"/>
      <c r="K1192" s="156"/>
      <c r="L1192" s="50"/>
      <c r="M1192" s="152"/>
      <c r="N1192" s="153"/>
      <c r="O1192" s="47"/>
      <c r="P1192" s="47"/>
      <c r="R1192" s="49"/>
    </row>
    <row r="1193" spans="2:18" s="48" customFormat="1" ht="12.75" x14ac:dyDescent="0.2">
      <c r="B1193" s="163"/>
      <c r="C1193" s="166"/>
      <c r="D1193" s="157"/>
      <c r="E1193" s="156"/>
      <c r="F1193" s="156"/>
      <c r="G1193" s="156"/>
      <c r="H1193" s="156"/>
      <c r="I1193" s="156"/>
      <c r="J1193" s="156"/>
      <c r="K1193" s="156"/>
      <c r="L1193" s="50"/>
      <c r="M1193" s="152"/>
      <c r="N1193" s="153"/>
      <c r="O1193" s="47"/>
      <c r="P1193" s="47"/>
      <c r="R1193" s="49"/>
    </row>
    <row r="1194" spans="2:18" s="48" customFormat="1" ht="12.75" x14ac:dyDescent="0.2">
      <c r="B1194" s="163"/>
      <c r="C1194" s="166"/>
      <c r="D1194" s="157"/>
      <c r="E1194" s="156"/>
      <c r="F1194" s="156"/>
      <c r="G1194" s="156"/>
      <c r="H1194" s="156"/>
      <c r="I1194" s="156"/>
      <c r="J1194" s="156"/>
      <c r="K1194" s="156"/>
      <c r="L1194" s="50"/>
      <c r="M1194" s="152"/>
      <c r="N1194" s="153"/>
      <c r="O1194" s="47"/>
      <c r="P1194" s="47"/>
      <c r="R1194" s="49"/>
    </row>
    <row r="1195" spans="2:18" s="48" customFormat="1" ht="12.75" x14ac:dyDescent="0.2">
      <c r="B1195" s="163"/>
      <c r="C1195" s="166"/>
      <c r="D1195" s="157"/>
      <c r="E1195" s="156"/>
      <c r="F1195" s="156"/>
      <c r="G1195" s="156"/>
      <c r="H1195" s="156"/>
      <c r="I1195" s="156"/>
      <c r="J1195" s="156"/>
      <c r="K1195" s="156"/>
      <c r="L1195" s="50"/>
      <c r="M1195" s="152"/>
      <c r="N1195" s="153"/>
      <c r="O1195" s="47"/>
      <c r="P1195" s="47"/>
      <c r="R1195" s="49"/>
    </row>
    <row r="1196" spans="2:18" s="48" customFormat="1" ht="12.75" x14ac:dyDescent="0.2">
      <c r="B1196" s="163"/>
      <c r="C1196" s="166"/>
      <c r="D1196" s="157"/>
      <c r="E1196" s="156"/>
      <c r="F1196" s="156"/>
      <c r="G1196" s="156"/>
      <c r="H1196" s="156"/>
      <c r="I1196" s="156"/>
      <c r="J1196" s="156"/>
      <c r="K1196" s="156"/>
      <c r="L1196" s="50"/>
      <c r="M1196" s="152"/>
      <c r="N1196" s="153"/>
      <c r="O1196" s="47"/>
      <c r="P1196" s="47"/>
      <c r="R1196" s="49"/>
    </row>
    <row r="1197" spans="2:18" s="48" customFormat="1" ht="12.75" x14ac:dyDescent="0.2">
      <c r="B1197" s="163"/>
      <c r="C1197" s="166"/>
      <c r="D1197" s="157"/>
      <c r="E1197" s="156"/>
      <c r="F1197" s="156"/>
      <c r="G1197" s="156"/>
      <c r="H1197" s="156"/>
      <c r="I1197" s="156"/>
      <c r="J1197" s="156"/>
      <c r="K1197" s="156"/>
      <c r="L1197" s="50"/>
      <c r="M1197" s="152"/>
      <c r="N1197" s="153"/>
      <c r="O1197" s="47"/>
      <c r="P1197" s="47"/>
      <c r="R1197" s="49"/>
    </row>
    <row r="1198" spans="2:18" s="48" customFormat="1" ht="12.75" x14ac:dyDescent="0.2">
      <c r="B1198" s="163"/>
      <c r="C1198" s="166"/>
      <c r="D1198" s="157"/>
      <c r="E1198" s="156"/>
      <c r="F1198" s="156"/>
      <c r="G1198" s="156"/>
      <c r="H1198" s="156"/>
      <c r="I1198" s="156"/>
      <c r="J1198" s="156"/>
      <c r="K1198" s="156"/>
      <c r="L1198" s="50"/>
      <c r="M1198" s="152"/>
      <c r="N1198" s="153"/>
      <c r="O1198" s="47"/>
      <c r="P1198" s="47"/>
      <c r="R1198" s="49"/>
    </row>
    <row r="1199" spans="2:18" s="48" customFormat="1" ht="12.75" x14ac:dyDescent="0.2">
      <c r="B1199" s="163"/>
      <c r="C1199" s="166"/>
      <c r="D1199" s="157"/>
      <c r="E1199" s="156"/>
      <c r="F1199" s="156"/>
      <c r="G1199" s="156"/>
      <c r="H1199" s="156"/>
      <c r="I1199" s="156"/>
      <c r="J1199" s="156"/>
      <c r="K1199" s="156"/>
      <c r="L1199" s="50"/>
      <c r="M1199" s="152"/>
      <c r="N1199" s="153"/>
      <c r="O1199" s="47"/>
      <c r="P1199" s="47"/>
      <c r="R1199" s="49"/>
    </row>
    <row r="1200" spans="2:18" s="48" customFormat="1" ht="12.75" x14ac:dyDescent="0.2">
      <c r="B1200" s="163"/>
      <c r="C1200" s="166"/>
      <c r="D1200" s="157"/>
      <c r="E1200" s="156"/>
      <c r="F1200" s="156"/>
      <c r="G1200" s="156"/>
      <c r="H1200" s="156"/>
      <c r="I1200" s="156"/>
      <c r="J1200" s="156"/>
      <c r="K1200" s="156"/>
      <c r="L1200" s="50"/>
      <c r="M1200" s="152"/>
      <c r="N1200" s="153"/>
      <c r="O1200" s="47"/>
      <c r="P1200" s="47"/>
      <c r="R1200" s="49"/>
    </row>
    <row r="1201" spans="2:18" s="48" customFormat="1" ht="12.75" x14ac:dyDescent="0.2">
      <c r="B1201" s="163"/>
      <c r="C1201" s="166"/>
      <c r="D1201" s="157"/>
      <c r="E1201" s="156"/>
      <c r="F1201" s="156"/>
      <c r="G1201" s="156"/>
      <c r="H1201" s="156"/>
      <c r="I1201" s="156"/>
      <c r="J1201" s="156"/>
      <c r="K1201" s="156"/>
      <c r="L1201" s="50"/>
      <c r="M1201" s="152"/>
      <c r="N1201" s="153"/>
      <c r="O1201" s="47"/>
      <c r="P1201" s="47"/>
      <c r="R1201" s="49"/>
    </row>
    <row r="1202" spans="2:18" s="48" customFormat="1" ht="12.75" x14ac:dyDescent="0.2">
      <c r="B1202" s="163"/>
      <c r="C1202" s="166"/>
      <c r="D1202" s="157"/>
      <c r="E1202" s="156"/>
      <c r="F1202" s="156"/>
      <c r="G1202" s="156"/>
      <c r="H1202" s="156"/>
      <c r="I1202" s="156"/>
      <c r="J1202" s="156"/>
      <c r="K1202" s="156"/>
      <c r="L1202" s="50"/>
      <c r="M1202" s="152"/>
      <c r="N1202" s="153"/>
      <c r="O1202" s="47"/>
      <c r="P1202" s="47"/>
      <c r="R1202" s="49"/>
    </row>
    <row r="1203" spans="2:18" s="48" customFormat="1" ht="12.75" x14ac:dyDescent="0.2">
      <c r="B1203" s="163"/>
      <c r="C1203" s="166"/>
      <c r="D1203" s="157"/>
      <c r="E1203" s="156"/>
      <c r="F1203" s="156"/>
      <c r="G1203" s="156"/>
      <c r="H1203" s="156"/>
      <c r="I1203" s="156"/>
      <c r="J1203" s="156"/>
      <c r="K1203" s="156"/>
      <c r="L1203" s="50"/>
      <c r="M1203" s="152"/>
      <c r="N1203" s="153"/>
      <c r="O1203" s="47"/>
      <c r="P1203" s="47"/>
      <c r="R1203" s="49"/>
    </row>
    <row r="1204" spans="2:18" s="48" customFormat="1" ht="12.75" x14ac:dyDescent="0.2">
      <c r="B1204" s="163"/>
      <c r="C1204" s="166"/>
      <c r="D1204" s="157"/>
      <c r="E1204" s="156"/>
      <c r="F1204" s="156"/>
      <c r="G1204" s="156"/>
      <c r="H1204" s="156"/>
      <c r="I1204" s="156"/>
      <c r="J1204" s="156"/>
      <c r="K1204" s="156"/>
      <c r="L1204" s="50"/>
      <c r="M1204" s="152"/>
      <c r="N1204" s="153"/>
      <c r="O1204" s="47"/>
      <c r="P1204" s="47"/>
      <c r="R1204" s="49"/>
    </row>
    <row r="1205" spans="2:18" s="48" customFormat="1" ht="12.75" x14ac:dyDescent="0.2">
      <c r="B1205" s="163"/>
      <c r="C1205" s="166"/>
      <c r="D1205" s="157"/>
      <c r="E1205" s="156"/>
      <c r="F1205" s="156"/>
      <c r="G1205" s="156"/>
      <c r="H1205" s="156"/>
      <c r="I1205" s="156"/>
      <c r="J1205" s="156"/>
      <c r="K1205" s="156"/>
      <c r="L1205" s="50"/>
      <c r="M1205" s="152"/>
      <c r="N1205" s="153"/>
      <c r="O1205" s="47"/>
      <c r="P1205" s="47"/>
      <c r="R1205" s="49"/>
    </row>
    <row r="1206" spans="2:18" s="48" customFormat="1" ht="12.75" x14ac:dyDescent="0.2">
      <c r="B1206" s="163"/>
      <c r="C1206" s="166"/>
      <c r="D1206" s="157"/>
      <c r="E1206" s="156"/>
      <c r="F1206" s="156"/>
      <c r="G1206" s="156"/>
      <c r="H1206" s="156"/>
      <c r="I1206" s="156"/>
      <c r="J1206" s="156"/>
      <c r="K1206" s="156"/>
      <c r="L1206" s="50"/>
      <c r="M1206" s="152"/>
      <c r="N1206" s="153"/>
      <c r="O1206" s="47"/>
      <c r="P1206" s="47"/>
      <c r="R1206" s="49"/>
    </row>
    <row r="1207" spans="2:18" s="48" customFormat="1" ht="12.75" x14ac:dyDescent="0.2">
      <c r="B1207" s="163"/>
      <c r="C1207" s="166"/>
      <c r="D1207" s="157"/>
      <c r="E1207" s="156"/>
      <c r="F1207" s="156"/>
      <c r="G1207" s="156"/>
      <c r="H1207" s="156"/>
      <c r="I1207" s="156"/>
      <c r="J1207" s="156"/>
      <c r="K1207" s="156"/>
      <c r="L1207" s="50"/>
      <c r="M1207" s="152"/>
      <c r="N1207" s="153"/>
      <c r="O1207" s="47"/>
      <c r="P1207" s="47"/>
      <c r="R1207" s="49"/>
    </row>
    <row r="1208" spans="2:18" s="48" customFormat="1" ht="12.75" x14ac:dyDescent="0.2">
      <c r="B1208" s="163"/>
      <c r="C1208" s="166"/>
      <c r="D1208" s="157"/>
      <c r="E1208" s="156"/>
      <c r="F1208" s="156"/>
      <c r="G1208" s="156"/>
      <c r="H1208" s="156"/>
      <c r="I1208" s="156"/>
      <c r="J1208" s="156"/>
      <c r="K1208" s="156"/>
      <c r="L1208" s="50"/>
      <c r="M1208" s="152"/>
      <c r="N1208" s="153"/>
      <c r="O1208" s="47"/>
      <c r="P1208" s="47"/>
      <c r="R1208" s="49"/>
    </row>
    <row r="1209" spans="2:18" s="48" customFormat="1" ht="12.75" x14ac:dyDescent="0.2">
      <c r="B1209" s="163"/>
      <c r="C1209" s="166"/>
      <c r="D1209" s="157"/>
      <c r="E1209" s="156"/>
      <c r="F1209" s="156"/>
      <c r="G1209" s="156"/>
      <c r="H1209" s="156"/>
      <c r="I1209" s="156"/>
      <c r="J1209" s="156"/>
      <c r="K1209" s="156"/>
      <c r="L1209" s="50"/>
      <c r="M1209" s="152"/>
      <c r="N1209" s="153"/>
      <c r="O1209" s="47"/>
      <c r="P1209" s="47"/>
      <c r="R1209" s="49"/>
    </row>
    <row r="1210" spans="2:18" s="48" customFormat="1" ht="12.75" x14ac:dyDescent="0.2">
      <c r="B1210" s="163"/>
      <c r="C1210" s="166"/>
      <c r="D1210" s="157"/>
      <c r="E1210" s="156"/>
      <c r="F1210" s="156"/>
      <c r="G1210" s="156"/>
      <c r="H1210" s="156"/>
      <c r="I1210" s="156"/>
      <c r="J1210" s="156"/>
      <c r="K1210" s="156"/>
      <c r="L1210" s="50"/>
      <c r="M1210" s="152"/>
      <c r="N1210" s="153"/>
      <c r="O1210" s="47"/>
      <c r="P1210" s="47"/>
      <c r="R1210" s="49"/>
    </row>
    <row r="1211" spans="2:18" s="48" customFormat="1" ht="12.75" x14ac:dyDescent="0.2">
      <c r="B1211" s="163"/>
      <c r="C1211" s="166"/>
      <c r="D1211" s="157"/>
      <c r="E1211" s="156"/>
      <c r="F1211" s="156"/>
      <c r="G1211" s="156"/>
      <c r="H1211" s="156"/>
      <c r="I1211" s="156"/>
      <c r="J1211" s="156"/>
      <c r="K1211" s="156"/>
      <c r="L1211" s="50"/>
      <c r="M1211" s="152"/>
      <c r="N1211" s="153"/>
      <c r="O1211" s="47"/>
      <c r="P1211" s="47"/>
      <c r="R1211" s="49"/>
    </row>
    <row r="1212" spans="2:18" s="48" customFormat="1" ht="12.75" x14ac:dyDescent="0.2">
      <c r="B1212" s="163"/>
      <c r="C1212" s="166"/>
      <c r="D1212" s="157"/>
      <c r="E1212" s="156"/>
      <c r="F1212" s="156"/>
      <c r="G1212" s="156"/>
      <c r="H1212" s="156"/>
      <c r="I1212" s="156"/>
      <c r="J1212" s="156"/>
      <c r="K1212" s="156"/>
      <c r="L1212" s="50"/>
      <c r="M1212" s="152"/>
      <c r="N1212" s="153"/>
      <c r="O1212" s="47"/>
      <c r="P1212" s="47"/>
      <c r="R1212" s="49"/>
    </row>
    <row r="1213" spans="2:18" s="48" customFormat="1" ht="12.75" x14ac:dyDescent="0.2">
      <c r="B1213" s="163"/>
      <c r="C1213" s="166"/>
      <c r="D1213" s="157"/>
      <c r="E1213" s="156"/>
      <c r="F1213" s="156"/>
      <c r="G1213" s="156"/>
      <c r="H1213" s="156"/>
      <c r="I1213" s="156"/>
      <c r="J1213" s="156"/>
      <c r="K1213" s="156"/>
      <c r="L1213" s="50"/>
      <c r="M1213" s="152"/>
      <c r="N1213" s="153"/>
      <c r="O1213" s="47"/>
      <c r="P1213" s="47"/>
      <c r="R1213" s="49"/>
    </row>
    <row r="1214" spans="2:18" s="48" customFormat="1" ht="12.75" x14ac:dyDescent="0.2">
      <c r="B1214" s="163"/>
      <c r="C1214" s="166"/>
      <c r="D1214" s="157"/>
      <c r="E1214" s="156"/>
      <c r="F1214" s="156"/>
      <c r="G1214" s="156"/>
      <c r="H1214" s="156"/>
      <c r="I1214" s="156"/>
      <c r="J1214" s="156"/>
      <c r="K1214" s="156"/>
      <c r="L1214" s="50"/>
      <c r="M1214" s="152"/>
      <c r="N1214" s="153"/>
      <c r="O1214" s="47"/>
      <c r="P1214" s="47"/>
      <c r="R1214" s="49"/>
    </row>
    <row r="1215" spans="2:18" s="48" customFormat="1" ht="12.75" x14ac:dyDescent="0.2">
      <c r="B1215" s="163"/>
      <c r="C1215" s="166"/>
      <c r="D1215" s="157"/>
      <c r="E1215" s="156"/>
      <c r="F1215" s="156"/>
      <c r="G1215" s="156"/>
      <c r="H1215" s="156"/>
      <c r="I1215" s="156"/>
      <c r="J1215" s="156"/>
      <c r="K1215" s="156"/>
      <c r="L1215" s="50"/>
      <c r="M1215" s="152"/>
      <c r="N1215" s="153"/>
      <c r="O1215" s="47"/>
      <c r="P1215" s="47"/>
      <c r="R1215" s="49"/>
    </row>
    <row r="1216" spans="2:18" s="48" customFormat="1" ht="12.75" x14ac:dyDescent="0.2">
      <c r="B1216" s="163"/>
      <c r="C1216" s="166"/>
      <c r="D1216" s="157"/>
      <c r="E1216" s="156"/>
      <c r="F1216" s="156"/>
      <c r="G1216" s="156"/>
      <c r="H1216" s="156"/>
      <c r="I1216" s="156"/>
      <c r="J1216" s="156"/>
      <c r="K1216" s="156"/>
      <c r="L1216" s="50"/>
      <c r="M1216" s="152"/>
      <c r="N1216" s="153"/>
      <c r="O1216" s="47"/>
      <c r="P1216" s="47"/>
      <c r="R1216" s="49"/>
    </row>
    <row r="1217" spans="2:18" s="48" customFormat="1" ht="12.75" x14ac:dyDescent="0.2">
      <c r="B1217" s="163"/>
      <c r="C1217" s="166"/>
      <c r="D1217" s="157"/>
      <c r="E1217" s="156"/>
      <c r="F1217" s="156"/>
      <c r="G1217" s="156"/>
      <c r="H1217" s="156"/>
      <c r="I1217" s="156"/>
      <c r="J1217" s="156"/>
      <c r="K1217" s="156"/>
      <c r="L1217" s="50"/>
      <c r="M1217" s="152"/>
      <c r="N1217" s="153"/>
      <c r="O1217" s="47"/>
      <c r="P1217" s="47"/>
      <c r="R1217" s="49"/>
    </row>
    <row r="1218" spans="2:18" s="48" customFormat="1" ht="12.75" x14ac:dyDescent="0.2">
      <c r="B1218" s="163"/>
      <c r="C1218" s="166"/>
      <c r="D1218" s="157"/>
      <c r="E1218" s="156"/>
      <c r="F1218" s="156"/>
      <c r="G1218" s="156"/>
      <c r="H1218" s="156"/>
      <c r="I1218" s="156"/>
      <c r="J1218" s="156"/>
      <c r="K1218" s="156"/>
      <c r="L1218" s="50"/>
      <c r="M1218" s="152"/>
      <c r="N1218" s="153"/>
      <c r="O1218" s="47"/>
      <c r="P1218" s="47"/>
      <c r="R1218" s="49"/>
    </row>
    <row r="1219" spans="2:18" s="48" customFormat="1" ht="12.75" x14ac:dyDescent="0.2">
      <c r="B1219" s="163"/>
      <c r="C1219" s="166"/>
      <c r="D1219" s="157"/>
      <c r="E1219" s="156"/>
      <c r="F1219" s="156"/>
      <c r="G1219" s="156"/>
      <c r="H1219" s="156"/>
      <c r="I1219" s="156"/>
      <c r="J1219" s="156"/>
      <c r="K1219" s="156"/>
      <c r="L1219" s="50"/>
      <c r="M1219" s="152"/>
      <c r="N1219" s="153"/>
      <c r="O1219" s="47"/>
      <c r="P1219" s="47"/>
      <c r="R1219" s="49"/>
    </row>
    <row r="1220" spans="2:18" s="48" customFormat="1" ht="12.75" x14ac:dyDescent="0.2">
      <c r="B1220" s="163"/>
      <c r="C1220" s="166"/>
      <c r="D1220" s="157"/>
      <c r="E1220" s="156"/>
      <c r="F1220" s="156"/>
      <c r="G1220" s="156"/>
      <c r="H1220" s="156"/>
      <c r="I1220" s="156"/>
      <c r="J1220" s="156"/>
      <c r="K1220" s="156"/>
      <c r="L1220" s="50"/>
      <c r="M1220" s="152"/>
      <c r="N1220" s="153"/>
      <c r="O1220" s="47"/>
      <c r="P1220" s="47"/>
      <c r="R1220" s="49"/>
    </row>
    <row r="1221" spans="2:18" s="48" customFormat="1" ht="12.75" x14ac:dyDescent="0.2">
      <c r="B1221" s="163"/>
      <c r="C1221" s="166"/>
      <c r="D1221" s="157"/>
      <c r="E1221" s="156"/>
      <c r="F1221" s="156"/>
      <c r="G1221" s="156"/>
      <c r="H1221" s="156"/>
      <c r="I1221" s="156"/>
      <c r="J1221" s="156"/>
      <c r="K1221" s="156"/>
      <c r="L1221" s="50"/>
      <c r="M1221" s="152"/>
      <c r="N1221" s="153"/>
      <c r="O1221" s="47"/>
      <c r="P1221" s="47"/>
      <c r="R1221" s="49"/>
    </row>
    <row r="1222" spans="2:18" s="48" customFormat="1" ht="12.75" x14ac:dyDescent="0.2">
      <c r="B1222" s="163"/>
      <c r="C1222" s="166"/>
      <c r="D1222" s="157"/>
      <c r="E1222" s="156"/>
      <c r="F1222" s="156"/>
      <c r="G1222" s="156"/>
      <c r="H1222" s="156"/>
      <c r="I1222" s="156"/>
      <c r="J1222" s="156"/>
      <c r="K1222" s="156"/>
      <c r="L1222" s="50"/>
      <c r="M1222" s="152"/>
      <c r="N1222" s="153"/>
      <c r="O1222" s="47"/>
      <c r="P1222" s="47"/>
      <c r="R1222" s="49"/>
    </row>
    <row r="1223" spans="2:18" s="48" customFormat="1" ht="12.75" x14ac:dyDescent="0.2">
      <c r="B1223" s="163"/>
      <c r="C1223" s="166"/>
      <c r="D1223" s="157"/>
      <c r="E1223" s="156"/>
      <c r="F1223" s="156"/>
      <c r="G1223" s="156"/>
      <c r="H1223" s="156"/>
      <c r="I1223" s="156"/>
      <c r="J1223" s="156"/>
      <c r="K1223" s="156"/>
      <c r="L1223" s="50"/>
      <c r="M1223" s="152"/>
      <c r="N1223" s="153"/>
      <c r="O1223" s="47"/>
      <c r="P1223" s="47"/>
      <c r="R1223" s="49"/>
    </row>
    <row r="1224" spans="2:18" s="48" customFormat="1" ht="12.75" x14ac:dyDescent="0.2">
      <c r="B1224" s="163"/>
      <c r="C1224" s="166"/>
      <c r="D1224" s="157"/>
      <c r="E1224" s="156"/>
      <c r="F1224" s="156"/>
      <c r="G1224" s="156"/>
      <c r="H1224" s="156"/>
      <c r="I1224" s="156"/>
      <c r="J1224" s="156"/>
      <c r="K1224" s="156"/>
      <c r="L1224" s="50"/>
      <c r="M1224" s="152"/>
      <c r="N1224" s="153"/>
      <c r="O1224" s="47"/>
      <c r="P1224" s="47"/>
      <c r="R1224" s="49"/>
    </row>
    <row r="1225" spans="2:18" s="48" customFormat="1" ht="12.75" x14ac:dyDescent="0.2">
      <c r="B1225" s="163"/>
      <c r="C1225" s="166"/>
      <c r="D1225" s="157"/>
      <c r="E1225" s="156"/>
      <c r="F1225" s="156"/>
      <c r="G1225" s="156"/>
      <c r="H1225" s="156"/>
      <c r="I1225" s="156"/>
      <c r="J1225" s="156"/>
      <c r="K1225" s="156"/>
      <c r="L1225" s="50"/>
      <c r="M1225" s="152"/>
      <c r="N1225" s="153"/>
      <c r="O1225" s="47"/>
      <c r="P1225" s="47"/>
      <c r="R1225" s="49"/>
    </row>
    <row r="1226" spans="2:18" s="48" customFormat="1" ht="12.75" x14ac:dyDescent="0.2">
      <c r="B1226" s="163"/>
      <c r="C1226" s="166"/>
      <c r="D1226" s="157"/>
      <c r="E1226" s="156"/>
      <c r="F1226" s="156"/>
      <c r="G1226" s="156"/>
      <c r="H1226" s="156"/>
      <c r="I1226" s="156"/>
      <c r="J1226" s="156"/>
      <c r="K1226" s="156"/>
      <c r="L1226" s="50"/>
      <c r="M1226" s="152"/>
      <c r="N1226" s="153"/>
      <c r="O1226" s="47"/>
      <c r="P1226" s="47"/>
      <c r="R1226" s="49"/>
    </row>
    <row r="1227" spans="2:18" s="48" customFormat="1" ht="12.75" x14ac:dyDescent="0.2">
      <c r="B1227" s="163"/>
      <c r="C1227" s="166"/>
      <c r="D1227" s="157"/>
      <c r="E1227" s="156"/>
      <c r="F1227" s="156"/>
      <c r="G1227" s="156"/>
      <c r="H1227" s="156"/>
      <c r="I1227" s="156"/>
      <c r="J1227" s="156"/>
      <c r="K1227" s="156"/>
      <c r="L1227" s="50"/>
      <c r="M1227" s="152"/>
      <c r="N1227" s="153"/>
      <c r="O1227" s="47"/>
      <c r="P1227" s="47"/>
      <c r="R1227" s="49"/>
    </row>
    <row r="1228" spans="2:18" s="48" customFormat="1" ht="12.75" x14ac:dyDescent="0.2">
      <c r="B1228" s="163"/>
      <c r="C1228" s="166"/>
      <c r="D1228" s="157"/>
      <c r="E1228" s="156"/>
      <c r="F1228" s="156"/>
      <c r="G1228" s="156"/>
      <c r="H1228" s="156"/>
      <c r="I1228" s="156"/>
      <c r="J1228" s="156"/>
      <c r="K1228" s="156"/>
      <c r="L1228" s="50"/>
      <c r="M1228" s="152"/>
      <c r="N1228" s="153"/>
      <c r="O1228" s="47"/>
      <c r="P1228" s="47"/>
      <c r="R1228" s="49"/>
    </row>
    <row r="1229" spans="2:18" s="48" customFormat="1" ht="12.75" x14ac:dyDescent="0.2">
      <c r="B1229" s="163"/>
      <c r="C1229" s="166"/>
      <c r="D1229" s="157"/>
      <c r="E1229" s="156"/>
      <c r="F1229" s="156"/>
      <c r="G1229" s="156"/>
      <c r="H1229" s="156"/>
      <c r="I1229" s="156"/>
      <c r="J1229" s="156"/>
      <c r="K1229" s="156"/>
      <c r="L1229" s="50"/>
      <c r="M1229" s="152"/>
      <c r="N1229" s="153"/>
      <c r="O1229" s="47"/>
      <c r="P1229" s="47"/>
      <c r="R1229" s="49"/>
    </row>
    <row r="1230" spans="2:18" s="48" customFormat="1" ht="12.75" x14ac:dyDescent="0.2">
      <c r="B1230" s="163"/>
      <c r="C1230" s="166"/>
      <c r="D1230" s="157"/>
      <c r="E1230" s="156"/>
      <c r="F1230" s="156"/>
      <c r="G1230" s="156"/>
      <c r="H1230" s="156"/>
      <c r="I1230" s="156"/>
      <c r="J1230" s="156"/>
      <c r="K1230" s="156"/>
      <c r="L1230" s="50"/>
      <c r="M1230" s="152"/>
      <c r="N1230" s="153"/>
      <c r="O1230" s="47"/>
      <c r="P1230" s="47"/>
      <c r="R1230" s="49"/>
    </row>
    <row r="1231" spans="2:18" s="48" customFormat="1" ht="12.75" x14ac:dyDescent="0.2">
      <c r="B1231" s="163"/>
      <c r="C1231" s="166"/>
      <c r="D1231" s="157"/>
      <c r="E1231" s="156"/>
      <c r="F1231" s="156"/>
      <c r="G1231" s="156"/>
      <c r="H1231" s="156"/>
      <c r="I1231" s="156"/>
      <c r="J1231" s="156"/>
      <c r="K1231" s="156"/>
      <c r="L1231" s="50"/>
      <c r="M1231" s="152"/>
      <c r="N1231" s="153"/>
      <c r="O1231" s="47"/>
      <c r="P1231" s="47"/>
      <c r="R1231" s="49"/>
    </row>
    <row r="1232" spans="2:18" s="48" customFormat="1" ht="12.75" x14ac:dyDescent="0.2">
      <c r="B1232" s="163"/>
      <c r="C1232" s="166"/>
      <c r="D1232" s="157"/>
      <c r="E1232" s="156"/>
      <c r="F1232" s="156"/>
      <c r="G1232" s="156"/>
      <c r="H1232" s="156"/>
      <c r="I1232" s="156"/>
      <c r="J1232" s="156"/>
      <c r="K1232" s="156"/>
      <c r="L1232" s="50"/>
      <c r="M1232" s="152"/>
      <c r="N1232" s="153"/>
      <c r="O1232" s="47"/>
      <c r="P1232" s="47"/>
      <c r="R1232" s="49"/>
    </row>
    <row r="1233" spans="2:18" s="48" customFormat="1" ht="12.75" x14ac:dyDescent="0.2">
      <c r="B1233" s="163"/>
      <c r="C1233" s="166"/>
      <c r="D1233" s="157"/>
      <c r="E1233" s="156"/>
      <c r="F1233" s="156"/>
      <c r="G1233" s="156"/>
      <c r="H1233" s="156"/>
      <c r="I1233" s="156"/>
      <c r="J1233" s="156"/>
      <c r="K1233" s="156"/>
      <c r="L1233" s="50"/>
      <c r="M1233" s="152"/>
      <c r="N1233" s="153"/>
      <c r="O1233" s="47"/>
      <c r="P1233" s="47"/>
      <c r="R1233" s="49"/>
    </row>
    <row r="1234" spans="2:18" s="48" customFormat="1" ht="12.75" x14ac:dyDescent="0.2">
      <c r="B1234" s="163"/>
      <c r="C1234" s="166"/>
      <c r="D1234" s="157"/>
      <c r="E1234" s="156"/>
      <c r="F1234" s="156"/>
      <c r="G1234" s="156"/>
      <c r="H1234" s="156"/>
      <c r="I1234" s="156"/>
      <c r="J1234" s="156"/>
      <c r="K1234" s="156"/>
      <c r="L1234" s="50"/>
      <c r="M1234" s="152"/>
      <c r="N1234" s="153"/>
      <c r="O1234" s="47"/>
      <c r="P1234" s="47"/>
      <c r="R1234" s="49"/>
    </row>
    <row r="1235" spans="2:18" s="48" customFormat="1" ht="12.75" x14ac:dyDescent="0.2">
      <c r="B1235" s="163"/>
      <c r="C1235" s="166"/>
      <c r="D1235" s="157"/>
      <c r="E1235" s="156"/>
      <c r="F1235" s="156"/>
      <c r="G1235" s="156"/>
      <c r="H1235" s="156"/>
      <c r="I1235" s="156"/>
      <c r="J1235" s="156"/>
      <c r="K1235" s="156"/>
      <c r="L1235" s="50"/>
      <c r="M1235" s="152"/>
      <c r="N1235" s="153"/>
      <c r="O1235" s="47"/>
      <c r="P1235" s="47"/>
      <c r="R1235" s="49"/>
    </row>
    <row r="1236" spans="2:18" s="48" customFormat="1" ht="12.75" x14ac:dyDescent="0.2">
      <c r="B1236" s="163"/>
      <c r="C1236" s="166"/>
      <c r="D1236" s="157"/>
      <c r="E1236" s="156"/>
      <c r="F1236" s="156"/>
      <c r="G1236" s="156"/>
      <c r="H1236" s="156"/>
      <c r="I1236" s="156"/>
      <c r="J1236" s="156"/>
      <c r="K1236" s="156"/>
      <c r="L1236" s="50"/>
      <c r="M1236" s="152"/>
      <c r="N1236" s="153"/>
      <c r="O1236" s="47"/>
      <c r="P1236" s="47"/>
      <c r="R1236" s="49"/>
    </row>
    <row r="1237" spans="2:18" s="48" customFormat="1" ht="12.75" x14ac:dyDescent="0.2">
      <c r="B1237" s="163"/>
      <c r="C1237" s="166"/>
      <c r="D1237" s="157"/>
      <c r="E1237" s="156"/>
      <c r="F1237" s="156"/>
      <c r="G1237" s="156"/>
      <c r="H1237" s="156"/>
      <c r="I1237" s="156"/>
      <c r="J1237" s="156"/>
      <c r="K1237" s="156"/>
      <c r="L1237" s="50"/>
      <c r="M1237" s="152"/>
      <c r="N1237" s="153"/>
      <c r="O1237" s="47"/>
      <c r="P1237" s="47"/>
      <c r="R1237" s="49"/>
    </row>
    <row r="1238" spans="2:18" s="48" customFormat="1" ht="12.75" x14ac:dyDescent="0.2">
      <c r="B1238" s="163"/>
      <c r="C1238" s="166"/>
      <c r="D1238" s="157"/>
      <c r="E1238" s="156"/>
      <c r="F1238" s="156"/>
      <c r="G1238" s="156"/>
      <c r="H1238" s="156"/>
      <c r="I1238" s="156"/>
      <c r="J1238" s="156"/>
      <c r="K1238" s="156"/>
      <c r="L1238" s="50"/>
      <c r="M1238" s="152"/>
      <c r="N1238" s="153"/>
      <c r="O1238" s="47"/>
      <c r="P1238" s="47"/>
      <c r="R1238" s="49"/>
    </row>
    <row r="1239" spans="2:18" s="48" customFormat="1" ht="12.75" x14ac:dyDescent="0.2">
      <c r="B1239" s="163"/>
      <c r="C1239" s="166"/>
      <c r="D1239" s="157"/>
      <c r="E1239" s="156"/>
      <c r="F1239" s="156"/>
      <c r="G1239" s="156"/>
      <c r="H1239" s="156"/>
      <c r="I1239" s="156"/>
      <c r="J1239" s="156"/>
      <c r="K1239" s="156"/>
      <c r="L1239" s="50"/>
      <c r="M1239" s="152"/>
      <c r="N1239" s="153"/>
      <c r="O1239" s="47"/>
      <c r="P1239" s="47"/>
      <c r="R1239" s="49"/>
    </row>
    <row r="1240" spans="2:18" s="48" customFormat="1" ht="12.75" x14ac:dyDescent="0.2">
      <c r="B1240" s="163"/>
      <c r="C1240" s="166"/>
      <c r="D1240" s="157"/>
      <c r="E1240" s="156"/>
      <c r="F1240" s="156"/>
      <c r="G1240" s="156"/>
      <c r="H1240" s="156"/>
      <c r="I1240" s="156"/>
      <c r="J1240" s="156"/>
      <c r="K1240" s="156"/>
      <c r="L1240" s="50"/>
      <c r="M1240" s="152"/>
      <c r="N1240" s="153"/>
      <c r="O1240" s="47"/>
      <c r="P1240" s="47"/>
      <c r="R1240" s="49"/>
    </row>
    <row r="1241" spans="2:18" s="48" customFormat="1" ht="12.75" x14ac:dyDescent="0.2">
      <c r="B1241" s="163"/>
      <c r="C1241" s="166"/>
      <c r="D1241" s="157"/>
      <c r="E1241" s="156"/>
      <c r="F1241" s="156"/>
      <c r="G1241" s="156"/>
      <c r="H1241" s="156"/>
      <c r="I1241" s="156"/>
      <c r="J1241" s="156"/>
      <c r="K1241" s="156"/>
      <c r="L1241" s="50"/>
      <c r="M1241" s="152"/>
      <c r="N1241" s="153"/>
      <c r="O1241" s="47"/>
      <c r="P1241" s="47"/>
      <c r="R1241" s="49"/>
    </row>
    <row r="1242" spans="2:18" s="48" customFormat="1" ht="12.75" x14ac:dyDescent="0.2">
      <c r="B1242" s="163"/>
      <c r="C1242" s="166"/>
      <c r="D1242" s="157"/>
      <c r="E1242" s="156"/>
      <c r="F1242" s="156"/>
      <c r="G1242" s="156"/>
      <c r="H1242" s="156"/>
      <c r="I1242" s="156"/>
      <c r="J1242" s="156"/>
      <c r="K1242" s="156"/>
      <c r="L1242" s="50"/>
      <c r="M1242" s="152"/>
      <c r="N1242" s="153"/>
      <c r="O1242" s="47"/>
      <c r="P1242" s="47"/>
      <c r="R1242" s="49"/>
    </row>
    <row r="1243" spans="2:18" s="48" customFormat="1" ht="12.75" x14ac:dyDescent="0.2">
      <c r="B1243" s="163"/>
      <c r="C1243" s="166"/>
      <c r="D1243" s="157"/>
      <c r="E1243" s="156"/>
      <c r="F1243" s="156"/>
      <c r="G1243" s="156"/>
      <c r="H1243" s="156"/>
      <c r="I1243" s="156"/>
      <c r="J1243" s="156"/>
      <c r="K1243" s="156"/>
      <c r="L1243" s="50"/>
      <c r="M1243" s="152"/>
      <c r="N1243" s="153"/>
      <c r="O1243" s="47"/>
      <c r="P1243" s="47"/>
      <c r="R1243" s="49"/>
    </row>
    <row r="1244" spans="2:18" s="48" customFormat="1" ht="12.75" x14ac:dyDescent="0.2">
      <c r="B1244" s="163"/>
      <c r="C1244" s="166"/>
      <c r="D1244" s="157"/>
      <c r="E1244" s="156"/>
      <c r="F1244" s="156"/>
      <c r="G1244" s="156"/>
      <c r="H1244" s="156"/>
      <c r="I1244" s="156"/>
      <c r="J1244" s="156"/>
      <c r="K1244" s="156"/>
      <c r="L1244" s="50"/>
      <c r="M1244" s="152"/>
      <c r="N1244" s="153"/>
      <c r="O1244" s="47"/>
      <c r="P1244" s="47"/>
      <c r="R1244" s="49"/>
    </row>
    <row r="1245" spans="2:18" s="48" customFormat="1" ht="12.75" x14ac:dyDescent="0.2">
      <c r="B1245" s="163"/>
      <c r="C1245" s="166"/>
      <c r="D1245" s="157"/>
      <c r="E1245" s="156"/>
      <c r="F1245" s="156"/>
      <c r="G1245" s="156"/>
      <c r="H1245" s="156"/>
      <c r="I1245" s="156"/>
      <c r="J1245" s="156"/>
      <c r="K1245" s="156"/>
      <c r="L1245" s="50"/>
      <c r="M1245" s="152"/>
      <c r="N1245" s="153"/>
      <c r="O1245" s="47"/>
      <c r="P1245" s="47"/>
      <c r="R1245" s="49"/>
    </row>
    <row r="1246" spans="2:18" s="48" customFormat="1" ht="12.75" x14ac:dyDescent="0.2">
      <c r="B1246" s="163"/>
      <c r="C1246" s="166"/>
      <c r="D1246" s="157"/>
      <c r="E1246" s="156"/>
      <c r="F1246" s="156"/>
      <c r="G1246" s="156"/>
      <c r="H1246" s="156"/>
      <c r="I1246" s="156"/>
      <c r="J1246" s="156"/>
      <c r="K1246" s="156"/>
      <c r="L1246" s="50"/>
      <c r="M1246" s="152"/>
      <c r="N1246" s="153"/>
      <c r="O1246" s="47"/>
      <c r="P1246" s="47"/>
      <c r="R1246" s="49"/>
    </row>
    <row r="1247" spans="2:18" s="48" customFormat="1" ht="12.75" x14ac:dyDescent="0.2">
      <c r="B1247" s="163"/>
      <c r="C1247" s="166"/>
      <c r="D1247" s="157"/>
      <c r="E1247" s="156"/>
      <c r="F1247" s="156"/>
      <c r="G1247" s="156"/>
      <c r="H1247" s="156"/>
      <c r="I1247" s="156"/>
      <c r="J1247" s="156"/>
      <c r="K1247" s="156"/>
      <c r="L1247" s="50"/>
      <c r="M1247" s="152"/>
      <c r="N1247" s="153"/>
      <c r="O1247" s="47"/>
      <c r="P1247" s="47"/>
      <c r="R1247" s="49"/>
    </row>
    <row r="1248" spans="2:18" s="48" customFormat="1" ht="12.75" x14ac:dyDescent="0.2">
      <c r="B1248" s="163"/>
      <c r="C1248" s="166"/>
      <c r="D1248" s="157"/>
      <c r="E1248" s="156"/>
      <c r="F1248" s="156"/>
      <c r="G1248" s="156"/>
      <c r="H1248" s="156"/>
      <c r="I1248" s="156"/>
      <c r="J1248" s="156"/>
      <c r="K1248" s="156"/>
      <c r="L1248" s="50"/>
      <c r="M1248" s="152"/>
      <c r="N1248" s="153"/>
      <c r="O1248" s="47"/>
      <c r="P1248" s="47"/>
      <c r="R1248" s="49"/>
    </row>
    <row r="1249" spans="2:18" s="48" customFormat="1" ht="12.75" x14ac:dyDescent="0.2">
      <c r="B1249" s="163"/>
      <c r="C1249" s="166"/>
      <c r="D1249" s="157"/>
      <c r="E1249" s="156"/>
      <c r="F1249" s="156"/>
      <c r="G1249" s="156"/>
      <c r="H1249" s="156"/>
      <c r="I1249" s="156"/>
      <c r="J1249" s="156"/>
      <c r="K1249" s="156"/>
      <c r="L1249" s="50"/>
      <c r="M1249" s="152"/>
      <c r="N1249" s="153"/>
      <c r="O1249" s="47"/>
      <c r="P1249" s="47"/>
      <c r="R1249" s="49"/>
    </row>
    <row r="1250" spans="2:18" s="48" customFormat="1" ht="12.75" x14ac:dyDescent="0.2">
      <c r="B1250" s="163"/>
      <c r="C1250" s="166"/>
      <c r="D1250" s="157"/>
      <c r="E1250" s="156"/>
      <c r="F1250" s="156"/>
      <c r="G1250" s="156"/>
      <c r="H1250" s="156"/>
      <c r="I1250" s="156"/>
      <c r="J1250" s="156"/>
      <c r="K1250" s="156"/>
      <c r="L1250" s="50"/>
      <c r="M1250" s="152"/>
      <c r="N1250" s="153"/>
      <c r="O1250" s="47"/>
      <c r="P1250" s="47"/>
      <c r="R1250" s="49"/>
    </row>
    <row r="1251" spans="2:18" s="48" customFormat="1" ht="12.75" x14ac:dyDescent="0.2">
      <c r="B1251" s="163"/>
      <c r="C1251" s="166"/>
      <c r="D1251" s="157"/>
      <c r="E1251" s="156"/>
      <c r="F1251" s="156"/>
      <c r="G1251" s="156"/>
      <c r="H1251" s="156"/>
      <c r="I1251" s="156"/>
      <c r="J1251" s="156"/>
      <c r="K1251" s="156"/>
      <c r="L1251" s="50"/>
      <c r="M1251" s="152"/>
      <c r="N1251" s="153"/>
      <c r="O1251" s="47"/>
      <c r="P1251" s="47"/>
      <c r="R1251" s="49"/>
    </row>
    <row r="1252" spans="2:18" s="48" customFormat="1" ht="12.75" x14ac:dyDescent="0.2">
      <c r="B1252" s="163"/>
      <c r="C1252" s="166"/>
      <c r="D1252" s="157"/>
      <c r="E1252" s="156"/>
      <c r="F1252" s="156"/>
      <c r="G1252" s="156"/>
      <c r="H1252" s="156"/>
      <c r="I1252" s="156"/>
      <c r="J1252" s="156"/>
      <c r="K1252" s="156"/>
      <c r="L1252" s="50"/>
      <c r="M1252" s="152"/>
      <c r="N1252" s="153"/>
      <c r="O1252" s="47"/>
      <c r="P1252" s="47"/>
      <c r="R1252" s="49"/>
    </row>
    <row r="1253" spans="2:18" s="48" customFormat="1" ht="12.75" x14ac:dyDescent="0.2">
      <c r="B1253" s="163"/>
      <c r="C1253" s="166"/>
      <c r="D1253" s="157"/>
      <c r="E1253" s="156"/>
      <c r="F1253" s="156"/>
      <c r="G1253" s="156"/>
      <c r="H1253" s="156"/>
      <c r="I1253" s="156"/>
      <c r="J1253" s="156"/>
      <c r="K1253" s="156"/>
      <c r="L1253" s="50"/>
      <c r="M1253" s="152"/>
      <c r="N1253" s="153"/>
      <c r="O1253" s="47"/>
      <c r="P1253" s="47"/>
      <c r="R1253" s="49"/>
    </row>
    <row r="1254" spans="2:18" s="48" customFormat="1" ht="12.75" x14ac:dyDescent="0.2">
      <c r="B1254" s="163"/>
      <c r="C1254" s="166"/>
      <c r="D1254" s="157"/>
      <c r="E1254" s="156"/>
      <c r="F1254" s="156"/>
      <c r="G1254" s="156"/>
      <c r="H1254" s="156"/>
      <c r="I1254" s="156"/>
      <c r="J1254" s="156"/>
      <c r="K1254" s="156"/>
      <c r="L1254" s="50"/>
      <c r="M1254" s="152"/>
      <c r="N1254" s="153"/>
      <c r="O1254" s="47"/>
      <c r="P1254" s="47"/>
      <c r="R1254" s="49"/>
    </row>
    <row r="1255" spans="2:18" s="48" customFormat="1" ht="12.75" x14ac:dyDescent="0.2">
      <c r="B1255" s="163"/>
      <c r="C1255" s="166"/>
      <c r="D1255" s="157"/>
      <c r="E1255" s="156"/>
      <c r="F1255" s="156"/>
      <c r="G1255" s="156"/>
      <c r="H1255" s="156"/>
      <c r="I1255" s="156"/>
      <c r="J1255" s="156"/>
      <c r="K1255" s="156"/>
      <c r="L1255" s="50"/>
      <c r="M1255" s="152"/>
      <c r="N1255" s="153"/>
      <c r="O1255" s="47"/>
      <c r="P1255" s="47"/>
      <c r="R1255" s="49"/>
    </row>
    <row r="1256" spans="2:18" s="48" customFormat="1" ht="12.75" x14ac:dyDescent="0.2">
      <c r="B1256" s="163"/>
      <c r="C1256" s="166"/>
      <c r="D1256" s="157"/>
      <c r="E1256" s="156"/>
      <c r="F1256" s="156"/>
      <c r="G1256" s="156"/>
      <c r="H1256" s="156"/>
      <c r="I1256" s="156"/>
      <c r="J1256" s="156"/>
      <c r="K1256" s="156"/>
      <c r="L1256" s="50"/>
      <c r="M1256" s="152"/>
      <c r="N1256" s="153"/>
      <c r="O1256" s="47"/>
      <c r="P1256" s="47"/>
      <c r="R1256" s="49"/>
    </row>
    <row r="1257" spans="2:18" s="48" customFormat="1" ht="12.75" x14ac:dyDescent="0.2">
      <c r="B1257" s="163"/>
      <c r="C1257" s="166"/>
      <c r="D1257" s="157"/>
      <c r="E1257" s="156"/>
      <c r="F1257" s="156"/>
      <c r="G1257" s="156"/>
      <c r="H1257" s="156"/>
      <c r="I1257" s="156"/>
      <c r="J1257" s="156"/>
      <c r="K1257" s="156"/>
      <c r="L1257" s="50"/>
      <c r="M1257" s="152"/>
      <c r="N1257" s="153"/>
      <c r="O1257" s="47"/>
      <c r="P1257" s="47"/>
      <c r="R1257" s="49"/>
    </row>
    <row r="1258" spans="2:18" s="48" customFormat="1" ht="12.75" x14ac:dyDescent="0.2">
      <c r="B1258" s="163"/>
      <c r="C1258" s="166"/>
      <c r="D1258" s="157"/>
      <c r="E1258" s="156"/>
      <c r="F1258" s="156"/>
      <c r="G1258" s="156"/>
      <c r="H1258" s="156"/>
      <c r="I1258" s="156"/>
      <c r="J1258" s="156"/>
      <c r="K1258" s="156"/>
      <c r="L1258" s="50"/>
      <c r="M1258" s="152"/>
      <c r="N1258" s="153"/>
      <c r="O1258" s="47"/>
      <c r="P1258" s="47"/>
      <c r="R1258" s="49"/>
    </row>
    <row r="1259" spans="2:18" s="48" customFormat="1" ht="12.75" x14ac:dyDescent="0.2">
      <c r="B1259" s="163"/>
      <c r="C1259" s="166"/>
      <c r="D1259" s="157"/>
      <c r="E1259" s="156"/>
      <c r="F1259" s="156"/>
      <c r="G1259" s="156"/>
      <c r="H1259" s="156"/>
      <c r="I1259" s="156"/>
      <c r="J1259" s="156"/>
      <c r="K1259" s="156"/>
      <c r="L1259" s="50"/>
      <c r="M1259" s="152"/>
      <c r="N1259" s="153"/>
      <c r="O1259" s="47"/>
      <c r="P1259" s="47"/>
      <c r="R1259" s="49"/>
    </row>
    <row r="1260" spans="2:18" s="48" customFormat="1" ht="12.75" x14ac:dyDescent="0.2">
      <c r="B1260" s="163"/>
      <c r="C1260" s="166"/>
      <c r="D1260" s="157"/>
      <c r="E1260" s="156"/>
      <c r="F1260" s="156"/>
      <c r="G1260" s="156"/>
      <c r="H1260" s="156"/>
      <c r="I1260" s="156"/>
      <c r="J1260" s="156"/>
      <c r="K1260" s="156"/>
      <c r="L1260" s="50"/>
      <c r="M1260" s="152"/>
      <c r="N1260" s="153"/>
      <c r="O1260" s="47"/>
      <c r="P1260" s="47"/>
      <c r="R1260" s="49"/>
    </row>
    <row r="1261" spans="2:18" s="48" customFormat="1" ht="12.75" x14ac:dyDescent="0.2">
      <c r="B1261" s="163"/>
      <c r="C1261" s="166"/>
      <c r="D1261" s="157"/>
      <c r="E1261" s="156"/>
      <c r="F1261" s="156"/>
      <c r="G1261" s="156"/>
      <c r="H1261" s="156"/>
      <c r="I1261" s="156"/>
      <c r="J1261" s="156"/>
      <c r="K1261" s="156"/>
      <c r="L1261" s="50"/>
      <c r="M1261" s="152"/>
      <c r="N1261" s="153"/>
      <c r="O1261" s="47"/>
      <c r="P1261" s="47"/>
      <c r="R1261" s="49"/>
    </row>
    <row r="1262" spans="2:18" s="48" customFormat="1" ht="12.75" x14ac:dyDescent="0.2">
      <c r="B1262" s="163"/>
      <c r="C1262" s="166"/>
      <c r="D1262" s="157"/>
      <c r="E1262" s="156"/>
      <c r="F1262" s="156"/>
      <c r="G1262" s="156"/>
      <c r="H1262" s="156"/>
      <c r="I1262" s="156"/>
      <c r="J1262" s="156"/>
      <c r="K1262" s="156"/>
      <c r="L1262" s="50"/>
      <c r="M1262" s="152"/>
      <c r="N1262" s="153"/>
      <c r="O1262" s="47"/>
      <c r="P1262" s="47"/>
      <c r="R1262" s="49"/>
    </row>
    <row r="1263" spans="2:18" s="48" customFormat="1" ht="12.75" x14ac:dyDescent="0.2">
      <c r="B1263" s="163"/>
      <c r="C1263" s="166"/>
      <c r="D1263" s="157"/>
      <c r="E1263" s="156"/>
      <c r="F1263" s="156"/>
      <c r="G1263" s="156"/>
      <c r="H1263" s="156"/>
      <c r="I1263" s="156"/>
      <c r="J1263" s="156"/>
      <c r="K1263" s="156"/>
      <c r="L1263" s="50"/>
      <c r="M1263" s="152"/>
      <c r="N1263" s="153"/>
      <c r="O1263" s="47"/>
      <c r="P1263" s="47"/>
      <c r="R1263" s="49"/>
    </row>
    <row r="1264" spans="2:18" s="48" customFormat="1" ht="12.75" x14ac:dyDescent="0.2">
      <c r="B1264" s="163"/>
      <c r="C1264" s="166"/>
      <c r="D1264" s="157"/>
      <c r="E1264" s="156"/>
      <c r="F1264" s="156"/>
      <c r="G1264" s="156"/>
      <c r="H1264" s="156"/>
      <c r="I1264" s="156"/>
      <c r="J1264" s="156"/>
      <c r="K1264" s="156"/>
      <c r="L1264" s="50"/>
      <c r="M1264" s="152"/>
      <c r="N1264" s="153"/>
      <c r="O1264" s="47"/>
      <c r="P1264" s="47"/>
      <c r="R1264" s="49"/>
    </row>
    <row r="1265" spans="2:18" s="48" customFormat="1" ht="12.75" x14ac:dyDescent="0.2">
      <c r="B1265" s="163"/>
      <c r="C1265" s="166"/>
      <c r="D1265" s="157"/>
      <c r="E1265" s="156"/>
      <c r="F1265" s="156"/>
      <c r="G1265" s="156"/>
      <c r="H1265" s="156"/>
      <c r="I1265" s="156"/>
      <c r="J1265" s="156"/>
      <c r="K1265" s="156"/>
      <c r="L1265" s="50"/>
      <c r="M1265" s="152"/>
      <c r="N1265" s="153"/>
      <c r="O1265" s="47"/>
      <c r="P1265" s="47"/>
      <c r="R1265" s="49"/>
    </row>
    <row r="1266" spans="2:18" s="48" customFormat="1" ht="12.75" x14ac:dyDescent="0.2">
      <c r="B1266" s="163"/>
      <c r="C1266" s="166"/>
      <c r="D1266" s="157"/>
      <c r="E1266" s="156"/>
      <c r="F1266" s="156"/>
      <c r="G1266" s="156"/>
      <c r="H1266" s="156"/>
      <c r="I1266" s="156"/>
      <c r="J1266" s="156"/>
      <c r="K1266" s="156"/>
      <c r="L1266" s="50"/>
      <c r="M1266" s="152"/>
      <c r="N1266" s="153"/>
      <c r="O1266" s="47"/>
      <c r="P1266" s="47"/>
      <c r="R1266" s="49"/>
    </row>
    <row r="1267" spans="2:18" s="48" customFormat="1" ht="12.75" x14ac:dyDescent="0.2">
      <c r="B1267" s="163"/>
      <c r="C1267" s="166"/>
      <c r="D1267" s="157"/>
      <c r="E1267" s="156"/>
      <c r="F1267" s="156"/>
      <c r="G1267" s="156"/>
      <c r="H1267" s="156"/>
      <c r="I1267" s="156"/>
      <c r="J1267" s="156"/>
      <c r="K1267" s="156"/>
      <c r="L1267" s="50"/>
      <c r="M1267" s="152"/>
      <c r="N1267" s="153"/>
      <c r="O1267" s="47"/>
      <c r="P1267" s="47"/>
      <c r="R1267" s="49"/>
    </row>
    <row r="1268" spans="2:18" s="48" customFormat="1" ht="12.75" x14ac:dyDescent="0.2">
      <c r="B1268" s="163"/>
      <c r="C1268" s="166"/>
      <c r="D1268" s="157"/>
      <c r="E1268" s="156"/>
      <c r="F1268" s="156"/>
      <c r="G1268" s="156"/>
      <c r="H1268" s="156"/>
      <c r="I1268" s="156"/>
      <c r="J1268" s="156"/>
      <c r="K1268" s="156"/>
      <c r="L1268" s="50"/>
      <c r="M1268" s="152"/>
      <c r="N1268" s="153"/>
      <c r="O1268" s="47"/>
      <c r="P1268" s="47"/>
      <c r="R1268" s="49"/>
    </row>
    <row r="1269" spans="2:18" s="48" customFormat="1" ht="12.75" x14ac:dyDescent="0.2">
      <c r="B1269" s="163"/>
      <c r="C1269" s="166"/>
      <c r="D1269" s="157"/>
      <c r="E1269" s="156"/>
      <c r="F1269" s="156"/>
      <c r="G1269" s="156"/>
      <c r="H1269" s="156"/>
      <c r="I1269" s="156"/>
      <c r="J1269" s="156"/>
      <c r="K1269" s="156"/>
      <c r="L1269" s="50"/>
      <c r="M1269" s="152"/>
      <c r="N1269" s="153"/>
      <c r="O1269" s="47"/>
      <c r="P1269" s="47"/>
      <c r="R1269" s="49"/>
    </row>
    <row r="1270" spans="2:18" s="48" customFormat="1" ht="12.75" x14ac:dyDescent="0.2">
      <c r="B1270" s="163"/>
      <c r="C1270" s="166"/>
      <c r="D1270" s="157"/>
      <c r="E1270" s="156"/>
      <c r="F1270" s="156"/>
      <c r="G1270" s="156"/>
      <c r="H1270" s="156"/>
      <c r="I1270" s="156"/>
      <c r="J1270" s="156"/>
      <c r="K1270" s="156"/>
      <c r="L1270" s="50"/>
      <c r="M1270" s="152"/>
      <c r="N1270" s="153"/>
      <c r="O1270" s="47"/>
      <c r="P1270" s="47"/>
      <c r="R1270" s="49"/>
    </row>
    <row r="1271" spans="2:18" s="48" customFormat="1" ht="12.75" x14ac:dyDescent="0.2">
      <c r="B1271" s="163"/>
      <c r="C1271" s="166"/>
      <c r="D1271" s="157"/>
      <c r="E1271" s="156"/>
      <c r="F1271" s="156"/>
      <c r="G1271" s="156"/>
      <c r="H1271" s="156"/>
      <c r="I1271" s="156"/>
      <c r="J1271" s="156"/>
      <c r="K1271" s="156"/>
      <c r="L1271" s="50"/>
      <c r="M1271" s="152"/>
      <c r="N1271" s="153"/>
      <c r="O1271" s="47"/>
      <c r="P1271" s="47"/>
      <c r="R1271" s="49"/>
    </row>
    <row r="1272" spans="2:18" s="48" customFormat="1" ht="12.75" x14ac:dyDescent="0.2">
      <c r="B1272" s="163"/>
      <c r="C1272" s="166"/>
      <c r="D1272" s="157"/>
      <c r="E1272" s="156"/>
      <c r="F1272" s="156"/>
      <c r="G1272" s="156"/>
      <c r="H1272" s="156"/>
      <c r="I1272" s="156"/>
      <c r="J1272" s="156"/>
      <c r="K1272" s="156"/>
      <c r="L1272" s="50"/>
      <c r="M1272" s="152"/>
      <c r="N1272" s="153"/>
      <c r="O1272" s="47"/>
      <c r="P1272" s="47"/>
      <c r="R1272" s="49"/>
    </row>
    <row r="1273" spans="2:18" s="48" customFormat="1" ht="12.75" x14ac:dyDescent="0.2">
      <c r="B1273" s="163"/>
      <c r="C1273" s="166"/>
      <c r="D1273" s="157"/>
      <c r="E1273" s="156"/>
      <c r="F1273" s="156"/>
      <c r="G1273" s="156"/>
      <c r="H1273" s="156"/>
      <c r="I1273" s="156"/>
      <c r="J1273" s="156"/>
      <c r="K1273" s="156"/>
      <c r="L1273" s="50"/>
      <c r="M1273" s="152"/>
      <c r="N1273" s="153"/>
      <c r="O1273" s="47"/>
      <c r="P1273" s="47"/>
      <c r="R1273" s="49"/>
    </row>
    <row r="1274" spans="2:18" s="48" customFormat="1" ht="12.75" x14ac:dyDescent="0.2">
      <c r="B1274" s="163"/>
      <c r="C1274" s="166"/>
      <c r="D1274" s="157"/>
      <c r="E1274" s="156"/>
      <c r="F1274" s="156"/>
      <c r="G1274" s="156"/>
      <c r="H1274" s="156"/>
      <c r="I1274" s="156"/>
      <c r="J1274" s="156"/>
      <c r="K1274" s="156"/>
      <c r="L1274" s="50"/>
      <c r="M1274" s="152"/>
      <c r="N1274" s="153"/>
      <c r="O1274" s="47"/>
      <c r="P1274" s="47"/>
      <c r="R1274" s="49"/>
    </row>
    <row r="1275" spans="2:18" s="48" customFormat="1" ht="12.75" x14ac:dyDescent="0.2">
      <c r="B1275" s="163"/>
      <c r="C1275" s="166"/>
      <c r="D1275" s="157"/>
      <c r="E1275" s="156"/>
      <c r="F1275" s="156"/>
      <c r="G1275" s="156"/>
      <c r="H1275" s="156"/>
      <c r="I1275" s="156"/>
      <c r="J1275" s="156"/>
      <c r="K1275" s="156"/>
      <c r="L1275" s="50"/>
      <c r="M1275" s="152"/>
      <c r="N1275" s="153"/>
      <c r="O1275" s="47"/>
      <c r="P1275" s="47"/>
      <c r="R1275" s="49"/>
    </row>
    <row r="1276" spans="2:18" s="48" customFormat="1" ht="12.75" x14ac:dyDescent="0.2">
      <c r="B1276" s="163"/>
      <c r="C1276" s="166"/>
      <c r="D1276" s="157"/>
      <c r="E1276" s="156"/>
      <c r="F1276" s="156"/>
      <c r="G1276" s="156"/>
      <c r="H1276" s="156"/>
      <c r="I1276" s="156"/>
      <c r="J1276" s="156"/>
      <c r="K1276" s="156"/>
      <c r="L1276" s="50"/>
      <c r="M1276" s="152"/>
      <c r="N1276" s="153"/>
      <c r="O1276" s="47"/>
      <c r="P1276" s="47"/>
      <c r="R1276" s="49"/>
    </row>
    <row r="1277" spans="2:18" s="48" customFormat="1" ht="12.75" x14ac:dyDescent="0.2">
      <c r="B1277" s="163"/>
      <c r="C1277" s="166"/>
      <c r="D1277" s="157"/>
      <c r="E1277" s="156"/>
      <c r="F1277" s="156"/>
      <c r="G1277" s="156"/>
      <c r="H1277" s="156"/>
      <c r="I1277" s="156"/>
      <c r="J1277" s="156"/>
      <c r="K1277" s="156"/>
      <c r="L1277" s="50"/>
      <c r="M1277" s="152"/>
      <c r="N1277" s="153"/>
      <c r="O1277" s="47"/>
      <c r="P1277" s="47"/>
      <c r="R1277" s="49"/>
    </row>
    <row r="1278" spans="2:18" s="48" customFormat="1" ht="12.75" x14ac:dyDescent="0.2">
      <c r="B1278" s="163"/>
      <c r="C1278" s="166"/>
      <c r="D1278" s="157"/>
      <c r="E1278" s="156"/>
      <c r="F1278" s="156"/>
      <c r="G1278" s="156"/>
      <c r="H1278" s="156"/>
      <c r="I1278" s="156"/>
      <c r="J1278" s="156"/>
      <c r="K1278" s="156"/>
      <c r="L1278" s="50"/>
      <c r="M1278" s="152"/>
      <c r="N1278" s="153"/>
      <c r="O1278" s="47"/>
      <c r="P1278" s="47"/>
      <c r="R1278" s="49"/>
    </row>
    <row r="1279" spans="2:18" s="48" customFormat="1" ht="12.75" x14ac:dyDescent="0.2">
      <c r="B1279" s="163"/>
      <c r="C1279" s="166"/>
      <c r="D1279" s="157"/>
      <c r="E1279" s="156"/>
      <c r="F1279" s="156"/>
      <c r="G1279" s="156"/>
      <c r="H1279" s="156"/>
      <c r="I1279" s="156"/>
      <c r="J1279" s="156"/>
      <c r="K1279" s="156"/>
      <c r="L1279" s="50"/>
      <c r="M1279" s="152"/>
      <c r="N1279" s="153"/>
      <c r="O1279" s="47"/>
      <c r="P1279" s="47"/>
      <c r="R1279" s="49"/>
    </row>
    <row r="1280" spans="2:18" s="48" customFormat="1" ht="12.75" x14ac:dyDescent="0.2">
      <c r="B1280" s="163"/>
      <c r="C1280" s="166"/>
      <c r="D1280" s="157"/>
      <c r="E1280" s="156"/>
      <c r="F1280" s="156"/>
      <c r="G1280" s="156"/>
      <c r="H1280" s="156"/>
      <c r="I1280" s="156"/>
      <c r="J1280" s="156"/>
      <c r="K1280" s="156"/>
      <c r="L1280" s="50"/>
      <c r="M1280" s="152"/>
      <c r="N1280" s="153"/>
      <c r="O1280" s="47"/>
      <c r="P1280" s="47"/>
      <c r="R1280" s="49"/>
    </row>
    <row r="1281" spans="2:18" s="48" customFormat="1" ht="12.75" x14ac:dyDescent="0.2">
      <c r="B1281" s="163"/>
      <c r="C1281" s="166"/>
      <c r="D1281" s="157"/>
      <c r="E1281" s="156"/>
      <c r="F1281" s="156"/>
      <c r="G1281" s="156"/>
      <c r="H1281" s="156"/>
      <c r="I1281" s="156"/>
      <c r="J1281" s="156"/>
      <c r="K1281" s="156"/>
      <c r="L1281" s="50"/>
      <c r="M1281" s="152"/>
      <c r="N1281" s="153"/>
      <c r="O1281" s="47"/>
      <c r="P1281" s="47"/>
      <c r="R1281" s="49"/>
    </row>
    <row r="1282" spans="2:18" s="48" customFormat="1" ht="12.75" x14ac:dyDescent="0.2">
      <c r="B1282" s="163"/>
      <c r="C1282" s="166"/>
      <c r="D1282" s="157"/>
      <c r="E1282" s="156"/>
      <c r="F1282" s="156"/>
      <c r="G1282" s="156"/>
      <c r="H1282" s="156"/>
      <c r="I1282" s="156"/>
      <c r="J1282" s="156"/>
      <c r="K1282" s="156"/>
      <c r="L1282" s="50"/>
      <c r="M1282" s="152"/>
      <c r="N1282" s="153"/>
      <c r="O1282" s="47"/>
      <c r="P1282" s="47"/>
      <c r="R1282" s="49"/>
    </row>
    <row r="1283" spans="2:18" s="48" customFormat="1" ht="12.75" x14ac:dyDescent="0.2">
      <c r="B1283" s="163"/>
      <c r="C1283" s="166"/>
      <c r="D1283" s="157"/>
      <c r="E1283" s="156"/>
      <c r="F1283" s="156"/>
      <c r="G1283" s="156"/>
      <c r="H1283" s="156"/>
      <c r="I1283" s="156"/>
      <c r="J1283" s="156"/>
      <c r="K1283" s="156"/>
      <c r="L1283" s="50"/>
      <c r="M1283" s="152"/>
      <c r="N1283" s="153"/>
      <c r="O1283" s="47"/>
      <c r="P1283" s="47"/>
      <c r="R1283" s="49"/>
    </row>
    <row r="1284" spans="2:18" s="48" customFormat="1" ht="12.75" x14ac:dyDescent="0.2">
      <c r="B1284" s="163"/>
      <c r="C1284" s="166"/>
      <c r="D1284" s="157"/>
      <c r="E1284" s="156"/>
      <c r="F1284" s="156"/>
      <c r="G1284" s="156"/>
      <c r="H1284" s="156"/>
      <c r="I1284" s="156"/>
      <c r="J1284" s="156"/>
      <c r="K1284" s="156"/>
      <c r="L1284" s="50"/>
      <c r="M1284" s="152"/>
      <c r="N1284" s="153"/>
      <c r="O1284" s="47"/>
      <c r="P1284" s="47"/>
      <c r="R1284" s="49"/>
    </row>
    <row r="1285" spans="2:18" s="48" customFormat="1" ht="12.75" x14ac:dyDescent="0.2">
      <c r="B1285" s="163"/>
      <c r="C1285" s="166"/>
      <c r="D1285" s="157"/>
      <c r="E1285" s="156"/>
      <c r="F1285" s="156"/>
      <c r="G1285" s="156"/>
      <c r="H1285" s="156"/>
      <c r="I1285" s="156"/>
      <c r="J1285" s="156"/>
      <c r="K1285" s="156"/>
      <c r="L1285" s="50"/>
      <c r="M1285" s="152"/>
      <c r="N1285" s="153"/>
      <c r="O1285" s="47"/>
      <c r="P1285" s="47"/>
      <c r="R1285" s="49"/>
    </row>
    <row r="1286" spans="2:18" s="48" customFormat="1" ht="12.75" x14ac:dyDescent="0.2">
      <c r="B1286" s="163"/>
      <c r="C1286" s="166"/>
      <c r="D1286" s="157"/>
      <c r="E1286" s="156"/>
      <c r="F1286" s="156"/>
      <c r="G1286" s="156"/>
      <c r="H1286" s="156"/>
      <c r="I1286" s="156"/>
      <c r="J1286" s="156"/>
      <c r="K1286" s="156"/>
      <c r="L1286" s="50"/>
      <c r="M1286" s="152"/>
      <c r="N1286" s="153"/>
      <c r="O1286" s="47"/>
      <c r="P1286" s="47"/>
      <c r="R1286" s="49"/>
    </row>
    <row r="1287" spans="2:18" s="48" customFormat="1" ht="12.75" x14ac:dyDescent="0.2">
      <c r="B1287" s="163"/>
      <c r="C1287" s="166"/>
      <c r="D1287" s="157"/>
      <c r="E1287" s="156"/>
      <c r="F1287" s="156"/>
      <c r="G1287" s="156"/>
      <c r="H1287" s="156"/>
      <c r="I1287" s="156"/>
      <c r="J1287" s="156"/>
      <c r="K1287" s="156"/>
      <c r="L1287" s="50"/>
      <c r="M1287" s="152"/>
      <c r="N1287" s="153"/>
      <c r="O1287" s="47"/>
      <c r="P1287" s="47"/>
      <c r="R1287" s="49"/>
    </row>
    <row r="1288" spans="2:18" s="48" customFormat="1" ht="12.75" x14ac:dyDescent="0.2">
      <c r="B1288" s="163"/>
      <c r="C1288" s="166"/>
      <c r="D1288" s="157"/>
      <c r="E1288" s="156"/>
      <c r="F1288" s="156"/>
      <c r="G1288" s="156"/>
      <c r="H1288" s="156"/>
      <c r="I1288" s="156"/>
      <c r="J1288" s="156"/>
      <c r="K1288" s="156"/>
      <c r="L1288" s="50"/>
      <c r="M1288" s="152"/>
      <c r="N1288" s="153"/>
      <c r="O1288" s="47"/>
      <c r="P1288" s="47"/>
      <c r="R1288" s="49"/>
    </row>
    <row r="1289" spans="2:18" s="48" customFormat="1" ht="12.75" x14ac:dyDescent="0.2">
      <c r="B1289" s="163"/>
      <c r="C1289" s="166"/>
      <c r="D1289" s="157"/>
      <c r="E1289" s="156"/>
      <c r="F1289" s="156"/>
      <c r="G1289" s="156"/>
      <c r="H1289" s="156"/>
      <c r="I1289" s="156"/>
      <c r="J1289" s="156"/>
      <c r="K1289" s="156"/>
      <c r="L1289" s="50"/>
      <c r="M1289" s="152"/>
      <c r="N1289" s="153"/>
      <c r="O1289" s="47"/>
      <c r="P1289" s="47"/>
      <c r="R1289" s="49"/>
    </row>
    <row r="1290" spans="2:18" s="48" customFormat="1" ht="12.75" x14ac:dyDescent="0.2">
      <c r="B1290" s="163"/>
      <c r="C1290" s="166"/>
      <c r="D1290" s="157"/>
      <c r="E1290" s="156"/>
      <c r="F1290" s="156"/>
      <c r="G1290" s="156"/>
      <c r="H1290" s="156"/>
      <c r="I1290" s="156"/>
      <c r="J1290" s="156"/>
      <c r="K1290" s="156"/>
      <c r="L1290" s="50"/>
      <c r="M1290" s="152"/>
      <c r="N1290" s="153"/>
      <c r="O1290" s="47"/>
      <c r="P1290" s="47"/>
      <c r="R1290" s="49"/>
    </row>
    <row r="1291" spans="2:18" s="48" customFormat="1" ht="12.75" x14ac:dyDescent="0.2">
      <c r="B1291" s="163"/>
      <c r="C1291" s="166"/>
      <c r="D1291" s="157"/>
      <c r="E1291" s="156"/>
      <c r="F1291" s="156"/>
      <c r="G1291" s="156"/>
      <c r="H1291" s="156"/>
      <c r="I1291" s="156"/>
      <c r="J1291" s="156"/>
      <c r="K1291" s="156"/>
      <c r="L1291" s="50"/>
      <c r="M1291" s="152"/>
      <c r="N1291" s="153"/>
      <c r="O1291" s="47"/>
      <c r="P1291" s="47"/>
      <c r="R1291" s="49"/>
    </row>
    <row r="1292" spans="2:18" s="48" customFormat="1" ht="12.75" x14ac:dyDescent="0.2">
      <c r="B1292" s="163"/>
      <c r="C1292" s="166"/>
      <c r="D1292" s="157"/>
      <c r="E1292" s="156"/>
      <c r="F1292" s="156"/>
      <c r="G1292" s="156"/>
      <c r="H1292" s="156"/>
      <c r="I1292" s="156"/>
      <c r="J1292" s="156"/>
      <c r="K1292" s="156"/>
      <c r="L1292" s="50"/>
      <c r="M1292" s="152"/>
      <c r="N1292" s="153"/>
      <c r="O1292" s="47"/>
      <c r="P1292" s="47"/>
      <c r="R1292" s="49"/>
    </row>
    <row r="1293" spans="2:18" s="48" customFormat="1" ht="12.75" x14ac:dyDescent="0.2">
      <c r="B1293" s="163"/>
      <c r="C1293" s="166"/>
      <c r="D1293" s="157"/>
      <c r="E1293" s="156"/>
      <c r="F1293" s="156"/>
      <c r="G1293" s="156"/>
      <c r="H1293" s="156"/>
      <c r="I1293" s="156"/>
      <c r="J1293" s="156"/>
      <c r="K1293" s="156"/>
      <c r="L1293" s="50"/>
      <c r="M1293" s="152"/>
      <c r="N1293" s="153"/>
      <c r="O1293" s="47"/>
      <c r="P1293" s="47"/>
      <c r="R1293" s="49"/>
    </row>
    <row r="1294" spans="2:18" s="48" customFormat="1" ht="12.75" x14ac:dyDescent="0.2">
      <c r="B1294" s="163"/>
      <c r="C1294" s="166"/>
      <c r="D1294" s="157"/>
      <c r="E1294" s="156"/>
      <c r="F1294" s="156"/>
      <c r="G1294" s="156"/>
      <c r="H1294" s="156"/>
      <c r="I1294" s="156"/>
      <c r="J1294" s="156"/>
      <c r="K1294" s="156"/>
      <c r="L1294" s="50"/>
      <c r="M1294" s="152"/>
      <c r="N1294" s="153"/>
      <c r="O1294" s="47"/>
      <c r="P1294" s="47"/>
      <c r="R1294" s="49"/>
    </row>
    <row r="1295" spans="2:18" s="48" customFormat="1" ht="12.75" x14ac:dyDescent="0.2">
      <c r="B1295" s="163"/>
      <c r="C1295" s="166"/>
      <c r="D1295" s="157"/>
      <c r="E1295" s="156"/>
      <c r="F1295" s="156"/>
      <c r="G1295" s="156"/>
      <c r="H1295" s="156"/>
      <c r="I1295" s="156"/>
      <c r="J1295" s="156"/>
      <c r="K1295" s="156"/>
      <c r="L1295" s="50"/>
      <c r="M1295" s="152"/>
      <c r="N1295" s="153"/>
      <c r="O1295" s="47"/>
      <c r="P1295" s="47"/>
      <c r="R1295" s="49"/>
    </row>
    <row r="1296" spans="2:18" s="48" customFormat="1" ht="12.75" x14ac:dyDescent="0.2">
      <c r="B1296" s="163"/>
      <c r="C1296" s="166"/>
      <c r="D1296" s="157"/>
      <c r="E1296" s="156"/>
      <c r="F1296" s="156"/>
      <c r="G1296" s="156"/>
      <c r="H1296" s="156"/>
      <c r="I1296" s="156"/>
      <c r="J1296" s="156"/>
      <c r="K1296" s="156"/>
      <c r="L1296" s="50"/>
      <c r="M1296" s="152"/>
      <c r="N1296" s="153"/>
      <c r="O1296" s="47"/>
      <c r="P1296" s="47"/>
      <c r="R1296" s="49"/>
    </row>
    <row r="1297" spans="2:18" s="48" customFormat="1" ht="12.75" x14ac:dyDescent="0.2">
      <c r="B1297" s="163"/>
      <c r="C1297" s="166"/>
      <c r="D1297" s="157"/>
      <c r="E1297" s="156"/>
      <c r="F1297" s="156"/>
      <c r="G1297" s="156"/>
      <c r="H1297" s="156"/>
      <c r="I1297" s="156"/>
      <c r="J1297" s="156"/>
      <c r="K1297" s="156"/>
      <c r="L1297" s="50"/>
      <c r="M1297" s="152"/>
      <c r="N1297" s="153"/>
      <c r="O1297" s="47"/>
      <c r="P1297" s="47"/>
      <c r="R1297" s="49"/>
    </row>
    <row r="1298" spans="2:18" s="48" customFormat="1" ht="12.75" x14ac:dyDescent="0.2">
      <c r="B1298" s="163"/>
      <c r="C1298" s="166"/>
      <c r="D1298" s="157"/>
      <c r="E1298" s="156"/>
      <c r="F1298" s="156"/>
      <c r="G1298" s="156"/>
      <c r="H1298" s="156"/>
      <c r="I1298" s="156"/>
      <c r="J1298" s="156"/>
      <c r="K1298" s="156"/>
      <c r="L1298" s="50"/>
      <c r="M1298" s="152"/>
      <c r="N1298" s="153"/>
      <c r="O1298" s="47"/>
      <c r="P1298" s="47"/>
      <c r="R1298" s="49"/>
    </row>
    <row r="1299" spans="2:18" s="48" customFormat="1" ht="12.75" x14ac:dyDescent="0.2">
      <c r="B1299" s="163"/>
      <c r="C1299" s="166"/>
      <c r="D1299" s="157"/>
      <c r="E1299" s="156"/>
      <c r="F1299" s="156"/>
      <c r="G1299" s="156"/>
      <c r="H1299" s="156"/>
      <c r="I1299" s="156"/>
      <c r="J1299" s="156"/>
      <c r="K1299" s="156"/>
      <c r="L1299" s="50"/>
      <c r="M1299" s="152"/>
      <c r="N1299" s="153"/>
      <c r="O1299" s="47"/>
      <c r="P1299" s="47"/>
      <c r="R1299" s="49"/>
    </row>
    <row r="1300" spans="2:18" s="48" customFormat="1" ht="12.75" x14ac:dyDescent="0.2">
      <c r="B1300" s="163"/>
      <c r="C1300" s="166"/>
      <c r="D1300" s="157"/>
      <c r="E1300" s="156"/>
      <c r="F1300" s="156"/>
      <c r="G1300" s="156"/>
      <c r="H1300" s="156"/>
      <c r="I1300" s="156"/>
      <c r="J1300" s="156"/>
      <c r="K1300" s="156"/>
      <c r="L1300" s="50"/>
      <c r="M1300" s="152"/>
      <c r="N1300" s="153"/>
      <c r="O1300" s="47"/>
      <c r="P1300" s="47"/>
      <c r="R1300" s="49"/>
    </row>
    <row r="1301" spans="2:18" s="48" customFormat="1" ht="12.75" x14ac:dyDescent="0.2">
      <c r="B1301" s="163"/>
      <c r="C1301" s="166"/>
      <c r="D1301" s="157"/>
      <c r="E1301" s="156"/>
      <c r="F1301" s="156"/>
      <c r="G1301" s="156"/>
      <c r="H1301" s="156"/>
      <c r="I1301" s="156"/>
      <c r="J1301" s="156"/>
      <c r="K1301" s="156"/>
      <c r="L1301" s="50"/>
      <c r="M1301" s="152"/>
      <c r="N1301" s="153"/>
      <c r="O1301" s="47"/>
      <c r="P1301" s="47"/>
      <c r="R1301" s="49"/>
    </row>
    <row r="1302" spans="2:18" s="48" customFormat="1" ht="12.75" x14ac:dyDescent="0.2">
      <c r="B1302" s="163"/>
      <c r="C1302" s="166"/>
      <c r="D1302" s="157"/>
      <c r="E1302" s="156"/>
      <c r="F1302" s="156"/>
      <c r="G1302" s="156"/>
      <c r="H1302" s="156"/>
      <c r="I1302" s="156"/>
      <c r="J1302" s="156"/>
      <c r="K1302" s="156"/>
      <c r="L1302" s="50"/>
      <c r="M1302" s="152"/>
      <c r="N1302" s="153"/>
      <c r="O1302" s="47"/>
      <c r="P1302" s="47"/>
      <c r="R1302" s="49"/>
    </row>
    <row r="1303" spans="2:18" s="48" customFormat="1" ht="12.75" x14ac:dyDescent="0.2">
      <c r="B1303" s="163"/>
      <c r="C1303" s="166"/>
      <c r="D1303" s="157"/>
      <c r="E1303" s="156"/>
      <c r="F1303" s="156"/>
      <c r="G1303" s="156"/>
      <c r="H1303" s="156"/>
      <c r="I1303" s="156"/>
      <c r="J1303" s="156"/>
      <c r="K1303" s="156"/>
      <c r="L1303" s="50"/>
      <c r="M1303" s="152"/>
      <c r="N1303" s="153"/>
      <c r="O1303" s="47"/>
      <c r="P1303" s="47"/>
      <c r="R1303" s="49"/>
    </row>
    <row r="1304" spans="2:18" s="48" customFormat="1" ht="12.75" x14ac:dyDescent="0.2">
      <c r="B1304" s="163"/>
      <c r="C1304" s="166"/>
      <c r="D1304" s="157"/>
      <c r="E1304" s="156"/>
      <c r="F1304" s="156"/>
      <c r="G1304" s="156"/>
      <c r="H1304" s="156"/>
      <c r="I1304" s="156"/>
      <c r="J1304" s="156"/>
      <c r="K1304" s="156"/>
      <c r="L1304" s="50"/>
      <c r="M1304" s="152"/>
      <c r="N1304" s="153"/>
      <c r="O1304" s="47"/>
      <c r="P1304" s="47"/>
      <c r="R1304" s="49"/>
    </row>
    <row r="1305" spans="2:18" s="48" customFormat="1" ht="12.75" x14ac:dyDescent="0.2">
      <c r="B1305" s="163"/>
      <c r="C1305" s="166"/>
      <c r="D1305" s="157"/>
      <c r="E1305" s="156"/>
      <c r="F1305" s="156"/>
      <c r="G1305" s="156"/>
      <c r="H1305" s="156"/>
      <c r="I1305" s="156"/>
      <c r="J1305" s="156"/>
      <c r="K1305" s="156"/>
      <c r="L1305" s="50"/>
      <c r="M1305" s="152"/>
      <c r="N1305" s="153"/>
      <c r="O1305" s="47"/>
      <c r="P1305" s="47"/>
      <c r="R1305" s="49"/>
    </row>
    <row r="1306" spans="2:18" s="48" customFormat="1" ht="12.75" x14ac:dyDescent="0.2">
      <c r="B1306" s="163"/>
      <c r="C1306" s="166"/>
      <c r="D1306" s="157"/>
      <c r="E1306" s="156"/>
      <c r="F1306" s="156"/>
      <c r="G1306" s="156"/>
      <c r="H1306" s="156"/>
      <c r="I1306" s="156"/>
      <c r="J1306" s="156"/>
      <c r="K1306" s="156"/>
      <c r="L1306" s="50"/>
      <c r="M1306" s="152"/>
      <c r="N1306" s="153"/>
      <c r="O1306" s="47"/>
      <c r="P1306" s="47"/>
      <c r="R1306" s="49"/>
    </row>
    <row r="1307" spans="2:18" s="48" customFormat="1" ht="12.75" x14ac:dyDescent="0.2">
      <c r="B1307" s="163"/>
      <c r="C1307" s="166"/>
      <c r="D1307" s="157"/>
      <c r="E1307" s="156"/>
      <c r="F1307" s="156"/>
      <c r="G1307" s="156"/>
      <c r="H1307" s="156"/>
      <c r="I1307" s="156"/>
      <c r="J1307" s="156"/>
      <c r="K1307" s="156"/>
      <c r="L1307" s="50"/>
      <c r="M1307" s="152"/>
      <c r="N1307" s="153"/>
      <c r="O1307" s="47"/>
      <c r="P1307" s="47"/>
      <c r="R1307" s="49"/>
    </row>
    <row r="1308" spans="2:18" s="48" customFormat="1" ht="12.75" x14ac:dyDescent="0.2">
      <c r="B1308" s="163"/>
      <c r="C1308" s="166"/>
      <c r="D1308" s="157"/>
      <c r="E1308" s="156"/>
      <c r="F1308" s="156"/>
      <c r="G1308" s="156"/>
      <c r="H1308" s="156"/>
      <c r="I1308" s="156"/>
      <c r="J1308" s="156"/>
      <c r="K1308" s="156"/>
      <c r="L1308" s="50"/>
      <c r="M1308" s="152"/>
      <c r="N1308" s="153"/>
      <c r="O1308" s="47"/>
      <c r="P1308" s="47"/>
      <c r="R1308" s="49"/>
    </row>
    <row r="1309" spans="2:18" s="48" customFormat="1" ht="12.75" x14ac:dyDescent="0.2">
      <c r="B1309" s="163"/>
      <c r="C1309" s="166"/>
      <c r="D1309" s="157"/>
      <c r="E1309" s="156"/>
      <c r="F1309" s="156"/>
      <c r="G1309" s="156"/>
      <c r="H1309" s="156"/>
      <c r="I1309" s="156"/>
      <c r="J1309" s="156"/>
      <c r="K1309" s="156"/>
      <c r="L1309" s="50"/>
      <c r="M1309" s="152"/>
      <c r="N1309" s="153"/>
      <c r="O1309" s="47"/>
      <c r="P1309" s="47"/>
      <c r="R1309" s="49"/>
    </row>
    <row r="1310" spans="2:18" s="48" customFormat="1" ht="12.75" x14ac:dyDescent="0.2">
      <c r="B1310" s="163"/>
      <c r="C1310" s="166"/>
      <c r="D1310" s="157"/>
      <c r="E1310" s="156"/>
      <c r="F1310" s="156"/>
      <c r="G1310" s="156"/>
      <c r="H1310" s="156"/>
      <c r="I1310" s="156"/>
      <c r="J1310" s="156"/>
      <c r="K1310" s="156"/>
      <c r="L1310" s="50"/>
      <c r="M1310" s="152"/>
      <c r="N1310" s="153"/>
      <c r="O1310" s="47"/>
      <c r="P1310" s="47"/>
      <c r="R1310" s="49"/>
    </row>
    <row r="1311" spans="2:18" s="48" customFormat="1" ht="12.75" x14ac:dyDescent="0.2">
      <c r="B1311" s="163"/>
      <c r="C1311" s="166"/>
      <c r="D1311" s="157"/>
      <c r="E1311" s="156"/>
      <c r="F1311" s="156"/>
      <c r="G1311" s="156"/>
      <c r="H1311" s="156"/>
      <c r="I1311" s="156"/>
      <c r="J1311" s="156"/>
      <c r="K1311" s="156"/>
      <c r="L1311" s="50"/>
      <c r="M1311" s="152"/>
      <c r="N1311" s="153"/>
      <c r="O1311" s="47"/>
      <c r="P1311" s="47"/>
      <c r="R1311" s="49"/>
    </row>
    <row r="1312" spans="2:18" s="48" customFormat="1" ht="12.75" x14ac:dyDescent="0.2">
      <c r="B1312" s="163"/>
      <c r="C1312" s="166"/>
      <c r="D1312" s="157"/>
      <c r="E1312" s="156"/>
      <c r="F1312" s="156"/>
      <c r="G1312" s="156"/>
      <c r="H1312" s="156"/>
      <c r="I1312" s="156"/>
      <c r="J1312" s="156"/>
      <c r="K1312" s="156"/>
      <c r="L1312" s="50"/>
      <c r="M1312" s="152"/>
      <c r="N1312" s="153"/>
      <c r="O1312" s="47"/>
      <c r="P1312" s="47"/>
      <c r="R1312" s="49"/>
    </row>
    <row r="1313" spans="2:18" s="48" customFormat="1" ht="12.75" x14ac:dyDescent="0.2">
      <c r="B1313" s="163"/>
      <c r="C1313" s="166"/>
      <c r="D1313" s="157"/>
      <c r="E1313" s="156"/>
      <c r="F1313" s="156"/>
      <c r="G1313" s="156"/>
      <c r="H1313" s="156"/>
      <c r="I1313" s="156"/>
      <c r="J1313" s="156"/>
      <c r="K1313" s="156"/>
      <c r="L1313" s="50"/>
      <c r="M1313" s="152"/>
      <c r="N1313" s="153"/>
      <c r="O1313" s="47"/>
      <c r="P1313" s="47"/>
      <c r="R1313" s="49"/>
    </row>
    <row r="1314" spans="2:18" s="48" customFormat="1" ht="12.75" x14ac:dyDescent="0.2">
      <c r="B1314" s="163"/>
      <c r="C1314" s="166"/>
      <c r="D1314" s="157"/>
      <c r="E1314" s="156"/>
      <c r="F1314" s="156"/>
      <c r="G1314" s="156"/>
      <c r="H1314" s="156"/>
      <c r="I1314" s="156"/>
      <c r="J1314" s="156"/>
      <c r="K1314" s="156"/>
      <c r="L1314" s="50"/>
      <c r="M1314" s="152"/>
      <c r="N1314" s="153"/>
      <c r="O1314" s="47"/>
      <c r="P1314" s="47"/>
      <c r="R1314" s="49"/>
    </row>
    <row r="1315" spans="2:18" s="48" customFormat="1" ht="12.75" x14ac:dyDescent="0.2">
      <c r="B1315" s="163"/>
      <c r="C1315" s="166"/>
      <c r="D1315" s="157"/>
      <c r="E1315" s="156"/>
      <c r="F1315" s="156"/>
      <c r="G1315" s="156"/>
      <c r="H1315" s="156"/>
      <c r="I1315" s="156"/>
      <c r="J1315" s="156"/>
      <c r="K1315" s="156"/>
      <c r="L1315" s="50"/>
      <c r="M1315" s="152"/>
      <c r="N1315" s="153"/>
      <c r="O1315" s="47"/>
      <c r="P1315" s="47"/>
      <c r="R1315" s="49"/>
    </row>
    <row r="1316" spans="2:18" s="48" customFormat="1" ht="12.75" x14ac:dyDescent="0.2">
      <c r="B1316" s="163"/>
      <c r="C1316" s="166"/>
      <c r="D1316" s="157"/>
      <c r="E1316" s="156"/>
      <c r="F1316" s="156"/>
      <c r="G1316" s="156"/>
      <c r="H1316" s="156"/>
      <c r="I1316" s="156"/>
      <c r="J1316" s="156"/>
      <c r="K1316" s="156"/>
      <c r="L1316" s="50"/>
      <c r="M1316" s="152"/>
      <c r="N1316" s="153"/>
      <c r="O1316" s="47"/>
      <c r="P1316" s="47"/>
      <c r="R1316" s="49"/>
    </row>
    <row r="1317" spans="2:18" s="48" customFormat="1" ht="12.75" x14ac:dyDescent="0.2">
      <c r="B1317" s="163"/>
      <c r="C1317" s="166"/>
      <c r="D1317" s="157"/>
      <c r="E1317" s="156"/>
      <c r="F1317" s="156"/>
      <c r="G1317" s="156"/>
      <c r="H1317" s="156"/>
      <c r="I1317" s="156"/>
      <c r="J1317" s="156"/>
      <c r="K1317" s="156"/>
      <c r="L1317" s="50"/>
      <c r="M1317" s="152"/>
      <c r="N1317" s="153"/>
      <c r="O1317" s="47"/>
      <c r="P1317" s="47"/>
      <c r="R1317" s="49"/>
    </row>
    <row r="1318" spans="2:18" s="48" customFormat="1" ht="12.75" x14ac:dyDescent="0.2">
      <c r="B1318" s="163"/>
      <c r="C1318" s="166"/>
      <c r="D1318" s="157"/>
      <c r="E1318" s="156"/>
      <c r="F1318" s="156"/>
      <c r="G1318" s="156"/>
      <c r="H1318" s="156"/>
      <c r="I1318" s="156"/>
      <c r="J1318" s="156"/>
      <c r="K1318" s="156"/>
      <c r="L1318" s="50"/>
      <c r="M1318" s="152"/>
      <c r="N1318" s="153"/>
      <c r="O1318" s="47"/>
      <c r="P1318" s="47"/>
      <c r="R1318" s="49"/>
    </row>
    <row r="1319" spans="2:18" s="48" customFormat="1" ht="12.75" x14ac:dyDescent="0.2">
      <c r="B1319" s="163"/>
      <c r="C1319" s="166"/>
      <c r="D1319" s="157"/>
      <c r="E1319" s="156"/>
      <c r="F1319" s="156"/>
      <c r="G1319" s="156"/>
      <c r="H1319" s="156"/>
      <c r="I1319" s="156"/>
      <c r="J1319" s="156"/>
      <c r="K1319" s="156"/>
      <c r="L1319" s="50"/>
      <c r="M1319" s="152"/>
      <c r="N1319" s="153"/>
      <c r="O1319" s="47"/>
      <c r="P1319" s="47"/>
      <c r="R1319" s="49"/>
    </row>
    <row r="1320" spans="2:18" s="48" customFormat="1" ht="12.75" x14ac:dyDescent="0.2">
      <c r="B1320" s="163"/>
      <c r="C1320" s="166"/>
      <c r="D1320" s="157"/>
      <c r="E1320" s="156"/>
      <c r="F1320" s="156"/>
      <c r="G1320" s="156"/>
      <c r="H1320" s="156"/>
      <c r="I1320" s="156"/>
      <c r="J1320" s="156"/>
      <c r="K1320" s="156"/>
      <c r="L1320" s="50"/>
      <c r="M1320" s="152"/>
      <c r="N1320" s="153"/>
      <c r="O1320" s="47"/>
      <c r="P1320" s="47"/>
      <c r="R1320" s="49"/>
    </row>
    <row r="1321" spans="2:18" s="48" customFormat="1" ht="12.75" x14ac:dyDescent="0.2">
      <c r="B1321" s="163"/>
      <c r="C1321" s="166"/>
      <c r="D1321" s="157"/>
      <c r="E1321" s="156"/>
      <c r="F1321" s="156"/>
      <c r="G1321" s="156"/>
      <c r="H1321" s="156"/>
      <c r="I1321" s="156"/>
      <c r="J1321" s="156"/>
      <c r="K1321" s="156"/>
      <c r="L1321" s="50"/>
      <c r="M1321" s="152"/>
      <c r="N1321" s="153"/>
      <c r="O1321" s="47"/>
      <c r="P1321" s="47"/>
      <c r="R1321" s="49"/>
    </row>
    <row r="1322" spans="2:18" s="48" customFormat="1" ht="12.75" x14ac:dyDescent="0.2">
      <c r="B1322" s="163"/>
      <c r="C1322" s="166"/>
      <c r="D1322" s="157"/>
      <c r="E1322" s="156"/>
      <c r="F1322" s="156"/>
      <c r="G1322" s="156"/>
      <c r="H1322" s="156"/>
      <c r="I1322" s="156"/>
      <c r="J1322" s="156"/>
      <c r="K1322" s="156"/>
      <c r="L1322" s="50"/>
      <c r="M1322" s="152"/>
      <c r="N1322" s="153"/>
      <c r="O1322" s="47"/>
      <c r="P1322" s="47"/>
      <c r="R1322" s="49"/>
    </row>
    <row r="1323" spans="2:18" s="48" customFormat="1" ht="12.75" x14ac:dyDescent="0.2">
      <c r="B1323" s="163"/>
      <c r="C1323" s="166"/>
      <c r="D1323" s="157"/>
      <c r="E1323" s="156"/>
      <c r="F1323" s="156"/>
      <c r="G1323" s="156"/>
      <c r="H1323" s="156"/>
      <c r="I1323" s="156"/>
      <c r="J1323" s="156"/>
      <c r="K1323" s="156"/>
      <c r="L1323" s="50"/>
      <c r="M1323" s="152"/>
      <c r="N1323" s="153"/>
      <c r="O1323" s="47"/>
      <c r="P1323" s="47"/>
      <c r="R1323" s="49"/>
    </row>
    <row r="1324" spans="2:18" s="48" customFormat="1" ht="12.75" x14ac:dyDescent="0.2">
      <c r="B1324" s="163"/>
      <c r="C1324" s="166"/>
      <c r="D1324" s="157"/>
      <c r="E1324" s="156"/>
      <c r="F1324" s="156"/>
      <c r="G1324" s="156"/>
      <c r="H1324" s="156"/>
      <c r="I1324" s="156"/>
      <c r="J1324" s="156"/>
      <c r="K1324" s="156"/>
      <c r="L1324" s="50"/>
      <c r="M1324" s="152"/>
      <c r="N1324" s="153"/>
      <c r="O1324" s="47"/>
      <c r="P1324" s="47"/>
      <c r="R1324" s="49"/>
    </row>
    <row r="1325" spans="2:18" s="48" customFormat="1" ht="12.75" x14ac:dyDescent="0.2">
      <c r="B1325" s="163"/>
      <c r="C1325" s="166"/>
      <c r="D1325" s="157"/>
      <c r="E1325" s="156"/>
      <c r="F1325" s="156"/>
      <c r="G1325" s="156"/>
      <c r="H1325" s="156"/>
      <c r="I1325" s="156"/>
      <c r="J1325" s="156"/>
      <c r="K1325" s="156"/>
      <c r="L1325" s="50"/>
      <c r="M1325" s="152"/>
      <c r="N1325" s="153"/>
      <c r="O1325" s="47"/>
      <c r="P1325" s="47"/>
      <c r="R1325" s="49"/>
    </row>
    <row r="1326" spans="2:18" s="48" customFormat="1" ht="12.75" x14ac:dyDescent="0.2">
      <c r="B1326" s="163"/>
      <c r="C1326" s="166"/>
      <c r="D1326" s="157"/>
      <c r="E1326" s="156"/>
      <c r="F1326" s="156"/>
      <c r="G1326" s="156"/>
      <c r="H1326" s="156"/>
      <c r="I1326" s="156"/>
      <c r="J1326" s="156"/>
      <c r="K1326" s="156"/>
      <c r="L1326" s="50"/>
      <c r="M1326" s="152"/>
      <c r="N1326" s="153"/>
      <c r="O1326" s="47"/>
      <c r="P1326" s="47"/>
      <c r="R1326" s="49"/>
    </row>
    <row r="1327" spans="2:18" s="48" customFormat="1" ht="12.75" x14ac:dyDescent="0.2">
      <c r="B1327" s="163"/>
      <c r="C1327" s="166"/>
      <c r="D1327" s="157"/>
      <c r="E1327" s="156"/>
      <c r="F1327" s="156"/>
      <c r="G1327" s="156"/>
      <c r="H1327" s="156"/>
      <c r="I1327" s="156"/>
      <c r="J1327" s="156"/>
      <c r="K1327" s="156"/>
      <c r="L1327" s="50"/>
      <c r="M1327" s="152"/>
      <c r="N1327" s="153"/>
      <c r="O1327" s="47"/>
      <c r="P1327" s="47"/>
      <c r="R1327" s="49"/>
    </row>
    <row r="1328" spans="2:18" s="48" customFormat="1" ht="12.75" x14ac:dyDescent="0.2">
      <c r="B1328" s="163"/>
      <c r="C1328" s="166"/>
      <c r="D1328" s="157"/>
      <c r="E1328" s="156"/>
      <c r="F1328" s="156"/>
      <c r="G1328" s="156"/>
      <c r="H1328" s="156"/>
      <c r="I1328" s="156"/>
      <c r="J1328" s="156"/>
      <c r="K1328" s="156"/>
      <c r="L1328" s="50"/>
      <c r="M1328" s="152"/>
      <c r="N1328" s="153"/>
      <c r="O1328" s="47"/>
      <c r="P1328" s="47"/>
      <c r="R1328" s="49"/>
    </row>
    <row r="1329" spans="2:18" s="48" customFormat="1" ht="12.75" x14ac:dyDescent="0.2">
      <c r="B1329" s="163"/>
      <c r="C1329" s="166"/>
      <c r="D1329" s="157"/>
      <c r="E1329" s="156"/>
      <c r="F1329" s="156"/>
      <c r="G1329" s="156"/>
      <c r="H1329" s="156"/>
      <c r="I1329" s="156"/>
      <c r="J1329" s="156"/>
      <c r="K1329" s="156"/>
      <c r="L1329" s="50"/>
      <c r="M1329" s="152"/>
      <c r="N1329" s="153"/>
      <c r="O1329" s="47"/>
      <c r="P1329" s="47"/>
      <c r="R1329" s="49"/>
    </row>
    <row r="1330" spans="2:18" s="48" customFormat="1" ht="12.75" x14ac:dyDescent="0.2">
      <c r="B1330" s="163"/>
      <c r="C1330" s="166"/>
      <c r="D1330" s="157"/>
      <c r="E1330" s="156"/>
      <c r="F1330" s="156"/>
      <c r="G1330" s="156"/>
      <c r="H1330" s="156"/>
      <c r="I1330" s="156"/>
      <c r="J1330" s="156"/>
      <c r="K1330" s="156"/>
      <c r="L1330" s="50"/>
      <c r="M1330" s="152"/>
      <c r="N1330" s="153"/>
      <c r="O1330" s="47"/>
      <c r="P1330" s="47"/>
      <c r="R1330" s="49"/>
    </row>
    <row r="1331" spans="2:18" s="48" customFormat="1" ht="12.75" x14ac:dyDescent="0.2">
      <c r="B1331" s="163"/>
      <c r="C1331" s="166"/>
      <c r="D1331" s="157"/>
      <c r="E1331" s="156"/>
      <c r="F1331" s="156"/>
      <c r="G1331" s="156"/>
      <c r="H1331" s="156"/>
      <c r="I1331" s="156"/>
      <c r="J1331" s="156"/>
      <c r="K1331" s="156"/>
      <c r="L1331" s="50"/>
      <c r="M1331" s="152"/>
      <c r="N1331" s="153"/>
      <c r="O1331" s="47"/>
      <c r="P1331" s="47"/>
      <c r="R1331" s="49"/>
    </row>
    <row r="1332" spans="2:18" s="48" customFormat="1" ht="12.75" x14ac:dyDescent="0.2">
      <c r="B1332" s="163"/>
      <c r="C1332" s="166"/>
      <c r="D1332" s="157"/>
      <c r="E1332" s="156"/>
      <c r="F1332" s="156"/>
      <c r="G1332" s="156"/>
      <c r="H1332" s="156"/>
      <c r="I1332" s="156"/>
      <c r="J1332" s="156"/>
      <c r="K1332" s="156"/>
      <c r="L1332" s="50"/>
      <c r="M1332" s="152"/>
      <c r="N1332" s="153"/>
      <c r="O1332" s="47"/>
      <c r="P1332" s="47"/>
      <c r="R1332" s="49"/>
    </row>
    <row r="1333" spans="2:18" s="48" customFormat="1" ht="12.75" x14ac:dyDescent="0.2">
      <c r="B1333" s="163"/>
      <c r="C1333" s="166"/>
      <c r="D1333" s="157"/>
      <c r="E1333" s="156"/>
      <c r="F1333" s="156"/>
      <c r="G1333" s="156"/>
      <c r="H1333" s="156"/>
      <c r="I1333" s="156"/>
      <c r="J1333" s="156"/>
      <c r="K1333" s="156"/>
      <c r="L1333" s="50"/>
      <c r="M1333" s="152"/>
      <c r="N1333" s="153"/>
      <c r="O1333" s="47"/>
      <c r="P1333" s="47"/>
      <c r="R1333" s="49"/>
    </row>
    <row r="1334" spans="2:18" s="48" customFormat="1" ht="12.75" x14ac:dyDescent="0.2">
      <c r="B1334" s="163"/>
      <c r="C1334" s="166"/>
      <c r="D1334" s="157"/>
      <c r="E1334" s="156"/>
      <c r="F1334" s="156"/>
      <c r="G1334" s="156"/>
      <c r="H1334" s="156"/>
      <c r="I1334" s="156"/>
      <c r="J1334" s="156"/>
      <c r="K1334" s="156"/>
      <c r="L1334" s="50"/>
      <c r="M1334" s="152"/>
      <c r="N1334" s="153"/>
      <c r="O1334" s="47"/>
      <c r="P1334" s="47"/>
      <c r="R1334" s="49"/>
    </row>
    <row r="1335" spans="2:18" s="48" customFormat="1" ht="12.75" x14ac:dyDescent="0.2">
      <c r="B1335" s="163"/>
      <c r="C1335" s="166"/>
      <c r="D1335" s="157"/>
      <c r="E1335" s="156"/>
      <c r="F1335" s="156"/>
      <c r="G1335" s="156"/>
      <c r="H1335" s="156"/>
      <c r="I1335" s="156"/>
      <c r="J1335" s="156"/>
      <c r="K1335" s="156"/>
      <c r="L1335" s="50"/>
      <c r="M1335" s="152"/>
      <c r="N1335" s="153"/>
      <c r="O1335" s="47"/>
      <c r="P1335" s="47"/>
      <c r="R1335" s="49"/>
    </row>
    <row r="1336" spans="2:18" s="48" customFormat="1" ht="12.75" x14ac:dyDescent="0.2">
      <c r="B1336" s="163"/>
      <c r="C1336" s="166"/>
      <c r="D1336" s="157"/>
      <c r="E1336" s="156"/>
      <c r="F1336" s="156"/>
      <c r="G1336" s="156"/>
      <c r="H1336" s="156"/>
      <c r="I1336" s="156"/>
      <c r="J1336" s="156"/>
      <c r="K1336" s="156"/>
      <c r="L1336" s="50"/>
      <c r="M1336" s="152"/>
      <c r="N1336" s="153"/>
      <c r="O1336" s="47"/>
      <c r="P1336" s="47"/>
      <c r="R1336" s="49"/>
    </row>
    <row r="1337" spans="2:18" s="48" customFormat="1" ht="12.75" x14ac:dyDescent="0.2">
      <c r="B1337" s="163"/>
      <c r="C1337" s="166"/>
      <c r="D1337" s="157"/>
      <c r="E1337" s="156"/>
      <c r="F1337" s="156"/>
      <c r="G1337" s="156"/>
      <c r="H1337" s="156"/>
      <c r="I1337" s="156"/>
      <c r="J1337" s="156"/>
      <c r="K1337" s="156"/>
      <c r="L1337" s="50"/>
      <c r="M1337" s="152"/>
      <c r="N1337" s="153"/>
      <c r="O1337" s="47"/>
      <c r="P1337" s="47"/>
      <c r="R1337" s="49"/>
    </row>
    <row r="1338" spans="2:18" s="48" customFormat="1" ht="12.75" x14ac:dyDescent="0.2">
      <c r="B1338" s="163"/>
      <c r="C1338" s="166"/>
      <c r="D1338" s="157"/>
      <c r="E1338" s="156"/>
      <c r="F1338" s="156"/>
      <c r="G1338" s="156"/>
      <c r="H1338" s="156"/>
      <c r="I1338" s="156"/>
      <c r="J1338" s="156"/>
      <c r="K1338" s="156"/>
      <c r="L1338" s="50"/>
      <c r="M1338" s="152"/>
      <c r="N1338" s="153"/>
      <c r="O1338" s="47"/>
      <c r="P1338" s="47"/>
      <c r="R1338" s="49"/>
    </row>
    <row r="1339" spans="2:18" s="48" customFormat="1" ht="12.75" x14ac:dyDescent="0.2">
      <c r="B1339" s="163"/>
      <c r="C1339" s="166"/>
      <c r="D1339" s="157"/>
      <c r="E1339" s="156"/>
      <c r="F1339" s="156"/>
      <c r="G1339" s="156"/>
      <c r="H1339" s="156"/>
      <c r="I1339" s="156"/>
      <c r="J1339" s="156"/>
      <c r="K1339" s="156"/>
      <c r="L1339" s="50"/>
      <c r="M1339" s="152"/>
      <c r="N1339" s="153"/>
      <c r="O1339" s="47"/>
      <c r="P1339" s="47"/>
      <c r="R1339" s="49"/>
    </row>
    <row r="1340" spans="2:18" s="48" customFormat="1" ht="12.75" x14ac:dyDescent="0.2">
      <c r="B1340" s="163"/>
      <c r="C1340" s="166"/>
      <c r="D1340" s="157"/>
      <c r="E1340" s="156"/>
      <c r="F1340" s="156"/>
      <c r="G1340" s="156"/>
      <c r="H1340" s="156"/>
      <c r="I1340" s="156"/>
      <c r="J1340" s="156"/>
      <c r="K1340" s="156"/>
      <c r="L1340" s="50"/>
      <c r="M1340" s="152"/>
      <c r="N1340" s="153"/>
      <c r="O1340" s="47"/>
      <c r="P1340" s="47"/>
      <c r="R1340" s="49"/>
    </row>
    <row r="1341" spans="2:18" s="48" customFormat="1" ht="12.75" x14ac:dyDescent="0.2">
      <c r="B1341" s="163"/>
      <c r="C1341" s="166"/>
      <c r="D1341" s="157"/>
      <c r="E1341" s="156"/>
      <c r="F1341" s="156"/>
      <c r="G1341" s="156"/>
      <c r="H1341" s="156"/>
      <c r="I1341" s="156"/>
      <c r="J1341" s="156"/>
      <c r="K1341" s="156"/>
      <c r="L1341" s="50"/>
      <c r="M1341" s="152"/>
      <c r="N1341" s="153"/>
      <c r="O1341" s="47"/>
      <c r="P1341" s="47"/>
      <c r="R1341" s="49"/>
    </row>
    <row r="1342" spans="2:18" s="48" customFormat="1" ht="12.75" x14ac:dyDescent="0.2">
      <c r="B1342" s="163"/>
      <c r="C1342" s="166"/>
      <c r="D1342" s="157"/>
      <c r="E1342" s="156"/>
      <c r="F1342" s="156"/>
      <c r="G1342" s="156"/>
      <c r="H1342" s="156"/>
      <c r="I1342" s="156"/>
      <c r="J1342" s="156"/>
      <c r="K1342" s="156"/>
      <c r="L1342" s="50"/>
      <c r="M1342" s="152"/>
      <c r="N1342" s="153"/>
      <c r="O1342" s="47"/>
      <c r="P1342" s="47"/>
      <c r="R1342" s="49"/>
    </row>
    <row r="1343" spans="2:18" s="48" customFormat="1" ht="12.75" x14ac:dyDescent="0.2">
      <c r="B1343" s="163"/>
      <c r="C1343" s="166"/>
      <c r="D1343" s="157"/>
      <c r="E1343" s="156"/>
      <c r="F1343" s="156"/>
      <c r="G1343" s="156"/>
      <c r="H1343" s="156"/>
      <c r="I1343" s="156"/>
      <c r="J1343" s="156"/>
      <c r="K1343" s="156"/>
      <c r="L1343" s="50"/>
      <c r="M1343" s="152"/>
      <c r="N1343" s="153"/>
      <c r="O1343" s="47"/>
      <c r="P1343" s="47"/>
      <c r="R1343" s="49"/>
    </row>
    <row r="1344" spans="2:18" s="48" customFormat="1" ht="12.75" x14ac:dyDescent="0.2">
      <c r="B1344" s="163"/>
      <c r="C1344" s="166"/>
      <c r="D1344" s="157"/>
      <c r="E1344" s="156"/>
      <c r="F1344" s="156"/>
      <c r="G1344" s="156"/>
      <c r="H1344" s="156"/>
      <c r="I1344" s="156"/>
      <c r="J1344" s="156"/>
      <c r="K1344" s="156"/>
      <c r="L1344" s="50"/>
      <c r="M1344" s="152"/>
      <c r="N1344" s="153"/>
      <c r="O1344" s="47"/>
      <c r="P1344" s="47"/>
      <c r="R1344" s="49"/>
    </row>
    <row r="1345" spans="2:18" s="48" customFormat="1" ht="12.75" x14ac:dyDescent="0.2">
      <c r="B1345" s="163"/>
      <c r="C1345" s="166"/>
      <c r="D1345" s="157"/>
      <c r="E1345" s="156"/>
      <c r="F1345" s="156"/>
      <c r="G1345" s="156"/>
      <c r="H1345" s="156"/>
      <c r="I1345" s="156"/>
      <c r="J1345" s="156"/>
      <c r="K1345" s="156"/>
      <c r="L1345" s="50"/>
      <c r="M1345" s="152"/>
      <c r="N1345" s="153"/>
      <c r="O1345" s="47"/>
      <c r="P1345" s="47"/>
      <c r="R1345" s="49"/>
    </row>
    <row r="1346" spans="2:18" s="48" customFormat="1" ht="12.75" x14ac:dyDescent="0.2">
      <c r="B1346" s="163"/>
      <c r="C1346" s="166"/>
      <c r="D1346" s="157"/>
      <c r="E1346" s="156"/>
      <c r="F1346" s="156"/>
      <c r="G1346" s="156"/>
      <c r="H1346" s="156"/>
      <c r="I1346" s="156"/>
      <c r="J1346" s="156"/>
      <c r="K1346" s="156"/>
      <c r="L1346" s="50"/>
      <c r="M1346" s="152"/>
      <c r="N1346" s="153"/>
      <c r="O1346" s="47"/>
      <c r="P1346" s="47"/>
      <c r="R1346" s="49"/>
    </row>
    <row r="1347" spans="2:18" s="48" customFormat="1" ht="12.75" x14ac:dyDescent="0.2">
      <c r="B1347" s="163"/>
      <c r="C1347" s="166"/>
      <c r="D1347" s="157"/>
      <c r="E1347" s="156"/>
      <c r="F1347" s="156"/>
      <c r="G1347" s="156"/>
      <c r="H1347" s="156"/>
      <c r="I1347" s="156"/>
      <c r="J1347" s="156"/>
      <c r="K1347" s="156"/>
      <c r="L1347" s="50"/>
      <c r="M1347" s="152"/>
      <c r="N1347" s="153"/>
      <c r="O1347" s="47"/>
      <c r="P1347" s="47"/>
      <c r="R1347" s="49"/>
    </row>
    <row r="1348" spans="2:18" s="48" customFormat="1" ht="12.75" x14ac:dyDescent="0.2">
      <c r="B1348" s="163"/>
      <c r="C1348" s="166"/>
      <c r="D1348" s="157"/>
      <c r="E1348" s="156"/>
      <c r="F1348" s="156"/>
      <c r="G1348" s="156"/>
      <c r="H1348" s="156"/>
      <c r="I1348" s="156"/>
      <c r="J1348" s="156"/>
      <c r="K1348" s="156"/>
      <c r="L1348" s="50"/>
      <c r="M1348" s="152"/>
      <c r="N1348" s="153"/>
      <c r="O1348" s="47"/>
      <c r="P1348" s="47"/>
      <c r="R1348" s="49"/>
    </row>
    <row r="1349" spans="2:18" s="48" customFormat="1" ht="12.75" x14ac:dyDescent="0.2">
      <c r="B1349" s="163"/>
      <c r="C1349" s="166"/>
      <c r="D1349" s="157"/>
      <c r="E1349" s="156"/>
      <c r="F1349" s="156"/>
      <c r="G1349" s="156"/>
      <c r="H1349" s="156"/>
      <c r="I1349" s="156"/>
      <c r="J1349" s="156"/>
      <c r="K1349" s="156"/>
      <c r="L1349" s="50"/>
      <c r="M1349" s="152"/>
      <c r="N1349" s="153"/>
      <c r="O1349" s="47"/>
      <c r="P1349" s="47"/>
      <c r="R1349" s="49"/>
    </row>
    <row r="1350" spans="2:18" s="48" customFormat="1" ht="12.75" x14ac:dyDescent="0.2">
      <c r="B1350" s="163"/>
      <c r="C1350" s="166"/>
      <c r="D1350" s="157"/>
      <c r="E1350" s="156"/>
      <c r="F1350" s="156"/>
      <c r="G1350" s="156"/>
      <c r="H1350" s="156"/>
      <c r="I1350" s="156"/>
      <c r="J1350" s="156"/>
      <c r="K1350" s="156"/>
      <c r="L1350" s="50"/>
      <c r="M1350" s="152"/>
      <c r="N1350" s="153"/>
      <c r="O1350" s="47"/>
      <c r="P1350" s="47"/>
      <c r="R1350" s="49"/>
    </row>
    <row r="1351" spans="2:18" s="48" customFormat="1" ht="12.75" x14ac:dyDescent="0.2">
      <c r="B1351" s="163"/>
      <c r="C1351" s="166"/>
      <c r="D1351" s="157"/>
      <c r="E1351" s="156"/>
      <c r="F1351" s="156"/>
      <c r="G1351" s="156"/>
      <c r="H1351" s="156"/>
      <c r="I1351" s="156"/>
      <c r="J1351" s="156"/>
      <c r="K1351" s="156"/>
      <c r="L1351" s="50"/>
      <c r="M1351" s="152"/>
      <c r="N1351" s="153"/>
      <c r="O1351" s="47"/>
      <c r="P1351" s="47"/>
      <c r="R1351" s="49"/>
    </row>
    <row r="1352" spans="2:18" s="48" customFormat="1" ht="12.75" x14ac:dyDescent="0.2">
      <c r="B1352" s="163"/>
      <c r="C1352" s="166"/>
      <c r="D1352" s="157"/>
      <c r="E1352" s="156"/>
      <c r="F1352" s="156"/>
      <c r="G1352" s="156"/>
      <c r="H1352" s="156"/>
      <c r="I1352" s="156"/>
      <c r="J1352" s="156"/>
      <c r="K1352" s="156"/>
      <c r="L1352" s="50"/>
      <c r="M1352" s="152"/>
      <c r="N1352" s="153"/>
      <c r="O1352" s="47"/>
      <c r="P1352" s="47"/>
      <c r="R1352" s="49"/>
    </row>
    <row r="1353" spans="2:18" s="48" customFormat="1" ht="12.75" x14ac:dyDescent="0.2">
      <c r="B1353" s="163"/>
      <c r="C1353" s="166"/>
      <c r="D1353" s="157"/>
      <c r="E1353" s="156"/>
      <c r="F1353" s="156"/>
      <c r="G1353" s="156"/>
      <c r="H1353" s="156"/>
      <c r="I1353" s="156"/>
      <c r="J1353" s="156"/>
      <c r="K1353" s="156"/>
      <c r="L1353" s="50"/>
      <c r="M1353" s="152"/>
      <c r="N1353" s="153"/>
      <c r="O1353" s="47"/>
      <c r="P1353" s="47"/>
      <c r="R1353" s="49"/>
    </row>
    <row r="1354" spans="2:18" s="48" customFormat="1" ht="12.75" x14ac:dyDescent="0.2">
      <c r="B1354" s="163"/>
      <c r="C1354" s="166"/>
      <c r="D1354" s="157"/>
      <c r="E1354" s="156"/>
      <c r="F1354" s="156"/>
      <c r="G1354" s="156"/>
      <c r="H1354" s="156"/>
      <c r="I1354" s="156"/>
      <c r="J1354" s="156"/>
      <c r="K1354" s="156"/>
      <c r="L1354" s="50"/>
      <c r="M1354" s="152"/>
      <c r="N1354" s="153"/>
      <c r="O1354" s="47"/>
      <c r="P1354" s="47"/>
      <c r="R1354" s="49"/>
    </row>
    <row r="1355" spans="2:18" s="48" customFormat="1" ht="12.75" x14ac:dyDescent="0.2">
      <c r="B1355" s="163"/>
      <c r="C1355" s="166"/>
      <c r="D1355" s="157"/>
      <c r="E1355" s="156"/>
      <c r="F1355" s="156"/>
      <c r="G1355" s="156"/>
      <c r="H1355" s="156"/>
      <c r="I1355" s="156"/>
      <c r="J1355" s="156"/>
      <c r="K1355" s="156"/>
      <c r="L1355" s="50"/>
      <c r="M1355" s="152"/>
      <c r="N1355" s="153"/>
      <c r="O1355" s="47"/>
      <c r="P1355" s="47"/>
      <c r="R1355" s="49"/>
    </row>
    <row r="1356" spans="2:18" s="48" customFormat="1" ht="12.75" x14ac:dyDescent="0.2">
      <c r="B1356" s="163"/>
      <c r="C1356" s="166"/>
      <c r="D1356" s="157"/>
      <c r="E1356" s="156"/>
      <c r="F1356" s="156"/>
      <c r="G1356" s="156"/>
      <c r="H1356" s="156"/>
      <c r="I1356" s="156"/>
      <c r="J1356" s="156"/>
      <c r="K1356" s="156"/>
      <c r="L1356" s="50"/>
      <c r="M1356" s="152"/>
      <c r="N1356" s="153"/>
      <c r="O1356" s="47"/>
      <c r="P1356" s="47"/>
      <c r="R1356" s="49"/>
    </row>
    <row r="1357" spans="2:18" s="48" customFormat="1" ht="12.75" x14ac:dyDescent="0.2">
      <c r="B1357" s="163"/>
      <c r="C1357" s="166"/>
      <c r="D1357" s="157"/>
      <c r="E1357" s="156"/>
      <c r="F1357" s="156"/>
      <c r="G1357" s="156"/>
      <c r="H1357" s="156"/>
      <c r="I1357" s="156"/>
      <c r="J1357" s="156"/>
      <c r="K1357" s="156"/>
      <c r="L1357" s="50"/>
      <c r="M1357" s="152"/>
      <c r="N1357" s="153"/>
      <c r="O1357" s="47"/>
      <c r="P1357" s="47"/>
      <c r="R1357" s="49"/>
    </row>
    <row r="1358" spans="2:18" s="48" customFormat="1" ht="12.75" x14ac:dyDescent="0.2">
      <c r="B1358" s="163"/>
      <c r="C1358" s="166"/>
      <c r="D1358" s="157"/>
      <c r="E1358" s="156"/>
      <c r="F1358" s="156"/>
      <c r="G1358" s="156"/>
      <c r="H1358" s="156"/>
      <c r="I1358" s="156"/>
      <c r="J1358" s="156"/>
      <c r="K1358" s="156"/>
      <c r="L1358" s="50"/>
      <c r="M1358" s="152"/>
      <c r="N1358" s="153"/>
      <c r="O1358" s="47"/>
      <c r="P1358" s="47"/>
      <c r="R1358" s="49"/>
    </row>
    <row r="1359" spans="2:18" s="48" customFormat="1" ht="12.75" x14ac:dyDescent="0.2">
      <c r="B1359" s="163"/>
      <c r="C1359" s="166"/>
      <c r="D1359" s="157"/>
      <c r="E1359" s="156"/>
      <c r="F1359" s="156"/>
      <c r="G1359" s="156"/>
      <c r="H1359" s="156"/>
      <c r="I1359" s="156"/>
      <c r="J1359" s="156"/>
      <c r="K1359" s="156"/>
      <c r="L1359" s="50"/>
      <c r="M1359" s="152"/>
      <c r="N1359" s="153"/>
      <c r="O1359" s="47"/>
      <c r="P1359" s="47"/>
      <c r="R1359" s="49"/>
    </row>
    <row r="1360" spans="2:18" s="48" customFormat="1" ht="12.75" x14ac:dyDescent="0.2">
      <c r="B1360" s="163"/>
      <c r="C1360" s="166"/>
      <c r="D1360" s="157"/>
      <c r="E1360" s="156"/>
      <c r="F1360" s="156"/>
      <c r="G1360" s="156"/>
      <c r="H1360" s="156"/>
      <c r="I1360" s="156"/>
      <c r="J1360" s="156"/>
      <c r="K1360" s="156"/>
      <c r="L1360" s="50"/>
      <c r="M1360" s="152"/>
      <c r="N1360" s="153"/>
      <c r="O1360" s="47"/>
      <c r="P1360" s="47"/>
      <c r="R1360" s="49"/>
    </row>
  </sheetData>
  <autoFilter ref="A10:K157" xr:uid="{00000000-0009-0000-0000-000006000000}">
    <sortState xmlns:xlrd2="http://schemas.microsoft.com/office/spreadsheetml/2017/richdata2" ref="A11:K159">
      <sortCondition descending="1" ref="I10:I157"/>
    </sortState>
  </autoFilter>
  <sortState xmlns:xlrd2="http://schemas.microsoft.com/office/spreadsheetml/2017/richdata2" ref="B11:I695">
    <sortCondition descending="1" ref="G11:G695"/>
  </sortState>
  <mergeCells count="6">
    <mergeCell ref="B159:K159"/>
    <mergeCell ref="B3:K3"/>
    <mergeCell ref="B4:K4"/>
    <mergeCell ref="B5:K5"/>
    <mergeCell ref="B2:K2"/>
    <mergeCell ref="C7:G7"/>
  </mergeCells>
  <printOptions horizontalCentered="1"/>
  <pageMargins left="0.7" right="0.7" top="0.75" bottom="0.75" header="0.3" footer="0.3"/>
  <pageSetup paperSize="9" scale="53" orientation="portrait" r:id="rId1"/>
  <headerFooter alignWithMargins="0">
    <oddHeader>&amp;C&amp;F</oddHeader>
    <oddFooter>&amp;C&amp;P/&amp;N</oddFooter>
  </headerFooter>
  <drawing r:id="rId2"/>
  <legacyDrawing r:id="rId3"/>
  <oleObjects>
    <mc:AlternateContent xmlns:mc="http://schemas.openxmlformats.org/markup-compatibility/2006">
      <mc:Choice Requires="x14">
        <oleObject progId="Word.Picture.8" shapeId="90113" r:id="rId4">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13" r:id="rId4"/>
      </mc:Fallback>
    </mc:AlternateContent>
    <mc:AlternateContent xmlns:mc="http://schemas.openxmlformats.org/markup-compatibility/2006">
      <mc:Choice Requires="x14">
        <oleObject progId="Word.Picture.8" shapeId="90114" r:id="rId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14" r:id="rId6"/>
      </mc:Fallback>
    </mc:AlternateContent>
    <mc:AlternateContent xmlns:mc="http://schemas.openxmlformats.org/markup-compatibility/2006">
      <mc:Choice Requires="x14">
        <oleObject progId="Word.Picture.8" shapeId="90115" r:id="rId7">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15" r:id="rId7"/>
      </mc:Fallback>
    </mc:AlternateContent>
    <mc:AlternateContent xmlns:mc="http://schemas.openxmlformats.org/markup-compatibility/2006">
      <mc:Choice Requires="x14">
        <oleObject progId="Word.Picture.8" shapeId="90116" r:id="rId8">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16" r:id="rId8"/>
      </mc:Fallback>
    </mc:AlternateContent>
    <mc:AlternateContent xmlns:mc="http://schemas.openxmlformats.org/markup-compatibility/2006">
      <mc:Choice Requires="x14">
        <oleObject progId="Word.Picture.8" shapeId="90117" r:id="rId9">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17" r:id="rId9"/>
      </mc:Fallback>
    </mc:AlternateContent>
    <mc:AlternateContent xmlns:mc="http://schemas.openxmlformats.org/markup-compatibility/2006">
      <mc:Choice Requires="x14">
        <oleObject progId="Word.Picture.8" shapeId="90118" r:id="rId10">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18" r:id="rId10"/>
      </mc:Fallback>
    </mc:AlternateContent>
    <mc:AlternateContent xmlns:mc="http://schemas.openxmlformats.org/markup-compatibility/2006">
      <mc:Choice Requires="x14">
        <oleObject progId="Word.Picture.8" shapeId="90119" r:id="rId11">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19" r:id="rId11"/>
      </mc:Fallback>
    </mc:AlternateContent>
    <mc:AlternateContent xmlns:mc="http://schemas.openxmlformats.org/markup-compatibility/2006">
      <mc:Choice Requires="x14">
        <oleObject progId="Word.Picture.8" shapeId="90120" r:id="rId12">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20" r:id="rId12"/>
      </mc:Fallback>
    </mc:AlternateContent>
    <mc:AlternateContent xmlns:mc="http://schemas.openxmlformats.org/markup-compatibility/2006">
      <mc:Choice Requires="x14">
        <oleObject progId="Word.Picture.8" shapeId="90121" r:id="rId13">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21" r:id="rId13"/>
      </mc:Fallback>
    </mc:AlternateContent>
    <mc:AlternateContent xmlns:mc="http://schemas.openxmlformats.org/markup-compatibility/2006">
      <mc:Choice Requires="x14">
        <oleObject progId="Word.Picture.8" shapeId="90122" r:id="rId14">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22" r:id="rId14"/>
      </mc:Fallback>
    </mc:AlternateContent>
    <mc:AlternateContent xmlns:mc="http://schemas.openxmlformats.org/markup-compatibility/2006">
      <mc:Choice Requires="x14">
        <oleObject progId="Word.Picture.8" shapeId="90123" r:id="rId15">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23" r:id="rId15"/>
      </mc:Fallback>
    </mc:AlternateContent>
    <mc:AlternateContent xmlns:mc="http://schemas.openxmlformats.org/markup-compatibility/2006">
      <mc:Choice Requires="x14">
        <oleObject progId="Word.Picture.8" shapeId="90124" r:id="rId1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24" r:id="rId16"/>
      </mc:Fallback>
    </mc:AlternateContent>
    <mc:AlternateContent xmlns:mc="http://schemas.openxmlformats.org/markup-compatibility/2006">
      <mc:Choice Requires="x14">
        <oleObject progId="Word.Picture.8" shapeId="90125" r:id="rId17">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25" r:id="rId17"/>
      </mc:Fallback>
    </mc:AlternateContent>
    <mc:AlternateContent xmlns:mc="http://schemas.openxmlformats.org/markup-compatibility/2006">
      <mc:Choice Requires="x14">
        <oleObject progId="Word.Picture.8" shapeId="90126" r:id="rId18">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26" r:id="rId18"/>
      </mc:Fallback>
    </mc:AlternateContent>
    <mc:AlternateContent xmlns:mc="http://schemas.openxmlformats.org/markup-compatibility/2006">
      <mc:Choice Requires="x14">
        <oleObject progId="Word.Picture.8" shapeId="90127" r:id="rId19">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27" r:id="rId19"/>
      </mc:Fallback>
    </mc:AlternateContent>
    <mc:AlternateContent xmlns:mc="http://schemas.openxmlformats.org/markup-compatibility/2006">
      <mc:Choice Requires="x14">
        <oleObject progId="Word.Picture.8" shapeId="90128" r:id="rId20">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28" r:id="rId20"/>
      </mc:Fallback>
    </mc:AlternateContent>
    <mc:AlternateContent xmlns:mc="http://schemas.openxmlformats.org/markup-compatibility/2006">
      <mc:Choice Requires="x14">
        <oleObject progId="Word.Picture.8" shapeId="90129" r:id="rId21">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29" r:id="rId21"/>
      </mc:Fallback>
    </mc:AlternateContent>
    <mc:AlternateContent xmlns:mc="http://schemas.openxmlformats.org/markup-compatibility/2006">
      <mc:Choice Requires="x14">
        <oleObject progId="Word.Picture.8" shapeId="90130" r:id="rId22">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30" r:id="rId22"/>
      </mc:Fallback>
    </mc:AlternateContent>
    <mc:AlternateContent xmlns:mc="http://schemas.openxmlformats.org/markup-compatibility/2006">
      <mc:Choice Requires="x14">
        <oleObject progId="Word.Picture.8" shapeId="90131" r:id="rId23">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31" r:id="rId23"/>
      </mc:Fallback>
    </mc:AlternateContent>
    <mc:AlternateContent xmlns:mc="http://schemas.openxmlformats.org/markup-compatibility/2006">
      <mc:Choice Requires="x14">
        <oleObject progId="Word.Picture.8" shapeId="90132" r:id="rId24">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32" r:id="rId24"/>
      </mc:Fallback>
    </mc:AlternateContent>
    <mc:AlternateContent xmlns:mc="http://schemas.openxmlformats.org/markup-compatibility/2006">
      <mc:Choice Requires="x14">
        <oleObject progId="Word.Picture.8" shapeId="90133" r:id="rId25">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33" r:id="rId25"/>
      </mc:Fallback>
    </mc:AlternateContent>
    <mc:AlternateContent xmlns:mc="http://schemas.openxmlformats.org/markup-compatibility/2006">
      <mc:Choice Requires="x14">
        <oleObject progId="Word.Picture.8" shapeId="90134" r:id="rId2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34" r:id="rId26"/>
      </mc:Fallback>
    </mc:AlternateContent>
    <mc:AlternateContent xmlns:mc="http://schemas.openxmlformats.org/markup-compatibility/2006">
      <mc:Choice Requires="x14">
        <oleObject progId="Word.Picture.8" shapeId="90135" r:id="rId27">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35" r:id="rId27"/>
      </mc:Fallback>
    </mc:AlternateContent>
    <mc:AlternateContent xmlns:mc="http://schemas.openxmlformats.org/markup-compatibility/2006">
      <mc:Choice Requires="x14">
        <oleObject progId="Word.Picture.8" shapeId="90136" r:id="rId28">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36" r:id="rId28"/>
      </mc:Fallback>
    </mc:AlternateContent>
    <mc:AlternateContent xmlns:mc="http://schemas.openxmlformats.org/markup-compatibility/2006">
      <mc:Choice Requires="x14">
        <oleObject progId="Word.Picture.8" shapeId="90137" r:id="rId29">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37" r:id="rId29"/>
      </mc:Fallback>
    </mc:AlternateContent>
    <mc:AlternateContent xmlns:mc="http://schemas.openxmlformats.org/markup-compatibility/2006">
      <mc:Choice Requires="x14">
        <oleObject progId="Word.Picture.8" shapeId="90138" r:id="rId30">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38" r:id="rId30"/>
      </mc:Fallback>
    </mc:AlternateContent>
    <mc:AlternateContent xmlns:mc="http://schemas.openxmlformats.org/markup-compatibility/2006">
      <mc:Choice Requires="x14">
        <oleObject progId="Word.Picture.8" shapeId="90139" r:id="rId31">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39" r:id="rId31"/>
      </mc:Fallback>
    </mc:AlternateContent>
    <mc:AlternateContent xmlns:mc="http://schemas.openxmlformats.org/markup-compatibility/2006">
      <mc:Choice Requires="x14">
        <oleObject progId="Word.Picture.8" shapeId="90140" r:id="rId32">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40" r:id="rId32"/>
      </mc:Fallback>
    </mc:AlternateContent>
    <mc:AlternateContent xmlns:mc="http://schemas.openxmlformats.org/markup-compatibility/2006">
      <mc:Choice Requires="x14">
        <oleObject progId="Word.Picture.8" shapeId="90141" r:id="rId33">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41" r:id="rId33"/>
      </mc:Fallback>
    </mc:AlternateContent>
    <mc:AlternateContent xmlns:mc="http://schemas.openxmlformats.org/markup-compatibility/2006">
      <mc:Choice Requires="x14">
        <oleObject progId="Word.Picture.8" shapeId="90142" r:id="rId34">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42" r:id="rId34"/>
      </mc:Fallback>
    </mc:AlternateContent>
    <mc:AlternateContent xmlns:mc="http://schemas.openxmlformats.org/markup-compatibility/2006">
      <mc:Choice Requires="x14">
        <oleObject progId="Word.Picture.8" shapeId="90143" r:id="rId35">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43" r:id="rId35"/>
      </mc:Fallback>
    </mc:AlternateContent>
    <mc:AlternateContent xmlns:mc="http://schemas.openxmlformats.org/markup-compatibility/2006">
      <mc:Choice Requires="x14">
        <oleObject progId="Word.Picture.8" shapeId="90144" r:id="rId3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44" r:id="rId36"/>
      </mc:Fallback>
    </mc:AlternateContent>
    <mc:AlternateContent xmlns:mc="http://schemas.openxmlformats.org/markup-compatibility/2006">
      <mc:Choice Requires="x14">
        <oleObject progId="Word.Picture.8" shapeId="90145" r:id="rId37">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45" r:id="rId37"/>
      </mc:Fallback>
    </mc:AlternateContent>
    <mc:AlternateContent xmlns:mc="http://schemas.openxmlformats.org/markup-compatibility/2006">
      <mc:Choice Requires="x14">
        <oleObject progId="Word.Picture.8" shapeId="90146" r:id="rId38">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46" r:id="rId38"/>
      </mc:Fallback>
    </mc:AlternateContent>
    <mc:AlternateContent xmlns:mc="http://schemas.openxmlformats.org/markup-compatibility/2006">
      <mc:Choice Requires="x14">
        <oleObject progId="Word.Picture.8" shapeId="90147" r:id="rId39">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47" r:id="rId39"/>
      </mc:Fallback>
    </mc:AlternateContent>
    <mc:AlternateContent xmlns:mc="http://schemas.openxmlformats.org/markup-compatibility/2006">
      <mc:Choice Requires="x14">
        <oleObject progId="Word.Picture.8" shapeId="90148" r:id="rId40">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48" r:id="rId40"/>
      </mc:Fallback>
    </mc:AlternateContent>
    <mc:AlternateContent xmlns:mc="http://schemas.openxmlformats.org/markup-compatibility/2006">
      <mc:Choice Requires="x14">
        <oleObject progId="Word.Picture.8" shapeId="90149" r:id="rId41">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49" r:id="rId41"/>
      </mc:Fallback>
    </mc:AlternateContent>
    <mc:AlternateContent xmlns:mc="http://schemas.openxmlformats.org/markup-compatibility/2006">
      <mc:Choice Requires="x14">
        <oleObject progId="Word.Picture.8" shapeId="90150" r:id="rId42">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50" r:id="rId42"/>
      </mc:Fallback>
    </mc:AlternateContent>
    <mc:AlternateContent xmlns:mc="http://schemas.openxmlformats.org/markup-compatibility/2006">
      <mc:Choice Requires="x14">
        <oleObject progId="Word.Picture.8" shapeId="90151" r:id="rId43">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51" r:id="rId43"/>
      </mc:Fallback>
    </mc:AlternateContent>
    <mc:AlternateContent xmlns:mc="http://schemas.openxmlformats.org/markup-compatibility/2006">
      <mc:Choice Requires="x14">
        <oleObject progId="Word.Picture.8" shapeId="90152" r:id="rId44">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52" r:id="rId44"/>
      </mc:Fallback>
    </mc:AlternateContent>
    <mc:AlternateContent xmlns:mc="http://schemas.openxmlformats.org/markup-compatibility/2006">
      <mc:Choice Requires="x14">
        <oleObject progId="Word.Picture.8" shapeId="90153" r:id="rId45">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53" r:id="rId45"/>
      </mc:Fallback>
    </mc:AlternateContent>
    <mc:AlternateContent xmlns:mc="http://schemas.openxmlformats.org/markup-compatibility/2006">
      <mc:Choice Requires="x14">
        <oleObject progId="Word.Picture.8" shapeId="90154" r:id="rId4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54" r:id="rId46"/>
      </mc:Fallback>
    </mc:AlternateContent>
    <mc:AlternateContent xmlns:mc="http://schemas.openxmlformats.org/markup-compatibility/2006">
      <mc:Choice Requires="x14">
        <oleObject progId="Word.Picture.8" shapeId="90155" r:id="rId47">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55" r:id="rId47"/>
      </mc:Fallback>
    </mc:AlternateContent>
    <mc:AlternateContent xmlns:mc="http://schemas.openxmlformats.org/markup-compatibility/2006">
      <mc:Choice Requires="x14">
        <oleObject progId="Word.Picture.8" shapeId="90156" r:id="rId48">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56" r:id="rId48"/>
      </mc:Fallback>
    </mc:AlternateContent>
    <mc:AlternateContent xmlns:mc="http://schemas.openxmlformats.org/markup-compatibility/2006">
      <mc:Choice Requires="x14">
        <oleObject progId="Word.Picture.8" shapeId="90157" r:id="rId49">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57" r:id="rId49"/>
      </mc:Fallback>
    </mc:AlternateContent>
    <mc:AlternateContent xmlns:mc="http://schemas.openxmlformats.org/markup-compatibility/2006">
      <mc:Choice Requires="x14">
        <oleObject progId="Word.Picture.8" shapeId="90158" r:id="rId50">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58" r:id="rId50"/>
      </mc:Fallback>
    </mc:AlternateContent>
    <mc:AlternateContent xmlns:mc="http://schemas.openxmlformats.org/markup-compatibility/2006">
      <mc:Choice Requires="x14">
        <oleObject progId="Word.Picture.8" shapeId="90159" r:id="rId51">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59" r:id="rId51"/>
      </mc:Fallback>
    </mc:AlternateContent>
    <mc:AlternateContent xmlns:mc="http://schemas.openxmlformats.org/markup-compatibility/2006">
      <mc:Choice Requires="x14">
        <oleObject progId="Word.Picture.8" shapeId="90160" r:id="rId52">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60" r:id="rId52"/>
      </mc:Fallback>
    </mc:AlternateContent>
    <mc:AlternateContent xmlns:mc="http://schemas.openxmlformats.org/markup-compatibility/2006">
      <mc:Choice Requires="x14">
        <oleObject progId="Word.Picture.8" shapeId="90161" r:id="rId53">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61" r:id="rId53"/>
      </mc:Fallback>
    </mc:AlternateContent>
    <mc:AlternateContent xmlns:mc="http://schemas.openxmlformats.org/markup-compatibility/2006">
      <mc:Choice Requires="x14">
        <oleObject progId="Word.Picture.8" shapeId="90162" r:id="rId54">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62" r:id="rId54"/>
      </mc:Fallback>
    </mc:AlternateContent>
    <mc:AlternateContent xmlns:mc="http://schemas.openxmlformats.org/markup-compatibility/2006">
      <mc:Choice Requires="x14">
        <oleObject progId="Word.Picture.8" shapeId="90163" r:id="rId55">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63" r:id="rId55"/>
      </mc:Fallback>
    </mc:AlternateContent>
    <mc:AlternateContent xmlns:mc="http://schemas.openxmlformats.org/markup-compatibility/2006">
      <mc:Choice Requires="x14">
        <oleObject progId="Word.Picture.8" shapeId="90164" r:id="rId5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64" r:id="rId56"/>
      </mc:Fallback>
    </mc:AlternateContent>
    <mc:AlternateContent xmlns:mc="http://schemas.openxmlformats.org/markup-compatibility/2006">
      <mc:Choice Requires="x14">
        <oleObject progId="Word.Picture.8" shapeId="90165" r:id="rId57">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65" r:id="rId57"/>
      </mc:Fallback>
    </mc:AlternateContent>
    <mc:AlternateContent xmlns:mc="http://schemas.openxmlformats.org/markup-compatibility/2006">
      <mc:Choice Requires="x14">
        <oleObject progId="Word.Picture.8" shapeId="90166" r:id="rId58">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66" r:id="rId58"/>
      </mc:Fallback>
    </mc:AlternateContent>
    <mc:AlternateContent xmlns:mc="http://schemas.openxmlformats.org/markup-compatibility/2006">
      <mc:Choice Requires="x14">
        <oleObject progId="Word.Picture.8" shapeId="90167" r:id="rId59">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67" r:id="rId59"/>
      </mc:Fallback>
    </mc:AlternateContent>
    <mc:AlternateContent xmlns:mc="http://schemas.openxmlformats.org/markup-compatibility/2006">
      <mc:Choice Requires="x14">
        <oleObject progId="Word.Picture.8" shapeId="90168" r:id="rId60">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68" r:id="rId60"/>
      </mc:Fallback>
    </mc:AlternateContent>
    <mc:AlternateContent xmlns:mc="http://schemas.openxmlformats.org/markup-compatibility/2006">
      <mc:Choice Requires="x14">
        <oleObject progId="Word.Picture.8" shapeId="90169" r:id="rId61">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69" r:id="rId61"/>
      </mc:Fallback>
    </mc:AlternateContent>
    <mc:AlternateContent xmlns:mc="http://schemas.openxmlformats.org/markup-compatibility/2006">
      <mc:Choice Requires="x14">
        <oleObject progId="Word.Picture.8" shapeId="90170" r:id="rId62">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70" r:id="rId62"/>
      </mc:Fallback>
    </mc:AlternateContent>
    <mc:AlternateContent xmlns:mc="http://schemas.openxmlformats.org/markup-compatibility/2006">
      <mc:Choice Requires="x14">
        <oleObject progId="Word.Picture.8" shapeId="90171" r:id="rId63">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71" r:id="rId63"/>
      </mc:Fallback>
    </mc:AlternateContent>
    <mc:AlternateContent xmlns:mc="http://schemas.openxmlformats.org/markup-compatibility/2006">
      <mc:Choice Requires="x14">
        <oleObject progId="Word.Picture.8" shapeId="90172" r:id="rId64">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72" r:id="rId64"/>
      </mc:Fallback>
    </mc:AlternateContent>
    <mc:AlternateContent xmlns:mc="http://schemas.openxmlformats.org/markup-compatibility/2006">
      <mc:Choice Requires="x14">
        <oleObject progId="Word.Picture.8" shapeId="90173" r:id="rId65">
          <objectPr defaultSize="0" autoPict="0" r:id="rId5">
            <anchor moveWithCells="1" sizeWithCells="1">
              <from>
                <xdr:col>6</xdr:col>
                <xdr:colOff>409575</xdr:colOff>
                <xdr:row>8</xdr:row>
                <xdr:rowOff>0</xdr:rowOff>
              </from>
              <to>
                <xdr:col>8</xdr:col>
                <xdr:colOff>0</xdr:colOff>
                <xdr:row>8</xdr:row>
                <xdr:rowOff>0</xdr:rowOff>
              </to>
            </anchor>
          </objectPr>
        </oleObject>
      </mc:Choice>
      <mc:Fallback>
        <oleObject progId="Word.Picture.8" shapeId="90173" r:id="rId65"/>
      </mc:Fallback>
    </mc:AlternateContent>
    <mc:AlternateContent xmlns:mc="http://schemas.openxmlformats.org/markup-compatibility/2006">
      <mc:Choice Requires="x14">
        <oleObject progId="Word.Picture.8" shapeId="90174" r:id="rId66">
          <objectPr defaultSize="0" autoPict="0" r:id="rId5">
            <anchor moveWithCells="1" sizeWithCells="1">
              <from>
                <xdr:col>7</xdr:col>
                <xdr:colOff>409575</xdr:colOff>
                <xdr:row>8</xdr:row>
                <xdr:rowOff>0</xdr:rowOff>
              </from>
              <to>
                <xdr:col>10</xdr:col>
                <xdr:colOff>771525</xdr:colOff>
                <xdr:row>8</xdr:row>
                <xdr:rowOff>0</xdr:rowOff>
              </to>
            </anchor>
          </objectPr>
        </oleObject>
      </mc:Choice>
      <mc:Fallback>
        <oleObject progId="Word.Picture.8" shapeId="90174" r:id="rId66"/>
      </mc:Fallback>
    </mc:AlternateContent>
  </oleObjec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917C1-DAFA-4DCE-98B1-3E5FD2333814}">
  <sheetPr>
    <tabColor rgb="FFFF0000"/>
  </sheetPr>
  <dimension ref="A1:I56"/>
  <sheetViews>
    <sheetView showGridLines="0" view="pageBreakPreview" zoomScale="140" zoomScaleNormal="100" zoomScaleSheetLayoutView="140" workbookViewId="0">
      <selection activeCell="K18" sqref="K18"/>
    </sheetView>
  </sheetViews>
  <sheetFormatPr defaultRowHeight="14.25" x14ac:dyDescent="0.2"/>
  <cols>
    <col min="1" max="1" width="3.140625" style="84" customWidth="1"/>
    <col min="2" max="2" width="9.140625" style="84"/>
    <col min="3" max="3" width="4.42578125" style="84" customWidth="1"/>
    <col min="4" max="4" width="38" style="84" customWidth="1"/>
    <col min="5" max="5" width="2.42578125" style="84" customWidth="1"/>
    <col min="6" max="6" width="4.140625" style="84" customWidth="1"/>
    <col min="7" max="7" width="4" style="84" customWidth="1"/>
    <col min="8" max="8" width="11.42578125" style="84" customWidth="1"/>
    <col min="9" max="9" width="3.140625" style="84" customWidth="1"/>
    <col min="10" max="16384" width="9.140625" style="84"/>
  </cols>
  <sheetData>
    <row r="1" spans="1:9" ht="60.75" customHeight="1" x14ac:dyDescent="0.2">
      <c r="A1" s="83"/>
      <c r="B1" s="83"/>
      <c r="C1" s="83"/>
      <c r="D1" s="83"/>
      <c r="E1" s="83"/>
      <c r="F1" s="83"/>
      <c r="G1" s="83"/>
      <c r="H1" s="83"/>
      <c r="I1" s="83"/>
    </row>
    <row r="2" spans="1:9" ht="15" x14ac:dyDescent="0.2">
      <c r="A2" s="83"/>
      <c r="B2" s="595" t="s">
        <v>27</v>
      </c>
      <c r="C2" s="595"/>
      <c r="D2" s="595"/>
      <c r="E2" s="595"/>
      <c r="F2" s="595"/>
      <c r="G2" s="595"/>
      <c r="H2" s="595"/>
      <c r="I2" s="83"/>
    </row>
    <row r="3" spans="1:9" ht="28.5" customHeight="1" x14ac:dyDescent="0.2">
      <c r="A3" s="83"/>
      <c r="B3" s="596" t="s">
        <v>1235</v>
      </c>
      <c r="C3" s="596"/>
      <c r="D3" s="596"/>
      <c r="E3" s="596"/>
      <c r="F3" s="596"/>
      <c r="G3" s="596"/>
      <c r="H3" s="596"/>
      <c r="I3" s="83"/>
    </row>
    <row r="4" spans="1:9" x14ac:dyDescent="0.2">
      <c r="A4" s="83"/>
      <c r="B4" s="597" t="s">
        <v>112</v>
      </c>
      <c r="C4" s="597"/>
      <c r="D4" s="597"/>
      <c r="E4" s="597"/>
      <c r="F4" s="597"/>
      <c r="G4" s="597"/>
      <c r="H4" s="597"/>
      <c r="I4" s="83"/>
    </row>
    <row r="5" spans="1:9" ht="15" customHeight="1" thickBot="1" x14ac:dyDescent="0.25">
      <c r="A5" s="83"/>
      <c r="B5" s="598" t="s">
        <v>1234</v>
      </c>
      <c r="C5" s="598"/>
      <c r="D5" s="598"/>
      <c r="E5" s="598"/>
      <c r="F5" s="598"/>
      <c r="G5" s="598"/>
      <c r="H5" s="598"/>
      <c r="I5" s="83"/>
    </row>
    <row r="6" spans="1:9" ht="15" thickBot="1" x14ac:dyDescent="0.25">
      <c r="A6" s="83"/>
      <c r="B6" s="85" t="s">
        <v>114</v>
      </c>
      <c r="C6" s="466" t="s">
        <v>115</v>
      </c>
      <c r="D6" s="467"/>
      <c r="E6" s="467"/>
      <c r="F6" s="467"/>
      <c r="G6" s="468"/>
      <c r="H6" s="86" t="s">
        <v>116</v>
      </c>
      <c r="I6" s="83"/>
    </row>
    <row r="7" spans="1:9" ht="15" thickTop="1" x14ac:dyDescent="0.2">
      <c r="A7" s="83"/>
      <c r="B7" s="469" t="s">
        <v>117</v>
      </c>
      <c r="C7" s="470"/>
      <c r="D7" s="470"/>
      <c r="E7" s="470"/>
      <c r="F7" s="470"/>
      <c r="G7" s="470"/>
      <c r="H7" s="471"/>
      <c r="I7" s="83"/>
    </row>
    <row r="8" spans="1:9" x14ac:dyDescent="0.2">
      <c r="A8" s="83"/>
      <c r="B8" s="599" t="s">
        <v>28</v>
      </c>
      <c r="C8" s="472" t="s">
        <v>29</v>
      </c>
      <c r="D8" s="473"/>
      <c r="E8" s="473"/>
      <c r="F8" s="473"/>
      <c r="G8" s="474"/>
      <c r="H8" s="87">
        <v>0.03</v>
      </c>
      <c r="I8" s="83"/>
    </row>
    <row r="9" spans="1:9" x14ac:dyDescent="0.2">
      <c r="A9" s="83"/>
      <c r="B9" s="600"/>
      <c r="C9" s="475" t="s">
        <v>30</v>
      </c>
      <c r="D9" s="476"/>
      <c r="E9" s="476"/>
      <c r="F9" s="476"/>
      <c r="G9" s="477"/>
      <c r="H9" s="87">
        <v>3.3999999999999998E-3</v>
      </c>
      <c r="I9" s="83"/>
    </row>
    <row r="10" spans="1:9" x14ac:dyDescent="0.2">
      <c r="A10" s="83"/>
      <c r="B10" s="600"/>
      <c r="C10" s="475" t="s">
        <v>31</v>
      </c>
      <c r="D10" s="476"/>
      <c r="E10" s="476"/>
      <c r="F10" s="476"/>
      <c r="G10" s="477"/>
      <c r="H10" s="87">
        <v>5.1999999999999998E-3</v>
      </c>
      <c r="I10" s="83"/>
    </row>
    <row r="11" spans="1:9" x14ac:dyDescent="0.2">
      <c r="A11" s="83"/>
      <c r="B11" s="601"/>
      <c r="C11" s="478" t="s">
        <v>32</v>
      </c>
      <c r="D11" s="479"/>
      <c r="E11" s="479"/>
      <c r="F11" s="479"/>
      <c r="G11" s="480"/>
      <c r="H11" s="87">
        <v>0.01</v>
      </c>
      <c r="I11" s="83"/>
    </row>
    <row r="12" spans="1:9" ht="15" thickBot="1" x14ac:dyDescent="0.25">
      <c r="A12" s="83"/>
      <c r="B12" s="481" t="s">
        <v>118</v>
      </c>
      <c r="C12" s="482"/>
      <c r="D12" s="482"/>
      <c r="E12" s="482"/>
      <c r="F12" s="482"/>
      <c r="G12" s="483"/>
      <c r="H12" s="88">
        <f>SUM(H8:H11)</f>
        <v>4.8599999999999997E-2</v>
      </c>
      <c r="I12" s="83"/>
    </row>
    <row r="13" spans="1:9" ht="15" thickTop="1" x14ac:dyDescent="0.2">
      <c r="A13" s="83"/>
      <c r="B13" s="469" t="s">
        <v>119</v>
      </c>
      <c r="C13" s="470"/>
      <c r="D13" s="470"/>
      <c r="E13" s="470"/>
      <c r="F13" s="470"/>
      <c r="G13" s="470"/>
      <c r="H13" s="471"/>
      <c r="I13" s="83"/>
    </row>
    <row r="14" spans="1:9" x14ac:dyDescent="0.2">
      <c r="A14" s="83"/>
      <c r="B14" s="599" t="s">
        <v>33</v>
      </c>
      <c r="C14" s="472" t="s">
        <v>120</v>
      </c>
      <c r="D14" s="473"/>
      <c r="E14" s="473"/>
      <c r="F14" s="473"/>
      <c r="G14" s="474"/>
      <c r="H14" s="89">
        <v>0.03</v>
      </c>
      <c r="I14" s="83"/>
    </row>
    <row r="15" spans="1:9" x14ac:dyDescent="0.2">
      <c r="A15" s="83"/>
      <c r="B15" s="600"/>
      <c r="C15" s="475" t="s">
        <v>34</v>
      </c>
      <c r="D15" s="476"/>
      <c r="E15" s="476"/>
      <c r="F15" s="476"/>
      <c r="G15" s="477"/>
      <c r="H15" s="87">
        <v>6.4999999999999997E-3</v>
      </c>
      <c r="I15" s="83"/>
    </row>
    <row r="16" spans="1:9" x14ac:dyDescent="0.2">
      <c r="A16" s="83"/>
      <c r="B16" s="600"/>
      <c r="C16" s="475" t="s">
        <v>121</v>
      </c>
      <c r="D16" s="476"/>
      <c r="E16" s="476"/>
      <c r="F16" s="476"/>
      <c r="G16" s="477"/>
      <c r="H16" s="87">
        <v>0.02</v>
      </c>
      <c r="I16" s="83"/>
    </row>
    <row r="17" spans="1:9" x14ac:dyDescent="0.2">
      <c r="A17" s="83"/>
      <c r="B17" s="601"/>
      <c r="C17" s="478" t="s">
        <v>122</v>
      </c>
      <c r="D17" s="479"/>
      <c r="E17" s="479"/>
      <c r="F17" s="479"/>
      <c r="G17" s="480"/>
      <c r="H17" s="90">
        <v>0</v>
      </c>
      <c r="I17" s="83"/>
    </row>
    <row r="18" spans="1:9" ht="15" thickBot="1" x14ac:dyDescent="0.25">
      <c r="A18" s="83"/>
      <c r="B18" s="481" t="s">
        <v>123</v>
      </c>
      <c r="C18" s="482"/>
      <c r="D18" s="482"/>
      <c r="E18" s="482"/>
      <c r="F18" s="482"/>
      <c r="G18" s="483"/>
      <c r="H18" s="88">
        <f>SUM(H14:H17)</f>
        <v>5.6499999999999995E-2</v>
      </c>
      <c r="I18" s="83"/>
    </row>
    <row r="19" spans="1:9" ht="15" thickTop="1" x14ac:dyDescent="0.2">
      <c r="A19" s="83"/>
      <c r="B19" s="469" t="s">
        <v>124</v>
      </c>
      <c r="C19" s="470"/>
      <c r="D19" s="470"/>
      <c r="E19" s="470"/>
      <c r="F19" s="470"/>
      <c r="G19" s="470"/>
      <c r="H19" s="471"/>
      <c r="I19" s="83"/>
    </row>
    <row r="20" spans="1:9" x14ac:dyDescent="0.2">
      <c r="A20" s="83"/>
      <c r="B20" s="91" t="s">
        <v>35</v>
      </c>
      <c r="C20" s="484" t="s">
        <v>36</v>
      </c>
      <c r="D20" s="485"/>
      <c r="E20" s="485"/>
      <c r="F20" s="485"/>
      <c r="G20" s="486"/>
      <c r="H20" s="89">
        <v>6.6400000000000001E-2</v>
      </c>
      <c r="I20" s="83"/>
    </row>
    <row r="21" spans="1:9" ht="15" thickBot="1" x14ac:dyDescent="0.25">
      <c r="A21" s="83"/>
      <c r="B21" s="481" t="s">
        <v>125</v>
      </c>
      <c r="C21" s="482"/>
      <c r="D21" s="482"/>
      <c r="E21" s="482"/>
      <c r="F21" s="482"/>
      <c r="G21" s="483"/>
      <c r="H21" s="88">
        <f>SUM(H20:H20)</f>
        <v>6.6400000000000001E-2</v>
      </c>
      <c r="I21" s="83"/>
    </row>
    <row r="22" spans="1:9" ht="15.75" thickTop="1" thickBot="1" x14ac:dyDescent="0.25">
      <c r="A22" s="83"/>
      <c r="B22" s="487" t="s">
        <v>26</v>
      </c>
      <c r="C22" s="488"/>
      <c r="D22" s="488"/>
      <c r="E22" s="488"/>
      <c r="F22" s="488"/>
      <c r="G22" s="489"/>
      <c r="H22" s="92">
        <f>((((((1+(H8+H9+H10))*((1+H11)*(1+H21)))/(1-H18))-1)*100))/100</f>
        <v>0.18562657170111271</v>
      </c>
      <c r="I22" s="83"/>
    </row>
    <row r="23" spans="1:9" ht="20.100000000000001" customHeight="1" x14ac:dyDescent="0.2">
      <c r="A23" s="83"/>
      <c r="B23" s="93"/>
      <c r="C23" s="93"/>
      <c r="D23" s="93"/>
      <c r="E23" s="93"/>
      <c r="F23" s="93"/>
      <c r="G23" s="93"/>
      <c r="H23" s="93"/>
      <c r="I23" s="83"/>
    </row>
    <row r="24" spans="1:9" ht="15.75" customHeight="1" x14ac:dyDescent="0.2">
      <c r="A24" s="83"/>
      <c r="B24" s="588" t="s">
        <v>126</v>
      </c>
      <c r="C24" s="588"/>
      <c r="D24" s="588"/>
      <c r="E24" s="588"/>
      <c r="F24" s="588"/>
      <c r="G24" s="588"/>
      <c r="H24" s="588"/>
      <c r="I24" s="83"/>
    </row>
    <row r="25" spans="1:9" ht="21" customHeight="1" x14ac:dyDescent="0.2">
      <c r="A25" s="83"/>
      <c r="B25" s="589" t="s">
        <v>37</v>
      </c>
      <c r="C25" s="590" t="s">
        <v>38</v>
      </c>
      <c r="D25" s="94" t="s">
        <v>127</v>
      </c>
      <c r="E25" s="591" t="s">
        <v>39</v>
      </c>
      <c r="F25" s="592">
        <v>-1</v>
      </c>
      <c r="G25" s="593" t="s">
        <v>40</v>
      </c>
      <c r="H25" s="594" t="s">
        <v>41</v>
      </c>
      <c r="I25" s="83"/>
    </row>
    <row r="26" spans="1:9" ht="21" customHeight="1" x14ac:dyDescent="0.2">
      <c r="A26" s="83"/>
      <c r="B26" s="589"/>
      <c r="C26" s="590"/>
      <c r="D26" s="95" t="s">
        <v>42</v>
      </c>
      <c r="E26" s="591"/>
      <c r="F26" s="592"/>
      <c r="G26" s="593"/>
      <c r="H26" s="594"/>
      <c r="I26" s="83"/>
    </row>
    <row r="27" spans="1:9" ht="3" customHeight="1" x14ac:dyDescent="0.2">
      <c r="A27" s="83"/>
      <c r="B27" s="93"/>
      <c r="C27" s="93"/>
      <c r="D27" s="93"/>
      <c r="E27" s="93"/>
      <c r="F27" s="93"/>
      <c r="G27" s="93"/>
      <c r="H27" s="93"/>
      <c r="I27" s="83"/>
    </row>
    <row r="28" spans="1:9" x14ac:dyDescent="0.2">
      <c r="A28" s="83"/>
      <c r="B28" s="96" t="s">
        <v>43</v>
      </c>
      <c r="C28" s="585" t="s">
        <v>44</v>
      </c>
      <c r="D28" s="585"/>
      <c r="E28" s="585"/>
      <c r="F28" s="585"/>
      <c r="G28" s="585"/>
      <c r="H28" s="585"/>
      <c r="I28" s="83"/>
    </row>
    <row r="29" spans="1:9" x14ac:dyDescent="0.2">
      <c r="A29" s="83"/>
      <c r="B29" s="96" t="s">
        <v>45</v>
      </c>
      <c r="C29" s="585" t="s">
        <v>46</v>
      </c>
      <c r="D29" s="585"/>
      <c r="E29" s="585"/>
      <c r="F29" s="585"/>
      <c r="G29" s="585"/>
      <c r="H29" s="585"/>
      <c r="I29" s="83"/>
    </row>
    <row r="30" spans="1:9" x14ac:dyDescent="0.2">
      <c r="A30" s="83"/>
      <c r="B30" s="96" t="s">
        <v>47</v>
      </c>
      <c r="C30" s="585" t="s">
        <v>48</v>
      </c>
      <c r="D30" s="585"/>
      <c r="E30" s="585"/>
      <c r="F30" s="585"/>
      <c r="G30" s="585"/>
      <c r="H30" s="585"/>
      <c r="I30" s="83"/>
    </row>
    <row r="31" spans="1:9" x14ac:dyDescent="0.2">
      <c r="A31" s="83"/>
      <c r="B31" s="96" t="s">
        <v>49</v>
      </c>
      <c r="C31" s="585" t="s">
        <v>50</v>
      </c>
      <c r="D31" s="585"/>
      <c r="E31" s="585"/>
      <c r="F31" s="585"/>
      <c r="G31" s="585"/>
      <c r="H31" s="585"/>
      <c r="I31" s="83"/>
    </row>
    <row r="32" spans="1:9" x14ac:dyDescent="0.2">
      <c r="A32" s="83"/>
      <c r="B32" s="96" t="s">
        <v>51</v>
      </c>
      <c r="C32" s="585" t="s">
        <v>52</v>
      </c>
      <c r="D32" s="585"/>
      <c r="E32" s="585"/>
      <c r="F32" s="585"/>
      <c r="G32" s="585"/>
      <c r="H32" s="585"/>
      <c r="I32" s="83"/>
    </row>
    <row r="33" spans="1:9" x14ac:dyDescent="0.2">
      <c r="A33" s="83"/>
      <c r="B33" s="96" t="s">
        <v>3</v>
      </c>
      <c r="C33" s="585" t="s">
        <v>53</v>
      </c>
      <c r="D33" s="585"/>
      <c r="E33" s="585"/>
      <c r="F33" s="585"/>
      <c r="G33" s="585"/>
      <c r="H33" s="585"/>
      <c r="I33" s="83"/>
    </row>
    <row r="34" spans="1:9" x14ac:dyDescent="0.2">
      <c r="A34" s="83"/>
      <c r="B34" s="96" t="s">
        <v>54</v>
      </c>
      <c r="C34" s="585" t="s">
        <v>128</v>
      </c>
      <c r="D34" s="585"/>
      <c r="E34" s="585"/>
      <c r="F34" s="585"/>
      <c r="G34" s="585"/>
      <c r="H34" s="585"/>
      <c r="I34" s="83"/>
    </row>
    <row r="35" spans="1:9" s="98" customFormat="1" ht="44.25" customHeight="1" x14ac:dyDescent="0.2">
      <c r="A35" s="97"/>
      <c r="B35" s="222"/>
      <c r="C35" s="586" t="s">
        <v>55</v>
      </c>
      <c r="D35" s="586"/>
      <c r="E35" s="586"/>
      <c r="F35" s="586"/>
      <c r="G35" s="586"/>
      <c r="H35" s="586"/>
      <c r="I35" s="97"/>
    </row>
    <row r="36" spans="1:9" ht="15" customHeight="1" x14ac:dyDescent="0.2">
      <c r="A36" s="83"/>
      <c r="B36" s="93"/>
      <c r="C36" s="93"/>
      <c r="D36" s="93"/>
      <c r="E36" s="93"/>
      <c r="F36" s="93"/>
      <c r="G36" s="93"/>
      <c r="H36" s="93"/>
      <c r="I36" s="83"/>
    </row>
    <row r="37" spans="1:9" x14ac:dyDescent="0.2">
      <c r="A37" s="83"/>
      <c r="B37" s="587" t="s">
        <v>129</v>
      </c>
      <c r="C37" s="587"/>
      <c r="D37" s="587"/>
      <c r="E37" s="587"/>
      <c r="F37" s="587"/>
      <c r="G37" s="587"/>
      <c r="H37" s="587"/>
      <c r="I37" s="83"/>
    </row>
    <row r="38" spans="1:9" x14ac:dyDescent="0.2">
      <c r="A38" s="83"/>
      <c r="B38" s="587" t="s">
        <v>130</v>
      </c>
      <c r="C38" s="587"/>
      <c r="D38" s="587"/>
      <c r="E38" s="587"/>
      <c r="F38" s="587"/>
      <c r="G38" s="587"/>
      <c r="H38" s="587"/>
      <c r="I38" s="83"/>
    </row>
    <row r="39" spans="1:9" ht="5.0999999999999996" customHeight="1" x14ac:dyDescent="0.2">
      <c r="A39" s="83"/>
      <c r="B39" s="83"/>
      <c r="C39" s="83"/>
      <c r="D39" s="83"/>
      <c r="E39" s="83"/>
      <c r="F39" s="83"/>
      <c r="G39" s="83"/>
      <c r="H39" s="83"/>
      <c r="I39" s="83"/>
    </row>
    <row r="43" spans="1:9" hidden="1" x14ac:dyDescent="0.2">
      <c r="B43" s="99" t="s">
        <v>111</v>
      </c>
    </row>
    <row r="44" spans="1:9" hidden="1" x14ac:dyDescent="0.2">
      <c r="B44" s="99" t="s">
        <v>131</v>
      </c>
    </row>
    <row r="45" spans="1:9" hidden="1" x14ac:dyDescent="0.2">
      <c r="B45" s="99" t="e">
        <f>#REF!</f>
        <v>#REF!</v>
      </c>
    </row>
    <row r="46" spans="1:9" hidden="1" x14ac:dyDescent="0.2">
      <c r="B46" s="99" t="e">
        <f>#REF!</f>
        <v>#REF!</v>
      </c>
    </row>
    <row r="47" spans="1:9" hidden="1" x14ac:dyDescent="0.2">
      <c r="B47" s="99" t="e">
        <f>#REF!</f>
        <v>#REF!</v>
      </c>
    </row>
    <row r="48" spans="1:9" hidden="1" x14ac:dyDescent="0.2">
      <c r="B48" s="99" t="e">
        <f>#REF!</f>
        <v>#REF!</v>
      </c>
    </row>
    <row r="49" spans="2:9" hidden="1" x14ac:dyDescent="0.2">
      <c r="B49" s="99" t="e">
        <f>#REF!</f>
        <v>#REF!</v>
      </c>
    </row>
    <row r="50" spans="2:9" hidden="1" x14ac:dyDescent="0.2"/>
    <row r="51" spans="2:9" hidden="1" x14ac:dyDescent="0.2">
      <c r="B51" s="99" t="s">
        <v>132</v>
      </c>
    </row>
    <row r="52" spans="2:9" hidden="1" x14ac:dyDescent="0.2">
      <c r="B52" s="99" t="s">
        <v>112</v>
      </c>
    </row>
    <row r="53" spans="2:9" hidden="1" x14ac:dyDescent="0.2"/>
    <row r="54" spans="2:9" hidden="1" x14ac:dyDescent="0.2">
      <c r="B54" s="99" t="s">
        <v>133</v>
      </c>
    </row>
    <row r="55" spans="2:9" hidden="1" x14ac:dyDescent="0.2">
      <c r="B55" s="99" t="s">
        <v>113</v>
      </c>
      <c r="H55" s="100"/>
      <c r="I55" s="100"/>
    </row>
    <row r="56" spans="2:9" hidden="1" x14ac:dyDescent="0.2">
      <c r="B56" s="99" t="s">
        <v>134</v>
      </c>
    </row>
  </sheetData>
  <mergeCells count="23">
    <mergeCell ref="B14:B17"/>
    <mergeCell ref="B2:H2"/>
    <mergeCell ref="B3:H3"/>
    <mergeCell ref="B4:H4"/>
    <mergeCell ref="B5:H5"/>
    <mergeCell ref="B8:B11"/>
    <mergeCell ref="B24:H24"/>
    <mergeCell ref="B25:B26"/>
    <mergeCell ref="C25:C26"/>
    <mergeCell ref="E25:E26"/>
    <mergeCell ref="F25:F26"/>
    <mergeCell ref="G25:G26"/>
    <mergeCell ref="H25:H26"/>
    <mergeCell ref="C34:H34"/>
    <mergeCell ref="C35:H35"/>
    <mergeCell ref="B37:H37"/>
    <mergeCell ref="B38:H38"/>
    <mergeCell ref="C28:H28"/>
    <mergeCell ref="C29:H29"/>
    <mergeCell ref="C30:H30"/>
    <mergeCell ref="C31:H31"/>
    <mergeCell ref="C32:H32"/>
    <mergeCell ref="C33:H33"/>
  </mergeCells>
  <dataValidations count="1">
    <dataValidation type="list" allowBlank="1" showInputMessage="1" showErrorMessage="1" sqref="B4:H4" xr:uid="{07CAED00-0C13-42A1-9580-694C45B60BAB}">
      <formula1>$B$51:$B$52</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12A44-E02F-4827-AAA7-A0F4958E42BC}">
  <dimension ref="A1:K56"/>
  <sheetViews>
    <sheetView showGridLines="0" view="pageBreakPreview" zoomScale="130" zoomScaleNormal="100" zoomScaleSheetLayoutView="130" workbookViewId="0">
      <selection activeCell="K18" sqref="K18"/>
    </sheetView>
  </sheetViews>
  <sheetFormatPr defaultRowHeight="14.25" x14ac:dyDescent="0.2"/>
  <cols>
    <col min="1" max="1" width="3.140625" style="84" customWidth="1"/>
    <col min="2" max="2" width="9.140625" style="84"/>
    <col min="3" max="3" width="4.42578125" style="84" customWidth="1"/>
    <col min="4" max="4" width="38" style="84" customWidth="1"/>
    <col min="5" max="5" width="2.42578125" style="84" customWidth="1"/>
    <col min="6" max="6" width="4.140625" style="84" customWidth="1"/>
    <col min="7" max="7" width="4" style="84" customWidth="1"/>
    <col min="8" max="8" width="11.42578125" style="84" customWidth="1"/>
    <col min="9" max="9" width="3.140625" style="84" customWidth="1"/>
    <col min="10" max="16384" width="9.140625" style="84"/>
  </cols>
  <sheetData>
    <row r="1" spans="1:11" ht="60.75" customHeight="1" x14ac:dyDescent="0.2">
      <c r="A1" s="83"/>
      <c r="B1" s="83"/>
      <c r="C1" s="83"/>
      <c r="D1" s="83"/>
      <c r="E1" s="83"/>
      <c r="F1" s="83"/>
      <c r="G1" s="83"/>
      <c r="H1" s="83"/>
      <c r="I1" s="83"/>
    </row>
    <row r="2" spans="1:11" ht="15" x14ac:dyDescent="0.2">
      <c r="A2" s="83"/>
      <c r="B2" s="595" t="s">
        <v>27</v>
      </c>
      <c r="C2" s="595"/>
      <c r="D2" s="595"/>
      <c r="E2" s="595"/>
      <c r="F2" s="595"/>
      <c r="G2" s="595"/>
      <c r="H2" s="595"/>
      <c r="I2" s="83"/>
      <c r="K2" s="99"/>
    </row>
    <row r="3" spans="1:11" ht="42.75" customHeight="1" x14ac:dyDescent="0.2">
      <c r="A3" s="83"/>
      <c r="B3" s="596" t="s">
        <v>1236</v>
      </c>
      <c r="C3" s="596"/>
      <c r="D3" s="596"/>
      <c r="E3" s="596"/>
      <c r="F3" s="596"/>
      <c r="G3" s="596"/>
      <c r="H3" s="596"/>
      <c r="I3" s="83"/>
      <c r="K3" s="99"/>
    </row>
    <row r="4" spans="1:11" x14ac:dyDescent="0.2">
      <c r="A4" s="83"/>
      <c r="B4" s="597" t="s">
        <v>112</v>
      </c>
      <c r="C4" s="597"/>
      <c r="D4" s="597"/>
      <c r="E4" s="597"/>
      <c r="F4" s="597"/>
      <c r="G4" s="597"/>
      <c r="H4" s="597"/>
      <c r="I4" s="83"/>
    </row>
    <row r="5" spans="1:11" ht="15" customHeight="1" thickBot="1" x14ac:dyDescent="0.25">
      <c r="A5" s="83"/>
      <c r="B5" s="598" t="s">
        <v>1234</v>
      </c>
      <c r="C5" s="598"/>
      <c r="D5" s="598"/>
      <c r="E5" s="598"/>
      <c r="F5" s="598"/>
      <c r="G5" s="598"/>
      <c r="H5" s="598"/>
      <c r="I5" s="83"/>
    </row>
    <row r="6" spans="1:11" ht="15" thickBot="1" x14ac:dyDescent="0.25">
      <c r="A6" s="83"/>
      <c r="B6" s="85" t="s">
        <v>114</v>
      </c>
      <c r="C6" s="623" t="s">
        <v>115</v>
      </c>
      <c r="D6" s="623"/>
      <c r="E6" s="623"/>
      <c r="F6" s="623"/>
      <c r="G6" s="623"/>
      <c r="H6" s="86" t="s">
        <v>116</v>
      </c>
      <c r="I6" s="83"/>
    </row>
    <row r="7" spans="1:11" ht="15" thickTop="1" x14ac:dyDescent="0.2">
      <c r="A7" s="83"/>
      <c r="B7" s="605" t="s">
        <v>117</v>
      </c>
      <c r="C7" s="606"/>
      <c r="D7" s="606"/>
      <c r="E7" s="606"/>
      <c r="F7" s="606"/>
      <c r="G7" s="606"/>
      <c r="H7" s="607"/>
      <c r="I7" s="83"/>
    </row>
    <row r="8" spans="1:11" x14ac:dyDescent="0.2">
      <c r="A8" s="83"/>
      <c r="B8" s="599" t="s">
        <v>28</v>
      </c>
      <c r="C8" s="614" t="s">
        <v>29</v>
      </c>
      <c r="D8" s="615"/>
      <c r="E8" s="615"/>
      <c r="F8" s="615"/>
      <c r="G8" s="616"/>
      <c r="H8" s="89">
        <v>3.4500000000000003E-2</v>
      </c>
      <c r="I8" s="83"/>
    </row>
    <row r="9" spans="1:11" x14ac:dyDescent="0.2">
      <c r="A9" s="83"/>
      <c r="B9" s="600"/>
      <c r="C9" s="617" t="s">
        <v>30</v>
      </c>
      <c r="D9" s="618"/>
      <c r="E9" s="618"/>
      <c r="F9" s="618"/>
      <c r="G9" s="619"/>
      <c r="H9" s="87">
        <v>4.7999999999999996E-3</v>
      </c>
      <c r="I9" s="83"/>
    </row>
    <row r="10" spans="1:11" x14ac:dyDescent="0.2">
      <c r="A10" s="83"/>
      <c r="B10" s="600"/>
      <c r="C10" s="617" t="s">
        <v>31</v>
      </c>
      <c r="D10" s="618"/>
      <c r="E10" s="618"/>
      <c r="F10" s="618"/>
      <c r="G10" s="619"/>
      <c r="H10" s="87">
        <v>8.5000000000000006E-3</v>
      </c>
      <c r="I10" s="83"/>
    </row>
    <row r="11" spans="1:11" x14ac:dyDescent="0.2">
      <c r="A11" s="83"/>
      <c r="B11" s="601"/>
      <c r="C11" s="620" t="s">
        <v>32</v>
      </c>
      <c r="D11" s="621"/>
      <c r="E11" s="621"/>
      <c r="F11" s="621"/>
      <c r="G11" s="622"/>
      <c r="H11" s="90">
        <v>8.5000000000000006E-3</v>
      </c>
      <c r="I11" s="83"/>
    </row>
    <row r="12" spans="1:11" ht="15" thickBot="1" x14ac:dyDescent="0.25">
      <c r="A12" s="83"/>
      <c r="B12" s="602" t="s">
        <v>118</v>
      </c>
      <c r="C12" s="603"/>
      <c r="D12" s="603"/>
      <c r="E12" s="603"/>
      <c r="F12" s="603"/>
      <c r="G12" s="604"/>
      <c r="H12" s="88">
        <f>SUM(H8:H11)</f>
        <v>5.6300000000000003E-2</v>
      </c>
      <c r="I12" s="83"/>
    </row>
    <row r="13" spans="1:11" ht="15" thickTop="1" x14ac:dyDescent="0.2">
      <c r="A13" s="83"/>
      <c r="B13" s="605" t="s">
        <v>119</v>
      </c>
      <c r="C13" s="606"/>
      <c r="D13" s="606"/>
      <c r="E13" s="606"/>
      <c r="F13" s="606"/>
      <c r="G13" s="606"/>
      <c r="H13" s="607"/>
      <c r="I13" s="83"/>
    </row>
    <row r="14" spans="1:11" x14ac:dyDescent="0.2">
      <c r="A14" s="83"/>
      <c r="B14" s="599" t="s">
        <v>33</v>
      </c>
      <c r="C14" s="614" t="s">
        <v>120</v>
      </c>
      <c r="D14" s="615"/>
      <c r="E14" s="615"/>
      <c r="F14" s="615"/>
      <c r="G14" s="616"/>
      <c r="H14" s="89">
        <v>0.03</v>
      </c>
      <c r="I14" s="83"/>
    </row>
    <row r="15" spans="1:11" x14ac:dyDescent="0.2">
      <c r="A15" s="83"/>
      <c r="B15" s="600"/>
      <c r="C15" s="617" t="s">
        <v>34</v>
      </c>
      <c r="D15" s="618"/>
      <c r="E15" s="618"/>
      <c r="F15" s="618"/>
      <c r="G15" s="619"/>
      <c r="H15" s="87">
        <v>6.4999999999999997E-3</v>
      </c>
      <c r="I15" s="83"/>
    </row>
    <row r="16" spans="1:11" x14ac:dyDescent="0.2">
      <c r="A16" s="83"/>
      <c r="B16" s="600"/>
      <c r="C16" s="617" t="s">
        <v>121</v>
      </c>
      <c r="D16" s="618"/>
      <c r="E16" s="618"/>
      <c r="F16" s="618"/>
      <c r="G16" s="619"/>
      <c r="H16" s="87">
        <v>0</v>
      </c>
      <c r="I16" s="83"/>
    </row>
    <row r="17" spans="1:9" x14ac:dyDescent="0.2">
      <c r="A17" s="83"/>
      <c r="B17" s="601"/>
      <c r="C17" s="620" t="s">
        <v>122</v>
      </c>
      <c r="D17" s="621"/>
      <c r="E17" s="621"/>
      <c r="F17" s="621"/>
      <c r="G17" s="622"/>
      <c r="H17" s="90">
        <f>IF(B4="COM Desoneração da Folha de Pagamento",0.045,0)</f>
        <v>0</v>
      </c>
      <c r="I17" s="83"/>
    </row>
    <row r="18" spans="1:9" ht="15" thickBot="1" x14ac:dyDescent="0.25">
      <c r="A18" s="83"/>
      <c r="B18" s="602" t="s">
        <v>123</v>
      </c>
      <c r="C18" s="603"/>
      <c r="D18" s="603"/>
      <c r="E18" s="603"/>
      <c r="F18" s="603"/>
      <c r="G18" s="604"/>
      <c r="H18" s="88">
        <f>SUM(H14:H17)</f>
        <v>3.6499999999999998E-2</v>
      </c>
      <c r="I18" s="83"/>
    </row>
    <row r="19" spans="1:9" ht="15" thickTop="1" x14ac:dyDescent="0.2">
      <c r="A19" s="83"/>
      <c r="B19" s="605" t="s">
        <v>124</v>
      </c>
      <c r="C19" s="606"/>
      <c r="D19" s="606"/>
      <c r="E19" s="606"/>
      <c r="F19" s="606"/>
      <c r="G19" s="606"/>
      <c r="H19" s="607"/>
      <c r="I19" s="83"/>
    </row>
    <row r="20" spans="1:9" x14ac:dyDescent="0.2">
      <c r="A20" s="83"/>
      <c r="B20" s="91" t="s">
        <v>35</v>
      </c>
      <c r="C20" s="608" t="s">
        <v>36</v>
      </c>
      <c r="D20" s="609"/>
      <c r="E20" s="609"/>
      <c r="F20" s="609"/>
      <c r="G20" s="610"/>
      <c r="H20" s="89">
        <v>5.11E-2</v>
      </c>
      <c r="I20" s="83"/>
    </row>
    <row r="21" spans="1:9" ht="15" thickBot="1" x14ac:dyDescent="0.25">
      <c r="A21" s="83"/>
      <c r="B21" s="602" t="s">
        <v>125</v>
      </c>
      <c r="C21" s="603"/>
      <c r="D21" s="603"/>
      <c r="E21" s="603"/>
      <c r="F21" s="603"/>
      <c r="G21" s="604"/>
      <c r="H21" s="88">
        <f>SUM(H20:H20)</f>
        <v>5.11E-2</v>
      </c>
      <c r="I21" s="83"/>
    </row>
    <row r="22" spans="1:9" ht="15.75" thickTop="1" thickBot="1" x14ac:dyDescent="0.25">
      <c r="A22" s="83"/>
      <c r="B22" s="611" t="s">
        <v>26</v>
      </c>
      <c r="C22" s="612"/>
      <c r="D22" s="612"/>
      <c r="E22" s="612"/>
      <c r="F22" s="612"/>
      <c r="G22" s="613"/>
      <c r="H22" s="92">
        <f>((((((1+(H8+H9+H10))*((1+H11)*(1+H21)))/(1-H18))-1)*100))/100</f>
        <v>0.15278047942916428</v>
      </c>
      <c r="I22" s="83"/>
    </row>
    <row r="23" spans="1:9" ht="20.100000000000001" customHeight="1" x14ac:dyDescent="0.2">
      <c r="A23" s="83"/>
      <c r="B23" s="93"/>
      <c r="C23" s="93"/>
      <c r="D23" s="93"/>
      <c r="E23" s="93"/>
      <c r="F23" s="93"/>
      <c r="G23" s="93"/>
      <c r="H23" s="93"/>
      <c r="I23" s="83"/>
    </row>
    <row r="24" spans="1:9" ht="15.75" customHeight="1" x14ac:dyDescent="0.2">
      <c r="A24" s="83"/>
      <c r="B24" s="588" t="s">
        <v>126</v>
      </c>
      <c r="C24" s="588"/>
      <c r="D24" s="588"/>
      <c r="E24" s="588"/>
      <c r="F24" s="588"/>
      <c r="G24" s="588"/>
      <c r="H24" s="588"/>
      <c r="I24" s="83"/>
    </row>
    <row r="25" spans="1:9" ht="21" customHeight="1" x14ac:dyDescent="0.2">
      <c r="A25" s="83"/>
      <c r="B25" s="589" t="s">
        <v>37</v>
      </c>
      <c r="C25" s="590" t="s">
        <v>38</v>
      </c>
      <c r="D25" s="94" t="s">
        <v>127</v>
      </c>
      <c r="E25" s="591" t="s">
        <v>39</v>
      </c>
      <c r="F25" s="592">
        <v>-1</v>
      </c>
      <c r="G25" s="593" t="s">
        <v>40</v>
      </c>
      <c r="H25" s="594" t="s">
        <v>41</v>
      </c>
      <c r="I25" s="83"/>
    </row>
    <row r="26" spans="1:9" ht="21" customHeight="1" x14ac:dyDescent="0.2">
      <c r="A26" s="83"/>
      <c r="B26" s="589"/>
      <c r="C26" s="590"/>
      <c r="D26" s="95" t="s">
        <v>42</v>
      </c>
      <c r="E26" s="591"/>
      <c r="F26" s="592"/>
      <c r="G26" s="593"/>
      <c r="H26" s="594"/>
      <c r="I26" s="83"/>
    </row>
    <row r="27" spans="1:9" ht="3" customHeight="1" x14ac:dyDescent="0.2">
      <c r="A27" s="83"/>
      <c r="B27" s="93"/>
      <c r="C27" s="93"/>
      <c r="D27" s="93"/>
      <c r="E27" s="93"/>
      <c r="F27" s="93"/>
      <c r="G27" s="93"/>
      <c r="H27" s="93"/>
      <c r="I27" s="83"/>
    </row>
    <row r="28" spans="1:9" x14ac:dyDescent="0.2">
      <c r="A28" s="83"/>
      <c r="B28" s="96" t="s">
        <v>43</v>
      </c>
      <c r="C28" s="585" t="s">
        <v>44</v>
      </c>
      <c r="D28" s="585"/>
      <c r="E28" s="585"/>
      <c r="F28" s="585"/>
      <c r="G28" s="585"/>
      <c r="H28" s="585"/>
      <c r="I28" s="83"/>
    </row>
    <row r="29" spans="1:9" x14ac:dyDescent="0.2">
      <c r="A29" s="83"/>
      <c r="B29" s="96" t="s">
        <v>45</v>
      </c>
      <c r="C29" s="585" t="s">
        <v>46</v>
      </c>
      <c r="D29" s="585"/>
      <c r="E29" s="585"/>
      <c r="F29" s="585"/>
      <c r="G29" s="585"/>
      <c r="H29" s="585"/>
      <c r="I29" s="83"/>
    </row>
    <row r="30" spans="1:9" x14ac:dyDescent="0.2">
      <c r="A30" s="83"/>
      <c r="B30" s="96" t="s">
        <v>47</v>
      </c>
      <c r="C30" s="585" t="s">
        <v>48</v>
      </c>
      <c r="D30" s="585"/>
      <c r="E30" s="585"/>
      <c r="F30" s="585"/>
      <c r="G30" s="585"/>
      <c r="H30" s="585"/>
      <c r="I30" s="83"/>
    </row>
    <row r="31" spans="1:9" x14ac:dyDescent="0.2">
      <c r="A31" s="83"/>
      <c r="B31" s="96" t="s">
        <v>49</v>
      </c>
      <c r="C31" s="585" t="s">
        <v>50</v>
      </c>
      <c r="D31" s="585"/>
      <c r="E31" s="585"/>
      <c r="F31" s="585"/>
      <c r="G31" s="585"/>
      <c r="H31" s="585"/>
      <c r="I31" s="83"/>
    </row>
    <row r="32" spans="1:9" x14ac:dyDescent="0.2">
      <c r="A32" s="83"/>
      <c r="B32" s="96" t="s">
        <v>51</v>
      </c>
      <c r="C32" s="585" t="s">
        <v>52</v>
      </c>
      <c r="D32" s="585"/>
      <c r="E32" s="585"/>
      <c r="F32" s="585"/>
      <c r="G32" s="585"/>
      <c r="H32" s="585"/>
      <c r="I32" s="83"/>
    </row>
    <row r="33" spans="1:9" x14ac:dyDescent="0.2">
      <c r="A33" s="83"/>
      <c r="B33" s="96" t="s">
        <v>3</v>
      </c>
      <c r="C33" s="585" t="s">
        <v>53</v>
      </c>
      <c r="D33" s="585"/>
      <c r="E33" s="585"/>
      <c r="F33" s="585"/>
      <c r="G33" s="585"/>
      <c r="H33" s="585"/>
      <c r="I33" s="83"/>
    </row>
    <row r="34" spans="1:9" x14ac:dyDescent="0.2">
      <c r="A34" s="83"/>
      <c r="B34" s="96" t="s">
        <v>54</v>
      </c>
      <c r="C34" s="585" t="s">
        <v>128</v>
      </c>
      <c r="D34" s="585"/>
      <c r="E34" s="585"/>
      <c r="F34" s="585"/>
      <c r="G34" s="585"/>
      <c r="H34" s="585"/>
      <c r="I34" s="83"/>
    </row>
    <row r="35" spans="1:9" s="98" customFormat="1" ht="44.25" customHeight="1" x14ac:dyDescent="0.2">
      <c r="A35" s="97"/>
      <c r="B35" s="222"/>
      <c r="C35" s="586" t="s">
        <v>55</v>
      </c>
      <c r="D35" s="586"/>
      <c r="E35" s="586"/>
      <c r="F35" s="586"/>
      <c r="G35" s="586"/>
      <c r="H35" s="586"/>
      <c r="I35" s="97"/>
    </row>
    <row r="36" spans="1:9" ht="15" customHeight="1" x14ac:dyDescent="0.2">
      <c r="A36" s="83"/>
      <c r="B36" s="93"/>
      <c r="C36" s="93"/>
      <c r="D36" s="93"/>
      <c r="E36" s="93"/>
      <c r="F36" s="93"/>
      <c r="G36" s="93"/>
      <c r="H36" s="93"/>
      <c r="I36" s="83"/>
    </row>
    <row r="37" spans="1:9" x14ac:dyDescent="0.2">
      <c r="A37" s="83"/>
      <c r="B37" s="587" t="s">
        <v>129</v>
      </c>
      <c r="C37" s="587"/>
      <c r="D37" s="587"/>
      <c r="E37" s="587"/>
      <c r="F37" s="587"/>
      <c r="G37" s="587"/>
      <c r="H37" s="587"/>
      <c r="I37" s="83"/>
    </row>
    <row r="38" spans="1:9" x14ac:dyDescent="0.2">
      <c r="A38" s="83"/>
      <c r="B38" s="587" t="s">
        <v>130</v>
      </c>
      <c r="C38" s="587"/>
      <c r="D38" s="587"/>
      <c r="E38" s="587"/>
      <c r="F38" s="587"/>
      <c r="G38" s="587"/>
      <c r="H38" s="587"/>
      <c r="I38" s="83"/>
    </row>
    <row r="39" spans="1:9" ht="5.0999999999999996" customHeight="1" x14ac:dyDescent="0.2">
      <c r="A39" s="83"/>
      <c r="B39" s="83"/>
      <c r="C39" s="83"/>
      <c r="D39" s="83"/>
      <c r="E39" s="83"/>
      <c r="F39" s="83"/>
      <c r="G39" s="83"/>
      <c r="H39" s="83"/>
      <c r="I39" s="83"/>
    </row>
    <row r="43" spans="1:9" hidden="1" x14ac:dyDescent="0.2">
      <c r="B43" s="99" t="s">
        <v>111</v>
      </c>
    </row>
    <row r="44" spans="1:9" hidden="1" x14ac:dyDescent="0.2">
      <c r="B44" s="99" t="s">
        <v>131</v>
      </c>
    </row>
    <row r="45" spans="1:9" hidden="1" x14ac:dyDescent="0.2">
      <c r="B45" s="99" t="e">
        <f>#REF!</f>
        <v>#REF!</v>
      </c>
    </row>
    <row r="46" spans="1:9" hidden="1" x14ac:dyDescent="0.2">
      <c r="B46" s="99" t="e">
        <f>#REF!</f>
        <v>#REF!</v>
      </c>
    </row>
    <row r="47" spans="1:9" hidden="1" x14ac:dyDescent="0.2">
      <c r="B47" s="99" t="e">
        <f>#REF!</f>
        <v>#REF!</v>
      </c>
    </row>
    <row r="48" spans="1:9" hidden="1" x14ac:dyDescent="0.2">
      <c r="B48" s="99" t="e">
        <f>#REF!</f>
        <v>#REF!</v>
      </c>
    </row>
    <row r="49" spans="2:10" hidden="1" x14ac:dyDescent="0.2">
      <c r="B49" s="99" t="e">
        <f>#REF!</f>
        <v>#REF!</v>
      </c>
    </row>
    <row r="50" spans="2:10" hidden="1" x14ac:dyDescent="0.2"/>
    <row r="51" spans="2:10" hidden="1" x14ac:dyDescent="0.2">
      <c r="B51" s="99" t="s">
        <v>132</v>
      </c>
    </row>
    <row r="52" spans="2:10" hidden="1" x14ac:dyDescent="0.2">
      <c r="B52" s="99" t="s">
        <v>112</v>
      </c>
    </row>
    <row r="53" spans="2:10" hidden="1" x14ac:dyDescent="0.2"/>
    <row r="54" spans="2:10" hidden="1" x14ac:dyDescent="0.2">
      <c r="B54" s="99" t="s">
        <v>133</v>
      </c>
    </row>
    <row r="55" spans="2:10" hidden="1" x14ac:dyDescent="0.2">
      <c r="B55" s="99" t="s">
        <v>113</v>
      </c>
      <c r="H55" s="100"/>
      <c r="I55" s="100"/>
      <c r="J55" s="100"/>
    </row>
    <row r="56" spans="2:10" hidden="1" x14ac:dyDescent="0.2">
      <c r="B56" s="99" t="s">
        <v>134</v>
      </c>
    </row>
  </sheetData>
  <mergeCells count="40">
    <mergeCell ref="B12:G12"/>
    <mergeCell ref="B2:H2"/>
    <mergeCell ref="B3:H3"/>
    <mergeCell ref="B4:H4"/>
    <mergeCell ref="B5:H5"/>
    <mergeCell ref="C6:G6"/>
    <mergeCell ref="B7:H7"/>
    <mergeCell ref="B8:B11"/>
    <mergeCell ref="C8:G8"/>
    <mergeCell ref="C9:G9"/>
    <mergeCell ref="C10:G10"/>
    <mergeCell ref="C11:G11"/>
    <mergeCell ref="B13:H13"/>
    <mergeCell ref="B14:B17"/>
    <mergeCell ref="C14:G14"/>
    <mergeCell ref="C15:G15"/>
    <mergeCell ref="C16:G16"/>
    <mergeCell ref="C17:G17"/>
    <mergeCell ref="H25:H26"/>
    <mergeCell ref="B18:G18"/>
    <mergeCell ref="B19:H19"/>
    <mergeCell ref="C20:G20"/>
    <mergeCell ref="B21:G21"/>
    <mergeCell ref="B22:G22"/>
    <mergeCell ref="B24:H24"/>
    <mergeCell ref="B25:B26"/>
    <mergeCell ref="C25:C26"/>
    <mergeCell ref="E25:E26"/>
    <mergeCell ref="F25:F26"/>
    <mergeCell ref="G25:G26"/>
    <mergeCell ref="C34:H34"/>
    <mergeCell ref="C35:H35"/>
    <mergeCell ref="B37:H37"/>
    <mergeCell ref="B38:H38"/>
    <mergeCell ref="C28:H28"/>
    <mergeCell ref="C29:H29"/>
    <mergeCell ref="C30:H30"/>
    <mergeCell ref="C31:H31"/>
    <mergeCell ref="C32:H32"/>
    <mergeCell ref="C33:H33"/>
  </mergeCells>
  <dataValidations count="1">
    <dataValidation type="list" allowBlank="1" showInputMessage="1" showErrorMessage="1" sqref="B4:H4" xr:uid="{53CFC1B0-2AC9-4339-B1D8-022581640F11}">
      <formula1>$B$51:$B$52</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IV57"/>
  <sheetViews>
    <sheetView view="pageBreakPreview" topLeftCell="A12" zoomScale="85" zoomScaleNormal="100" zoomScaleSheetLayoutView="85" workbookViewId="0">
      <selection activeCell="J46" sqref="J46"/>
    </sheetView>
  </sheetViews>
  <sheetFormatPr defaultRowHeight="15" x14ac:dyDescent="0.25"/>
  <cols>
    <col min="1" max="1" width="13.5703125" style="11" customWidth="1"/>
    <col min="2" max="2" width="54.7109375" style="14" customWidth="1"/>
    <col min="3" max="3" width="16.5703125" style="8" customWidth="1"/>
    <col min="4" max="4" width="15.7109375" style="8" customWidth="1"/>
    <col min="5" max="7" width="9.140625" style="8" customWidth="1"/>
    <col min="8" max="256" width="9.140625" style="9"/>
    <col min="257" max="257" width="13.5703125" style="9" customWidth="1"/>
    <col min="258" max="258" width="54.7109375" style="9" customWidth="1"/>
    <col min="259" max="259" width="16.5703125" style="9" customWidth="1"/>
    <col min="260" max="260" width="15.7109375" style="9" customWidth="1"/>
    <col min="261" max="263" width="9.140625" style="9" customWidth="1"/>
    <col min="264" max="512" width="9.140625" style="9"/>
    <col min="513" max="513" width="13.5703125" style="9" customWidth="1"/>
    <col min="514" max="514" width="54.7109375" style="9" customWidth="1"/>
    <col min="515" max="515" width="16.5703125" style="9" customWidth="1"/>
    <col min="516" max="516" width="15.7109375" style="9" customWidth="1"/>
    <col min="517" max="519" width="9.140625" style="9" customWidth="1"/>
    <col min="520" max="768" width="9.140625" style="9"/>
    <col min="769" max="769" width="13.5703125" style="9" customWidth="1"/>
    <col min="770" max="770" width="54.7109375" style="9" customWidth="1"/>
    <col min="771" max="771" width="16.5703125" style="9" customWidth="1"/>
    <col min="772" max="772" width="15.7109375" style="9" customWidth="1"/>
    <col min="773" max="775" width="9.140625" style="9" customWidth="1"/>
    <col min="776" max="1024" width="9.140625" style="9"/>
    <col min="1025" max="1025" width="13.5703125" style="9" customWidth="1"/>
    <col min="1026" max="1026" width="54.7109375" style="9" customWidth="1"/>
    <col min="1027" max="1027" width="16.5703125" style="9" customWidth="1"/>
    <col min="1028" max="1028" width="15.7109375" style="9" customWidth="1"/>
    <col min="1029" max="1031" width="9.140625" style="9" customWidth="1"/>
    <col min="1032" max="1280" width="9.140625" style="9"/>
    <col min="1281" max="1281" width="13.5703125" style="9" customWidth="1"/>
    <col min="1282" max="1282" width="54.7109375" style="9" customWidth="1"/>
    <col min="1283" max="1283" width="16.5703125" style="9" customWidth="1"/>
    <col min="1284" max="1284" width="15.7109375" style="9" customWidth="1"/>
    <col min="1285" max="1287" width="9.140625" style="9" customWidth="1"/>
    <col min="1288" max="1536" width="9.140625" style="9"/>
    <col min="1537" max="1537" width="13.5703125" style="9" customWidth="1"/>
    <col min="1538" max="1538" width="54.7109375" style="9" customWidth="1"/>
    <col min="1539" max="1539" width="16.5703125" style="9" customWidth="1"/>
    <col min="1540" max="1540" width="15.7109375" style="9" customWidth="1"/>
    <col min="1541" max="1543" width="9.140625" style="9" customWidth="1"/>
    <col min="1544" max="1792" width="9.140625" style="9"/>
    <col min="1793" max="1793" width="13.5703125" style="9" customWidth="1"/>
    <col min="1794" max="1794" width="54.7109375" style="9" customWidth="1"/>
    <col min="1795" max="1795" width="16.5703125" style="9" customWidth="1"/>
    <col min="1796" max="1796" width="15.7109375" style="9" customWidth="1"/>
    <col min="1797" max="1799" width="9.140625" style="9" customWidth="1"/>
    <col min="1800" max="2048" width="9.140625" style="9"/>
    <col min="2049" max="2049" width="13.5703125" style="9" customWidth="1"/>
    <col min="2050" max="2050" width="54.7109375" style="9" customWidth="1"/>
    <col min="2051" max="2051" width="16.5703125" style="9" customWidth="1"/>
    <col min="2052" max="2052" width="15.7109375" style="9" customWidth="1"/>
    <col min="2053" max="2055" width="9.140625" style="9" customWidth="1"/>
    <col min="2056" max="2304" width="9.140625" style="9"/>
    <col min="2305" max="2305" width="13.5703125" style="9" customWidth="1"/>
    <col min="2306" max="2306" width="54.7109375" style="9" customWidth="1"/>
    <col min="2307" max="2307" width="16.5703125" style="9" customWidth="1"/>
    <col min="2308" max="2308" width="15.7109375" style="9" customWidth="1"/>
    <col min="2309" max="2311" width="9.140625" style="9" customWidth="1"/>
    <col min="2312" max="2560" width="9.140625" style="9"/>
    <col min="2561" max="2561" width="13.5703125" style="9" customWidth="1"/>
    <col min="2562" max="2562" width="54.7109375" style="9" customWidth="1"/>
    <col min="2563" max="2563" width="16.5703125" style="9" customWidth="1"/>
    <col min="2564" max="2564" width="15.7109375" style="9" customWidth="1"/>
    <col min="2565" max="2567" width="9.140625" style="9" customWidth="1"/>
    <col min="2568" max="2816" width="9.140625" style="9"/>
    <col min="2817" max="2817" width="13.5703125" style="9" customWidth="1"/>
    <col min="2818" max="2818" width="54.7109375" style="9" customWidth="1"/>
    <col min="2819" max="2819" width="16.5703125" style="9" customWidth="1"/>
    <col min="2820" max="2820" width="15.7109375" style="9" customWidth="1"/>
    <col min="2821" max="2823" width="9.140625" style="9" customWidth="1"/>
    <col min="2824" max="3072" width="9.140625" style="9"/>
    <col min="3073" max="3073" width="13.5703125" style="9" customWidth="1"/>
    <col min="3074" max="3074" width="54.7109375" style="9" customWidth="1"/>
    <col min="3075" max="3075" width="16.5703125" style="9" customWidth="1"/>
    <col min="3076" max="3076" width="15.7109375" style="9" customWidth="1"/>
    <col min="3077" max="3079" width="9.140625" style="9" customWidth="1"/>
    <col min="3080" max="3328" width="9.140625" style="9"/>
    <col min="3329" max="3329" width="13.5703125" style="9" customWidth="1"/>
    <col min="3330" max="3330" width="54.7109375" style="9" customWidth="1"/>
    <col min="3331" max="3331" width="16.5703125" style="9" customWidth="1"/>
    <col min="3332" max="3332" width="15.7109375" style="9" customWidth="1"/>
    <col min="3333" max="3335" width="9.140625" style="9" customWidth="1"/>
    <col min="3336" max="3584" width="9.140625" style="9"/>
    <col min="3585" max="3585" width="13.5703125" style="9" customWidth="1"/>
    <col min="3586" max="3586" width="54.7109375" style="9" customWidth="1"/>
    <col min="3587" max="3587" width="16.5703125" style="9" customWidth="1"/>
    <col min="3588" max="3588" width="15.7109375" style="9" customWidth="1"/>
    <col min="3589" max="3591" width="9.140625" style="9" customWidth="1"/>
    <col min="3592" max="3840" width="9.140625" style="9"/>
    <col min="3841" max="3841" width="13.5703125" style="9" customWidth="1"/>
    <col min="3842" max="3842" width="54.7109375" style="9" customWidth="1"/>
    <col min="3843" max="3843" width="16.5703125" style="9" customWidth="1"/>
    <col min="3844" max="3844" width="15.7109375" style="9" customWidth="1"/>
    <col min="3845" max="3847" width="9.140625" style="9" customWidth="1"/>
    <col min="3848" max="4096" width="9.140625" style="9"/>
    <col min="4097" max="4097" width="13.5703125" style="9" customWidth="1"/>
    <col min="4098" max="4098" width="54.7109375" style="9" customWidth="1"/>
    <col min="4099" max="4099" width="16.5703125" style="9" customWidth="1"/>
    <col min="4100" max="4100" width="15.7109375" style="9" customWidth="1"/>
    <col min="4101" max="4103" width="9.140625" style="9" customWidth="1"/>
    <col min="4104" max="4352" width="9.140625" style="9"/>
    <col min="4353" max="4353" width="13.5703125" style="9" customWidth="1"/>
    <col min="4354" max="4354" width="54.7109375" style="9" customWidth="1"/>
    <col min="4355" max="4355" width="16.5703125" style="9" customWidth="1"/>
    <col min="4356" max="4356" width="15.7109375" style="9" customWidth="1"/>
    <col min="4357" max="4359" width="9.140625" style="9" customWidth="1"/>
    <col min="4360" max="4608" width="9.140625" style="9"/>
    <col min="4609" max="4609" width="13.5703125" style="9" customWidth="1"/>
    <col min="4610" max="4610" width="54.7109375" style="9" customWidth="1"/>
    <col min="4611" max="4611" width="16.5703125" style="9" customWidth="1"/>
    <col min="4612" max="4612" width="15.7109375" style="9" customWidth="1"/>
    <col min="4613" max="4615" width="9.140625" style="9" customWidth="1"/>
    <col min="4616" max="4864" width="9.140625" style="9"/>
    <col min="4865" max="4865" width="13.5703125" style="9" customWidth="1"/>
    <col min="4866" max="4866" width="54.7109375" style="9" customWidth="1"/>
    <col min="4867" max="4867" width="16.5703125" style="9" customWidth="1"/>
    <col min="4868" max="4868" width="15.7109375" style="9" customWidth="1"/>
    <col min="4869" max="4871" width="9.140625" style="9" customWidth="1"/>
    <col min="4872" max="5120" width="9.140625" style="9"/>
    <col min="5121" max="5121" width="13.5703125" style="9" customWidth="1"/>
    <col min="5122" max="5122" width="54.7109375" style="9" customWidth="1"/>
    <col min="5123" max="5123" width="16.5703125" style="9" customWidth="1"/>
    <col min="5124" max="5124" width="15.7109375" style="9" customWidth="1"/>
    <col min="5125" max="5127" width="9.140625" style="9" customWidth="1"/>
    <col min="5128" max="5376" width="9.140625" style="9"/>
    <col min="5377" max="5377" width="13.5703125" style="9" customWidth="1"/>
    <col min="5378" max="5378" width="54.7109375" style="9" customWidth="1"/>
    <col min="5379" max="5379" width="16.5703125" style="9" customWidth="1"/>
    <col min="5380" max="5380" width="15.7109375" style="9" customWidth="1"/>
    <col min="5381" max="5383" width="9.140625" style="9" customWidth="1"/>
    <col min="5384" max="5632" width="9.140625" style="9"/>
    <col min="5633" max="5633" width="13.5703125" style="9" customWidth="1"/>
    <col min="5634" max="5634" width="54.7109375" style="9" customWidth="1"/>
    <col min="5635" max="5635" width="16.5703125" style="9" customWidth="1"/>
    <col min="5636" max="5636" width="15.7109375" style="9" customWidth="1"/>
    <col min="5637" max="5639" width="9.140625" style="9" customWidth="1"/>
    <col min="5640" max="5888" width="9.140625" style="9"/>
    <col min="5889" max="5889" width="13.5703125" style="9" customWidth="1"/>
    <col min="5890" max="5890" width="54.7109375" style="9" customWidth="1"/>
    <col min="5891" max="5891" width="16.5703125" style="9" customWidth="1"/>
    <col min="5892" max="5892" width="15.7109375" style="9" customWidth="1"/>
    <col min="5893" max="5895" width="9.140625" style="9" customWidth="1"/>
    <col min="5896" max="6144" width="9.140625" style="9"/>
    <col min="6145" max="6145" width="13.5703125" style="9" customWidth="1"/>
    <col min="6146" max="6146" width="54.7109375" style="9" customWidth="1"/>
    <col min="6147" max="6147" width="16.5703125" style="9" customWidth="1"/>
    <col min="6148" max="6148" width="15.7109375" style="9" customWidth="1"/>
    <col min="6149" max="6151" width="9.140625" style="9" customWidth="1"/>
    <col min="6152" max="6400" width="9.140625" style="9"/>
    <col min="6401" max="6401" width="13.5703125" style="9" customWidth="1"/>
    <col min="6402" max="6402" width="54.7109375" style="9" customWidth="1"/>
    <col min="6403" max="6403" width="16.5703125" style="9" customWidth="1"/>
    <col min="6404" max="6404" width="15.7109375" style="9" customWidth="1"/>
    <col min="6405" max="6407" width="9.140625" style="9" customWidth="1"/>
    <col min="6408" max="6656" width="9.140625" style="9"/>
    <col min="6657" max="6657" width="13.5703125" style="9" customWidth="1"/>
    <col min="6658" max="6658" width="54.7109375" style="9" customWidth="1"/>
    <col min="6659" max="6659" width="16.5703125" style="9" customWidth="1"/>
    <col min="6660" max="6660" width="15.7109375" style="9" customWidth="1"/>
    <col min="6661" max="6663" width="9.140625" style="9" customWidth="1"/>
    <col min="6664" max="6912" width="9.140625" style="9"/>
    <col min="6913" max="6913" width="13.5703125" style="9" customWidth="1"/>
    <col min="6914" max="6914" width="54.7109375" style="9" customWidth="1"/>
    <col min="6915" max="6915" width="16.5703125" style="9" customWidth="1"/>
    <col min="6916" max="6916" width="15.7109375" style="9" customWidth="1"/>
    <col min="6917" max="6919" width="9.140625" style="9" customWidth="1"/>
    <col min="6920" max="7168" width="9.140625" style="9"/>
    <col min="7169" max="7169" width="13.5703125" style="9" customWidth="1"/>
    <col min="7170" max="7170" width="54.7109375" style="9" customWidth="1"/>
    <col min="7171" max="7171" width="16.5703125" style="9" customWidth="1"/>
    <col min="7172" max="7172" width="15.7109375" style="9" customWidth="1"/>
    <col min="7173" max="7175" width="9.140625" style="9" customWidth="1"/>
    <col min="7176" max="7424" width="9.140625" style="9"/>
    <col min="7425" max="7425" width="13.5703125" style="9" customWidth="1"/>
    <col min="7426" max="7426" width="54.7109375" style="9" customWidth="1"/>
    <col min="7427" max="7427" width="16.5703125" style="9" customWidth="1"/>
    <col min="7428" max="7428" width="15.7109375" style="9" customWidth="1"/>
    <col min="7429" max="7431" width="9.140625" style="9" customWidth="1"/>
    <col min="7432" max="7680" width="9.140625" style="9"/>
    <col min="7681" max="7681" width="13.5703125" style="9" customWidth="1"/>
    <col min="7682" max="7682" width="54.7109375" style="9" customWidth="1"/>
    <col min="7683" max="7683" width="16.5703125" style="9" customWidth="1"/>
    <col min="7684" max="7684" width="15.7109375" style="9" customWidth="1"/>
    <col min="7685" max="7687" width="9.140625" style="9" customWidth="1"/>
    <col min="7688" max="7936" width="9.140625" style="9"/>
    <col min="7937" max="7937" width="13.5703125" style="9" customWidth="1"/>
    <col min="7938" max="7938" width="54.7109375" style="9" customWidth="1"/>
    <col min="7939" max="7939" width="16.5703125" style="9" customWidth="1"/>
    <col min="7940" max="7940" width="15.7109375" style="9" customWidth="1"/>
    <col min="7941" max="7943" width="9.140625" style="9" customWidth="1"/>
    <col min="7944" max="8192" width="9.140625" style="9"/>
    <col min="8193" max="8193" width="13.5703125" style="9" customWidth="1"/>
    <col min="8194" max="8194" width="54.7109375" style="9" customWidth="1"/>
    <col min="8195" max="8195" width="16.5703125" style="9" customWidth="1"/>
    <col min="8196" max="8196" width="15.7109375" style="9" customWidth="1"/>
    <col min="8197" max="8199" width="9.140625" style="9" customWidth="1"/>
    <col min="8200" max="8448" width="9.140625" style="9"/>
    <col min="8449" max="8449" width="13.5703125" style="9" customWidth="1"/>
    <col min="8450" max="8450" width="54.7109375" style="9" customWidth="1"/>
    <col min="8451" max="8451" width="16.5703125" style="9" customWidth="1"/>
    <col min="8452" max="8452" width="15.7109375" style="9" customWidth="1"/>
    <col min="8453" max="8455" width="9.140625" style="9" customWidth="1"/>
    <col min="8456" max="8704" width="9.140625" style="9"/>
    <col min="8705" max="8705" width="13.5703125" style="9" customWidth="1"/>
    <col min="8706" max="8706" width="54.7109375" style="9" customWidth="1"/>
    <col min="8707" max="8707" width="16.5703125" style="9" customWidth="1"/>
    <col min="8708" max="8708" width="15.7109375" style="9" customWidth="1"/>
    <col min="8709" max="8711" width="9.140625" style="9" customWidth="1"/>
    <col min="8712" max="8960" width="9.140625" style="9"/>
    <col min="8961" max="8961" width="13.5703125" style="9" customWidth="1"/>
    <col min="8962" max="8962" width="54.7109375" style="9" customWidth="1"/>
    <col min="8963" max="8963" width="16.5703125" style="9" customWidth="1"/>
    <col min="8964" max="8964" width="15.7109375" style="9" customWidth="1"/>
    <col min="8965" max="8967" width="9.140625" style="9" customWidth="1"/>
    <col min="8968" max="9216" width="9.140625" style="9"/>
    <col min="9217" max="9217" width="13.5703125" style="9" customWidth="1"/>
    <col min="9218" max="9218" width="54.7109375" style="9" customWidth="1"/>
    <col min="9219" max="9219" width="16.5703125" style="9" customWidth="1"/>
    <col min="9220" max="9220" width="15.7109375" style="9" customWidth="1"/>
    <col min="9221" max="9223" width="9.140625" style="9" customWidth="1"/>
    <col min="9224" max="9472" width="9.140625" style="9"/>
    <col min="9473" max="9473" width="13.5703125" style="9" customWidth="1"/>
    <col min="9474" max="9474" width="54.7109375" style="9" customWidth="1"/>
    <col min="9475" max="9475" width="16.5703125" style="9" customWidth="1"/>
    <col min="9476" max="9476" width="15.7109375" style="9" customWidth="1"/>
    <col min="9477" max="9479" width="9.140625" style="9" customWidth="1"/>
    <col min="9480" max="9728" width="9.140625" style="9"/>
    <col min="9729" max="9729" width="13.5703125" style="9" customWidth="1"/>
    <col min="9730" max="9730" width="54.7109375" style="9" customWidth="1"/>
    <col min="9731" max="9731" width="16.5703125" style="9" customWidth="1"/>
    <col min="9732" max="9732" width="15.7109375" style="9" customWidth="1"/>
    <col min="9733" max="9735" width="9.140625" style="9" customWidth="1"/>
    <col min="9736" max="9984" width="9.140625" style="9"/>
    <col min="9985" max="9985" width="13.5703125" style="9" customWidth="1"/>
    <col min="9986" max="9986" width="54.7109375" style="9" customWidth="1"/>
    <col min="9987" max="9987" width="16.5703125" style="9" customWidth="1"/>
    <col min="9988" max="9988" width="15.7109375" style="9" customWidth="1"/>
    <col min="9989" max="9991" width="9.140625" style="9" customWidth="1"/>
    <col min="9992" max="10240" width="9.140625" style="9"/>
    <col min="10241" max="10241" width="13.5703125" style="9" customWidth="1"/>
    <col min="10242" max="10242" width="54.7109375" style="9" customWidth="1"/>
    <col min="10243" max="10243" width="16.5703125" style="9" customWidth="1"/>
    <col min="10244" max="10244" width="15.7109375" style="9" customWidth="1"/>
    <col min="10245" max="10247" width="9.140625" style="9" customWidth="1"/>
    <col min="10248" max="10496" width="9.140625" style="9"/>
    <col min="10497" max="10497" width="13.5703125" style="9" customWidth="1"/>
    <col min="10498" max="10498" width="54.7109375" style="9" customWidth="1"/>
    <col min="10499" max="10499" width="16.5703125" style="9" customWidth="1"/>
    <col min="10500" max="10500" width="15.7109375" style="9" customWidth="1"/>
    <col min="10501" max="10503" width="9.140625" style="9" customWidth="1"/>
    <col min="10504" max="10752" width="9.140625" style="9"/>
    <col min="10753" max="10753" width="13.5703125" style="9" customWidth="1"/>
    <col min="10754" max="10754" width="54.7109375" style="9" customWidth="1"/>
    <col min="10755" max="10755" width="16.5703125" style="9" customWidth="1"/>
    <col min="10756" max="10756" width="15.7109375" style="9" customWidth="1"/>
    <col min="10757" max="10759" width="9.140625" style="9" customWidth="1"/>
    <col min="10760" max="11008" width="9.140625" style="9"/>
    <col min="11009" max="11009" width="13.5703125" style="9" customWidth="1"/>
    <col min="11010" max="11010" width="54.7109375" style="9" customWidth="1"/>
    <col min="11011" max="11011" width="16.5703125" style="9" customWidth="1"/>
    <col min="11012" max="11012" width="15.7109375" style="9" customWidth="1"/>
    <col min="11013" max="11015" width="9.140625" style="9" customWidth="1"/>
    <col min="11016" max="11264" width="9.140625" style="9"/>
    <col min="11265" max="11265" width="13.5703125" style="9" customWidth="1"/>
    <col min="11266" max="11266" width="54.7109375" style="9" customWidth="1"/>
    <col min="11267" max="11267" width="16.5703125" style="9" customWidth="1"/>
    <col min="11268" max="11268" width="15.7109375" style="9" customWidth="1"/>
    <col min="11269" max="11271" width="9.140625" style="9" customWidth="1"/>
    <col min="11272" max="11520" width="9.140625" style="9"/>
    <col min="11521" max="11521" width="13.5703125" style="9" customWidth="1"/>
    <col min="11522" max="11522" width="54.7109375" style="9" customWidth="1"/>
    <col min="11523" max="11523" width="16.5703125" style="9" customWidth="1"/>
    <col min="11524" max="11524" width="15.7109375" style="9" customWidth="1"/>
    <col min="11525" max="11527" width="9.140625" style="9" customWidth="1"/>
    <col min="11528" max="11776" width="9.140625" style="9"/>
    <col min="11777" max="11777" width="13.5703125" style="9" customWidth="1"/>
    <col min="11778" max="11778" width="54.7109375" style="9" customWidth="1"/>
    <col min="11779" max="11779" width="16.5703125" style="9" customWidth="1"/>
    <col min="11780" max="11780" width="15.7109375" style="9" customWidth="1"/>
    <col min="11781" max="11783" width="9.140625" style="9" customWidth="1"/>
    <col min="11784" max="12032" width="9.140625" style="9"/>
    <col min="12033" max="12033" width="13.5703125" style="9" customWidth="1"/>
    <col min="12034" max="12034" width="54.7109375" style="9" customWidth="1"/>
    <col min="12035" max="12035" width="16.5703125" style="9" customWidth="1"/>
    <col min="12036" max="12036" width="15.7109375" style="9" customWidth="1"/>
    <col min="12037" max="12039" width="9.140625" style="9" customWidth="1"/>
    <col min="12040" max="12288" width="9.140625" style="9"/>
    <col min="12289" max="12289" width="13.5703125" style="9" customWidth="1"/>
    <col min="12290" max="12290" width="54.7109375" style="9" customWidth="1"/>
    <col min="12291" max="12291" width="16.5703125" style="9" customWidth="1"/>
    <col min="12292" max="12292" width="15.7109375" style="9" customWidth="1"/>
    <col min="12293" max="12295" width="9.140625" style="9" customWidth="1"/>
    <col min="12296" max="12544" width="9.140625" style="9"/>
    <col min="12545" max="12545" width="13.5703125" style="9" customWidth="1"/>
    <col min="12546" max="12546" width="54.7109375" style="9" customWidth="1"/>
    <col min="12547" max="12547" width="16.5703125" style="9" customWidth="1"/>
    <col min="12548" max="12548" width="15.7109375" style="9" customWidth="1"/>
    <col min="12549" max="12551" width="9.140625" style="9" customWidth="1"/>
    <col min="12552" max="12800" width="9.140625" style="9"/>
    <col min="12801" max="12801" width="13.5703125" style="9" customWidth="1"/>
    <col min="12802" max="12802" width="54.7109375" style="9" customWidth="1"/>
    <col min="12803" max="12803" width="16.5703125" style="9" customWidth="1"/>
    <col min="12804" max="12804" width="15.7109375" style="9" customWidth="1"/>
    <col min="12805" max="12807" width="9.140625" style="9" customWidth="1"/>
    <col min="12808" max="13056" width="9.140625" style="9"/>
    <col min="13057" max="13057" width="13.5703125" style="9" customWidth="1"/>
    <col min="13058" max="13058" width="54.7109375" style="9" customWidth="1"/>
    <col min="13059" max="13059" width="16.5703125" style="9" customWidth="1"/>
    <col min="13060" max="13060" width="15.7109375" style="9" customWidth="1"/>
    <col min="13061" max="13063" width="9.140625" style="9" customWidth="1"/>
    <col min="13064" max="13312" width="9.140625" style="9"/>
    <col min="13313" max="13313" width="13.5703125" style="9" customWidth="1"/>
    <col min="13314" max="13314" width="54.7109375" style="9" customWidth="1"/>
    <col min="13315" max="13315" width="16.5703125" style="9" customWidth="1"/>
    <col min="13316" max="13316" width="15.7109375" style="9" customWidth="1"/>
    <col min="13317" max="13319" width="9.140625" style="9" customWidth="1"/>
    <col min="13320" max="13568" width="9.140625" style="9"/>
    <col min="13569" max="13569" width="13.5703125" style="9" customWidth="1"/>
    <col min="13570" max="13570" width="54.7109375" style="9" customWidth="1"/>
    <col min="13571" max="13571" width="16.5703125" style="9" customWidth="1"/>
    <col min="13572" max="13572" width="15.7109375" style="9" customWidth="1"/>
    <col min="13573" max="13575" width="9.140625" style="9" customWidth="1"/>
    <col min="13576" max="13824" width="9.140625" style="9"/>
    <col min="13825" max="13825" width="13.5703125" style="9" customWidth="1"/>
    <col min="13826" max="13826" width="54.7109375" style="9" customWidth="1"/>
    <col min="13827" max="13827" width="16.5703125" style="9" customWidth="1"/>
    <col min="13828" max="13828" width="15.7109375" style="9" customWidth="1"/>
    <col min="13829" max="13831" width="9.140625" style="9" customWidth="1"/>
    <col min="13832" max="14080" width="9.140625" style="9"/>
    <col min="14081" max="14081" width="13.5703125" style="9" customWidth="1"/>
    <col min="14082" max="14082" width="54.7109375" style="9" customWidth="1"/>
    <col min="14083" max="14083" width="16.5703125" style="9" customWidth="1"/>
    <col min="14084" max="14084" width="15.7109375" style="9" customWidth="1"/>
    <col min="14085" max="14087" width="9.140625" style="9" customWidth="1"/>
    <col min="14088" max="14336" width="9.140625" style="9"/>
    <col min="14337" max="14337" width="13.5703125" style="9" customWidth="1"/>
    <col min="14338" max="14338" width="54.7109375" style="9" customWidth="1"/>
    <col min="14339" max="14339" width="16.5703125" style="9" customWidth="1"/>
    <col min="14340" max="14340" width="15.7109375" style="9" customWidth="1"/>
    <col min="14341" max="14343" width="9.140625" style="9" customWidth="1"/>
    <col min="14344" max="14592" width="9.140625" style="9"/>
    <col min="14593" max="14593" width="13.5703125" style="9" customWidth="1"/>
    <col min="14594" max="14594" width="54.7109375" style="9" customWidth="1"/>
    <col min="14595" max="14595" width="16.5703125" style="9" customWidth="1"/>
    <col min="14596" max="14596" width="15.7109375" style="9" customWidth="1"/>
    <col min="14597" max="14599" width="9.140625" style="9" customWidth="1"/>
    <col min="14600" max="14848" width="9.140625" style="9"/>
    <col min="14849" max="14849" width="13.5703125" style="9" customWidth="1"/>
    <col min="14850" max="14850" width="54.7109375" style="9" customWidth="1"/>
    <col min="14851" max="14851" width="16.5703125" style="9" customWidth="1"/>
    <col min="14852" max="14852" width="15.7109375" style="9" customWidth="1"/>
    <col min="14853" max="14855" width="9.140625" style="9" customWidth="1"/>
    <col min="14856" max="15104" width="9.140625" style="9"/>
    <col min="15105" max="15105" width="13.5703125" style="9" customWidth="1"/>
    <col min="15106" max="15106" width="54.7109375" style="9" customWidth="1"/>
    <col min="15107" max="15107" width="16.5703125" style="9" customWidth="1"/>
    <col min="15108" max="15108" width="15.7109375" style="9" customWidth="1"/>
    <col min="15109" max="15111" width="9.140625" style="9" customWidth="1"/>
    <col min="15112" max="15360" width="9.140625" style="9"/>
    <col min="15361" max="15361" width="13.5703125" style="9" customWidth="1"/>
    <col min="15362" max="15362" width="54.7109375" style="9" customWidth="1"/>
    <col min="15363" max="15363" width="16.5703125" style="9" customWidth="1"/>
    <col min="15364" max="15364" width="15.7109375" style="9" customWidth="1"/>
    <col min="15365" max="15367" width="9.140625" style="9" customWidth="1"/>
    <col min="15368" max="15616" width="9.140625" style="9"/>
    <col min="15617" max="15617" width="13.5703125" style="9" customWidth="1"/>
    <col min="15618" max="15618" width="54.7109375" style="9" customWidth="1"/>
    <col min="15619" max="15619" width="16.5703125" style="9" customWidth="1"/>
    <col min="15620" max="15620" width="15.7109375" style="9" customWidth="1"/>
    <col min="15621" max="15623" width="9.140625" style="9" customWidth="1"/>
    <col min="15624" max="15872" width="9.140625" style="9"/>
    <col min="15873" max="15873" width="13.5703125" style="9" customWidth="1"/>
    <col min="15874" max="15874" width="54.7109375" style="9" customWidth="1"/>
    <col min="15875" max="15875" width="16.5703125" style="9" customWidth="1"/>
    <col min="15876" max="15876" width="15.7109375" style="9" customWidth="1"/>
    <col min="15877" max="15879" width="9.140625" style="9" customWidth="1"/>
    <col min="15880" max="16128" width="9.140625" style="9"/>
    <col min="16129" max="16129" width="13.5703125" style="9" customWidth="1"/>
    <col min="16130" max="16130" width="54.7109375" style="9" customWidth="1"/>
    <col min="16131" max="16131" width="16.5703125" style="9" customWidth="1"/>
    <col min="16132" max="16132" width="15.7109375" style="9" customWidth="1"/>
    <col min="16133" max="16135" width="9.140625" style="9" customWidth="1"/>
    <col min="16136" max="16384" width="9.140625" style="9"/>
  </cols>
  <sheetData>
    <row r="1" spans="1:256" s="10" customFormat="1" ht="19.5" x14ac:dyDescent="0.25">
      <c r="A1" s="627"/>
      <c r="B1" s="627"/>
      <c r="C1" s="627"/>
      <c r="D1" s="627"/>
      <c r="E1" s="8"/>
      <c r="F1" s="8"/>
      <c r="G1" s="8"/>
      <c r="H1" s="9"/>
    </row>
    <row r="2" spans="1:256" ht="92.25" customHeight="1" x14ac:dyDescent="0.25">
      <c r="B2" s="12"/>
      <c r="D2" s="11"/>
      <c r="E2" s="624"/>
      <c r="F2" s="624"/>
      <c r="G2" s="624"/>
      <c r="H2" s="624"/>
    </row>
    <row r="3" spans="1:256" ht="18" customHeight="1" x14ac:dyDescent="0.25">
      <c r="A3" s="625"/>
      <c r="B3" s="625"/>
      <c r="C3" s="625"/>
      <c r="D3" s="625"/>
    </row>
    <row r="4" spans="1:256" x14ac:dyDescent="0.25">
      <c r="A4" s="13"/>
      <c r="C4" s="15"/>
      <c r="D4" s="16"/>
      <c r="E4" s="17"/>
      <c r="F4" s="17"/>
      <c r="G4" s="17"/>
    </row>
    <row r="5" spans="1:256" ht="28.5" customHeight="1" x14ac:dyDescent="0.25">
      <c r="A5" s="626"/>
      <c r="B5" s="626"/>
      <c r="C5" s="626"/>
      <c r="D5" s="626"/>
      <c r="E5" s="17"/>
      <c r="F5" s="17"/>
      <c r="G5" s="17"/>
      <c r="I5" s="624"/>
      <c r="J5" s="624"/>
      <c r="K5" s="624"/>
      <c r="L5" s="624"/>
      <c r="M5" s="624"/>
      <c r="N5" s="624"/>
      <c r="O5" s="624"/>
      <c r="P5" s="624"/>
      <c r="Q5" s="624"/>
      <c r="R5" s="624"/>
      <c r="S5" s="624"/>
      <c r="T5" s="624"/>
      <c r="U5" s="624"/>
      <c r="V5" s="624"/>
      <c r="W5" s="624"/>
      <c r="X5" s="624"/>
      <c r="Y5" s="624"/>
      <c r="Z5" s="624"/>
      <c r="AA5" s="624"/>
      <c r="AB5" s="624"/>
      <c r="AC5" s="624"/>
      <c r="AD5" s="624"/>
      <c r="AE5" s="624"/>
      <c r="AF5" s="624"/>
      <c r="AG5" s="624"/>
      <c r="AH5" s="624"/>
      <c r="AI5" s="624"/>
      <c r="AJ5" s="624"/>
      <c r="AK5" s="624"/>
      <c r="AL5" s="624"/>
      <c r="AM5" s="624"/>
      <c r="AN5" s="624"/>
      <c r="AO5" s="624"/>
      <c r="AP5" s="624"/>
      <c r="AQ5" s="624"/>
      <c r="AR5" s="624"/>
      <c r="AS5" s="624"/>
      <c r="AT5" s="624"/>
      <c r="AU5" s="624"/>
      <c r="AV5" s="624"/>
      <c r="AW5" s="624"/>
      <c r="AX5" s="624"/>
      <c r="AY5" s="624"/>
      <c r="AZ5" s="624"/>
      <c r="BA5" s="624"/>
      <c r="BB5" s="624"/>
      <c r="BC5" s="624"/>
      <c r="BD5" s="624"/>
      <c r="BE5" s="624"/>
      <c r="BF5" s="624"/>
      <c r="BG5" s="624"/>
      <c r="BH5" s="624"/>
      <c r="BI5" s="624"/>
      <c r="BJ5" s="624"/>
      <c r="BK5" s="624"/>
      <c r="BL5" s="624"/>
      <c r="BM5" s="624"/>
      <c r="BN5" s="624"/>
      <c r="BO5" s="624"/>
      <c r="BP5" s="624"/>
      <c r="BQ5" s="624"/>
      <c r="BR5" s="624"/>
      <c r="BS5" s="624"/>
      <c r="BT5" s="624"/>
      <c r="BU5" s="624"/>
      <c r="BV5" s="624"/>
      <c r="BW5" s="624"/>
      <c r="BX5" s="624"/>
      <c r="BY5" s="624"/>
      <c r="BZ5" s="624"/>
      <c r="CA5" s="624"/>
      <c r="CB5" s="624"/>
      <c r="CC5" s="624"/>
      <c r="CD5" s="624"/>
      <c r="CE5" s="624"/>
      <c r="CF5" s="624"/>
      <c r="CG5" s="624"/>
      <c r="CH5" s="624"/>
      <c r="CI5" s="624"/>
      <c r="CJ5" s="624"/>
      <c r="CK5" s="624"/>
      <c r="CL5" s="624"/>
      <c r="CM5" s="624"/>
      <c r="CN5" s="624"/>
      <c r="CO5" s="624"/>
      <c r="CP5" s="624"/>
      <c r="CQ5" s="624"/>
      <c r="CR5" s="624"/>
      <c r="CS5" s="624"/>
      <c r="CT5" s="624"/>
      <c r="CU5" s="624"/>
      <c r="CV5" s="624"/>
      <c r="CW5" s="624"/>
      <c r="CX5" s="624"/>
      <c r="CY5" s="624"/>
      <c r="CZ5" s="624"/>
      <c r="DA5" s="624"/>
      <c r="DB5" s="624"/>
      <c r="DC5" s="624"/>
      <c r="DD5" s="624"/>
      <c r="DE5" s="624"/>
      <c r="DF5" s="624"/>
      <c r="DG5" s="624"/>
      <c r="DH5" s="624"/>
      <c r="DI5" s="624"/>
      <c r="DJ5" s="624"/>
      <c r="DK5" s="624"/>
      <c r="DL5" s="624"/>
      <c r="DM5" s="624"/>
      <c r="DN5" s="624"/>
      <c r="DO5" s="624"/>
      <c r="DP5" s="624"/>
      <c r="DQ5" s="624"/>
      <c r="DR5" s="624"/>
      <c r="DS5" s="624"/>
      <c r="DT5" s="624"/>
      <c r="DU5" s="624"/>
      <c r="DV5" s="624"/>
      <c r="DW5" s="624"/>
      <c r="DX5" s="624"/>
      <c r="DY5" s="624"/>
      <c r="DZ5" s="624"/>
      <c r="EA5" s="624"/>
      <c r="EB5" s="624"/>
      <c r="EC5" s="624"/>
      <c r="ED5" s="624"/>
      <c r="EE5" s="624"/>
      <c r="EF5" s="624"/>
      <c r="EG5" s="624"/>
      <c r="EH5" s="624"/>
      <c r="EI5" s="624"/>
      <c r="EJ5" s="624"/>
      <c r="EK5" s="624"/>
      <c r="EL5" s="624"/>
      <c r="EM5" s="624"/>
      <c r="EN5" s="624"/>
      <c r="EO5" s="624"/>
      <c r="EP5" s="624"/>
      <c r="EQ5" s="624"/>
      <c r="ER5" s="624"/>
      <c r="ES5" s="624"/>
      <c r="ET5" s="624"/>
      <c r="EU5" s="624"/>
      <c r="EV5" s="624"/>
      <c r="EW5" s="624"/>
      <c r="EX5" s="624"/>
      <c r="EY5" s="624"/>
      <c r="EZ5" s="624"/>
      <c r="FA5" s="624"/>
      <c r="FB5" s="624"/>
      <c r="FC5" s="624"/>
      <c r="FD5" s="624"/>
      <c r="FE5" s="624"/>
      <c r="FF5" s="624"/>
      <c r="FG5" s="624"/>
      <c r="FH5" s="624"/>
      <c r="FI5" s="624"/>
      <c r="FJ5" s="624"/>
      <c r="FK5" s="624"/>
      <c r="FL5" s="624"/>
      <c r="FM5" s="624"/>
      <c r="FN5" s="624"/>
      <c r="FO5" s="624"/>
      <c r="FP5" s="624"/>
      <c r="FQ5" s="624"/>
      <c r="FR5" s="624"/>
      <c r="FS5" s="624"/>
      <c r="FT5" s="624"/>
      <c r="FU5" s="624"/>
      <c r="FV5" s="624"/>
      <c r="FW5" s="624"/>
      <c r="FX5" s="624"/>
      <c r="FY5" s="624"/>
      <c r="FZ5" s="624"/>
      <c r="GA5" s="624"/>
      <c r="GB5" s="624"/>
      <c r="GC5" s="624"/>
      <c r="GD5" s="624"/>
      <c r="GE5" s="624"/>
      <c r="GF5" s="624"/>
      <c r="GG5" s="624"/>
      <c r="GH5" s="624"/>
      <c r="GI5" s="624"/>
      <c r="GJ5" s="624"/>
      <c r="GK5" s="624"/>
      <c r="GL5" s="624"/>
      <c r="GM5" s="624"/>
      <c r="GN5" s="624"/>
      <c r="GO5" s="624"/>
      <c r="GP5" s="624"/>
      <c r="GQ5" s="624"/>
      <c r="GR5" s="624"/>
      <c r="GS5" s="624"/>
      <c r="GT5" s="624"/>
      <c r="GU5" s="624"/>
      <c r="GV5" s="624"/>
      <c r="GW5" s="624"/>
      <c r="GX5" s="624"/>
      <c r="GY5" s="624"/>
      <c r="GZ5" s="624"/>
      <c r="HA5" s="624"/>
      <c r="HB5" s="624"/>
      <c r="HC5" s="624"/>
      <c r="HD5" s="624"/>
      <c r="HE5" s="624"/>
      <c r="HF5" s="624"/>
      <c r="HG5" s="624"/>
      <c r="HH5" s="624"/>
      <c r="HI5" s="624"/>
      <c r="HJ5" s="624"/>
      <c r="HK5" s="624"/>
      <c r="HL5" s="624"/>
      <c r="HM5" s="624"/>
      <c r="HN5" s="624"/>
      <c r="HO5" s="624"/>
      <c r="HP5" s="624"/>
      <c r="HQ5" s="624"/>
      <c r="HR5" s="624"/>
      <c r="HS5" s="624"/>
      <c r="HT5" s="624"/>
      <c r="HU5" s="624"/>
      <c r="HV5" s="624"/>
      <c r="HW5" s="624"/>
      <c r="HX5" s="624"/>
      <c r="HY5" s="624"/>
      <c r="HZ5" s="624"/>
      <c r="IA5" s="624"/>
      <c r="IB5" s="624"/>
      <c r="IC5" s="624"/>
      <c r="ID5" s="624"/>
      <c r="IE5" s="624"/>
      <c r="IF5" s="624"/>
      <c r="IG5" s="624"/>
      <c r="IH5" s="624"/>
      <c r="II5" s="624"/>
      <c r="IJ5" s="624"/>
      <c r="IK5" s="624"/>
      <c r="IL5" s="624"/>
      <c r="IM5" s="624"/>
      <c r="IN5" s="624"/>
      <c r="IO5" s="624"/>
      <c r="IP5" s="624"/>
      <c r="IQ5" s="624"/>
      <c r="IR5" s="624"/>
      <c r="IS5" s="624"/>
      <c r="IT5" s="624"/>
      <c r="IU5" s="624"/>
      <c r="IV5" s="624"/>
    </row>
    <row r="6" spans="1:256" x14ac:dyDescent="0.25">
      <c r="D6" s="18"/>
      <c r="E6" s="17"/>
      <c r="F6" s="17"/>
      <c r="G6" s="17"/>
    </row>
    <row r="7" spans="1:256" ht="15" customHeight="1" x14ac:dyDescent="0.25">
      <c r="A7" s="628"/>
      <c r="B7" s="629"/>
      <c r="C7" s="629"/>
      <c r="D7" s="629"/>
    </row>
    <row r="8" spans="1:256" x14ac:dyDescent="0.25">
      <c r="A8" s="628"/>
      <c r="B8" s="629"/>
      <c r="C8" s="19"/>
      <c r="D8" s="19"/>
    </row>
    <row r="9" spans="1:256" x14ac:dyDescent="0.25">
      <c r="A9" s="20"/>
      <c r="B9" s="21"/>
      <c r="C9" s="17"/>
      <c r="D9" s="17"/>
      <c r="E9" s="22"/>
      <c r="F9" s="22"/>
      <c r="G9" s="22"/>
    </row>
    <row r="10" spans="1:256" x14ac:dyDescent="0.25">
      <c r="C10" s="23"/>
      <c r="D10" s="23"/>
    </row>
    <row r="11" spans="1:256" x14ac:dyDescent="0.25">
      <c r="C11" s="23"/>
      <c r="D11" s="23"/>
    </row>
    <row r="12" spans="1:256" x14ac:dyDescent="0.25">
      <c r="A12" s="24"/>
      <c r="C12" s="25"/>
      <c r="D12" s="25"/>
    </row>
    <row r="13" spans="1:256" x14ac:dyDescent="0.25">
      <c r="C13" s="23"/>
      <c r="D13" s="23"/>
    </row>
    <row r="14" spans="1:256" x14ac:dyDescent="0.25">
      <c r="C14" s="23"/>
      <c r="D14" s="23"/>
    </row>
    <row r="15" spans="1:256" x14ac:dyDescent="0.25">
      <c r="C15" s="23"/>
      <c r="D15" s="23"/>
    </row>
    <row r="16" spans="1:256" x14ac:dyDescent="0.25">
      <c r="C16" s="23"/>
      <c r="D16" s="23"/>
      <c r="E16" s="17"/>
      <c r="F16" s="17"/>
      <c r="G16" s="17"/>
    </row>
    <row r="17" spans="1:7" x14ac:dyDescent="0.25">
      <c r="C17" s="23"/>
      <c r="D17" s="23"/>
    </row>
    <row r="18" spans="1:7" x14ac:dyDescent="0.25">
      <c r="C18" s="23"/>
      <c r="D18" s="23"/>
      <c r="E18" s="17"/>
      <c r="F18" s="17"/>
      <c r="G18" s="17"/>
    </row>
    <row r="19" spans="1:7" x14ac:dyDescent="0.25">
      <c r="A19" s="20"/>
      <c r="B19" s="21"/>
      <c r="C19" s="26"/>
      <c r="D19" s="26"/>
      <c r="G19" s="9"/>
    </row>
    <row r="20" spans="1:7" x14ac:dyDescent="0.25">
      <c r="C20" s="23"/>
      <c r="D20" s="23"/>
      <c r="G20" s="9"/>
    </row>
    <row r="21" spans="1:7" x14ac:dyDescent="0.25">
      <c r="A21" s="20"/>
      <c r="B21" s="21"/>
      <c r="C21" s="26"/>
      <c r="D21" s="26"/>
      <c r="G21" s="9"/>
    </row>
    <row r="22" spans="1:7" x14ac:dyDescent="0.25">
      <c r="B22" s="8"/>
      <c r="C22" s="23"/>
      <c r="D22" s="23"/>
      <c r="G22" s="9"/>
    </row>
    <row r="23" spans="1:7" x14ac:dyDescent="0.25">
      <c r="B23" s="8"/>
      <c r="C23" s="23"/>
      <c r="D23" s="23"/>
      <c r="G23" s="9"/>
    </row>
    <row r="24" spans="1:7" x14ac:dyDescent="0.25">
      <c r="B24" s="8"/>
      <c r="C24" s="23"/>
      <c r="D24" s="23"/>
      <c r="G24" s="9"/>
    </row>
    <row r="25" spans="1:7" x14ac:dyDescent="0.25">
      <c r="B25" s="8"/>
      <c r="C25" s="23"/>
      <c r="D25" s="23"/>
      <c r="G25" s="9"/>
    </row>
    <row r="26" spans="1:7" x14ac:dyDescent="0.25">
      <c r="B26" s="8"/>
      <c r="C26" s="23"/>
      <c r="D26" s="23"/>
      <c r="G26" s="9"/>
    </row>
    <row r="27" spans="1:7" x14ac:dyDescent="0.25">
      <c r="B27" s="8"/>
      <c r="C27" s="23"/>
      <c r="D27" s="23"/>
      <c r="G27" s="9"/>
    </row>
    <row r="28" spans="1:7" x14ac:dyDescent="0.25">
      <c r="B28" s="8"/>
      <c r="C28" s="23"/>
      <c r="D28" s="23"/>
      <c r="G28" s="9"/>
    </row>
    <row r="29" spans="1:7" x14ac:dyDescent="0.25">
      <c r="B29" s="8"/>
      <c r="C29" s="23"/>
      <c r="D29" s="23"/>
      <c r="E29" s="17"/>
      <c r="F29" s="17"/>
      <c r="G29" s="17"/>
    </row>
    <row r="30" spans="1:7" x14ac:dyDescent="0.25">
      <c r="B30" s="8"/>
      <c r="C30" s="23"/>
      <c r="D30" s="23"/>
    </row>
    <row r="31" spans="1:7" x14ac:dyDescent="0.25">
      <c r="B31" s="8"/>
      <c r="C31" s="23"/>
      <c r="D31" s="23"/>
      <c r="E31" s="17"/>
      <c r="F31" s="17"/>
      <c r="G31" s="17"/>
    </row>
    <row r="32" spans="1:7" x14ac:dyDescent="0.25">
      <c r="A32" s="20"/>
      <c r="B32" s="21"/>
      <c r="C32" s="26"/>
      <c r="D32" s="26"/>
    </row>
    <row r="33" spans="1:7" x14ac:dyDescent="0.25">
      <c r="C33" s="23"/>
      <c r="D33" s="23"/>
    </row>
    <row r="34" spans="1:7" x14ac:dyDescent="0.25">
      <c r="A34" s="20"/>
      <c r="B34" s="21"/>
      <c r="C34" s="26"/>
      <c r="D34" s="26"/>
    </row>
    <row r="35" spans="1:7" x14ac:dyDescent="0.25">
      <c r="C35" s="23"/>
      <c r="D35" s="23"/>
    </row>
    <row r="36" spans="1:7" x14ac:dyDescent="0.25">
      <c r="C36" s="23"/>
      <c r="D36" s="23"/>
    </row>
    <row r="37" spans="1:7" x14ac:dyDescent="0.25">
      <c r="C37" s="23"/>
      <c r="D37" s="23"/>
      <c r="E37" s="17"/>
      <c r="F37" s="17"/>
      <c r="G37" s="17"/>
    </row>
    <row r="38" spans="1:7" x14ac:dyDescent="0.25">
      <c r="C38" s="23"/>
      <c r="D38" s="23"/>
    </row>
    <row r="39" spans="1:7" x14ac:dyDescent="0.25">
      <c r="C39" s="23"/>
      <c r="D39" s="23"/>
      <c r="E39" s="17"/>
      <c r="F39" s="17"/>
      <c r="G39" s="17"/>
    </row>
    <row r="40" spans="1:7" x14ac:dyDescent="0.25">
      <c r="A40" s="20"/>
      <c r="B40" s="21"/>
      <c r="C40" s="26"/>
      <c r="D40" s="26"/>
    </row>
    <row r="41" spans="1:7" x14ac:dyDescent="0.25">
      <c r="C41" s="23"/>
      <c r="D41" s="23"/>
    </row>
    <row r="42" spans="1:7" x14ac:dyDescent="0.25">
      <c r="A42" s="20"/>
      <c r="B42" s="21"/>
      <c r="C42" s="26"/>
      <c r="D42" s="26"/>
      <c r="E42" s="17"/>
      <c r="F42" s="17"/>
      <c r="G42" s="17"/>
    </row>
    <row r="43" spans="1:7" x14ac:dyDescent="0.25">
      <c r="B43" s="8"/>
      <c r="C43" s="23"/>
      <c r="D43" s="23"/>
    </row>
    <row r="44" spans="1:7" x14ac:dyDescent="0.25">
      <c r="C44" s="23"/>
      <c r="D44" s="23"/>
      <c r="E44" s="17"/>
      <c r="F44" s="17"/>
      <c r="G44" s="17"/>
    </row>
    <row r="45" spans="1:7" x14ac:dyDescent="0.25">
      <c r="A45" s="20"/>
      <c r="B45" s="21"/>
      <c r="C45" s="26"/>
      <c r="D45" s="26"/>
    </row>
    <row r="46" spans="1:7" x14ac:dyDescent="0.25">
      <c r="C46" s="23"/>
      <c r="D46" s="23"/>
      <c r="E46" s="17"/>
      <c r="F46" s="17"/>
      <c r="G46" s="17"/>
    </row>
    <row r="47" spans="1:7" x14ac:dyDescent="0.25">
      <c r="A47" s="20"/>
      <c r="B47" s="21"/>
      <c r="C47" s="26"/>
      <c r="D47" s="26"/>
    </row>
    <row r="48" spans="1:7" x14ac:dyDescent="0.25">
      <c r="C48" s="23"/>
      <c r="D48" s="23"/>
      <c r="E48" s="17"/>
      <c r="F48" s="17"/>
      <c r="G48" s="17"/>
    </row>
    <row r="49" spans="1:256" x14ac:dyDescent="0.25">
      <c r="A49" s="20"/>
      <c r="B49" s="21"/>
      <c r="C49" s="26"/>
      <c r="D49" s="26"/>
      <c r="E49" s="27"/>
    </row>
    <row r="50" spans="1:256" x14ac:dyDescent="0.25">
      <c r="C50" s="23"/>
      <c r="D50" s="23"/>
      <c r="E50" s="27"/>
    </row>
    <row r="51" spans="1:256" x14ac:dyDescent="0.25">
      <c r="A51" s="20"/>
      <c r="B51" s="19"/>
      <c r="C51" s="26"/>
      <c r="D51" s="26"/>
      <c r="E51" s="27"/>
    </row>
    <row r="52" spans="1:256" x14ac:dyDescent="0.25">
      <c r="E52" s="27"/>
    </row>
    <row r="53" spans="1:256" ht="15.75" customHeight="1" x14ac:dyDescent="0.25">
      <c r="A53" s="28"/>
      <c r="B53" s="630"/>
      <c r="C53" s="630"/>
      <c r="D53" s="630"/>
      <c r="E53" s="27"/>
    </row>
    <row r="54" spans="1:256" x14ac:dyDescent="0.25">
      <c r="A54" s="29"/>
      <c r="B54" s="30"/>
      <c r="C54" s="27"/>
      <c r="D54" s="27"/>
      <c r="E54" s="27"/>
    </row>
    <row r="55" spans="1:256" x14ac:dyDescent="0.25">
      <c r="A55" s="29"/>
      <c r="B55" s="30"/>
      <c r="C55" s="27"/>
      <c r="D55" s="27"/>
    </row>
    <row r="56" spans="1:256" s="8" customFormat="1" x14ac:dyDescent="0.25">
      <c r="A56" s="29"/>
      <c r="B56" s="30"/>
      <c r="C56" s="27"/>
      <c r="D56" s="27"/>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c r="HJ56" s="9"/>
      <c r="HK56" s="9"/>
      <c r="HL56" s="9"/>
      <c r="HM56" s="9"/>
      <c r="HN56" s="9"/>
      <c r="HO56" s="9"/>
      <c r="HP56" s="9"/>
      <c r="HQ56" s="9"/>
      <c r="HR56" s="9"/>
      <c r="HS56" s="9"/>
      <c r="HT56" s="9"/>
      <c r="HU56" s="9"/>
      <c r="HV56" s="9"/>
      <c r="HW56" s="9"/>
      <c r="HX56" s="9"/>
      <c r="HY56" s="9"/>
      <c r="HZ56" s="9"/>
      <c r="IA56" s="9"/>
      <c r="IB56" s="9"/>
      <c r="IC56" s="9"/>
      <c r="ID56" s="9"/>
      <c r="IE56" s="9"/>
      <c r="IF56" s="9"/>
      <c r="IG56" s="9"/>
      <c r="IH56" s="9"/>
      <c r="II56" s="9"/>
      <c r="IJ56" s="9"/>
      <c r="IK56" s="9"/>
      <c r="IL56" s="9"/>
      <c r="IM56" s="9"/>
      <c r="IN56" s="9"/>
      <c r="IO56" s="9"/>
      <c r="IP56" s="9"/>
      <c r="IQ56" s="9"/>
      <c r="IR56" s="9"/>
      <c r="IS56" s="9"/>
      <c r="IT56" s="9"/>
      <c r="IU56" s="9"/>
      <c r="IV56" s="9"/>
    </row>
    <row r="57" spans="1:256" s="8" customFormat="1" x14ac:dyDescent="0.25">
      <c r="A57" s="29"/>
      <c r="B57" s="30"/>
      <c r="C57" s="27"/>
      <c r="D57" s="27"/>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c r="HJ57" s="9"/>
      <c r="HK57" s="9"/>
      <c r="HL57" s="9"/>
      <c r="HM57" s="9"/>
      <c r="HN57" s="9"/>
      <c r="HO57" s="9"/>
      <c r="HP57" s="9"/>
      <c r="HQ57" s="9"/>
      <c r="HR57" s="9"/>
      <c r="HS57" s="9"/>
      <c r="HT57" s="9"/>
      <c r="HU57" s="9"/>
      <c r="HV57" s="9"/>
      <c r="HW57" s="9"/>
      <c r="HX57" s="9"/>
      <c r="HY57" s="9"/>
      <c r="HZ57" s="9"/>
      <c r="IA57" s="9"/>
      <c r="IB57" s="9"/>
      <c r="IC57" s="9"/>
      <c r="ID57" s="9"/>
      <c r="IE57" s="9"/>
      <c r="IF57" s="9"/>
      <c r="IG57" s="9"/>
      <c r="IH57" s="9"/>
      <c r="II57" s="9"/>
      <c r="IJ57" s="9"/>
      <c r="IK57" s="9"/>
      <c r="IL57" s="9"/>
      <c r="IM57" s="9"/>
      <c r="IN57" s="9"/>
      <c r="IO57" s="9"/>
      <c r="IP57" s="9"/>
      <c r="IQ57" s="9"/>
      <c r="IR57" s="9"/>
      <c r="IS57" s="9"/>
      <c r="IT57" s="9"/>
      <c r="IU57" s="9"/>
      <c r="IV57" s="9"/>
    </row>
  </sheetData>
  <mergeCells count="70">
    <mergeCell ref="A1:D1"/>
    <mergeCell ref="A7:A8"/>
    <mergeCell ref="B7:B8"/>
    <mergeCell ref="C7:D7"/>
    <mergeCell ref="B53:D53"/>
    <mergeCell ref="HY5:IB5"/>
    <mergeCell ref="HA5:HD5"/>
    <mergeCell ref="HE5:HH5"/>
    <mergeCell ref="HI5:HL5"/>
    <mergeCell ref="HM5:HP5"/>
    <mergeCell ref="HQ5:HT5"/>
    <mergeCell ref="HU5:HX5"/>
    <mergeCell ref="IC5:IF5"/>
    <mergeCell ref="IG5:IJ5"/>
    <mergeCell ref="IK5:IN5"/>
    <mergeCell ref="IO5:IR5"/>
    <mergeCell ref="IS5:IV5"/>
    <mergeCell ref="GW5:GZ5"/>
    <mergeCell ref="FE5:FH5"/>
    <mergeCell ref="FI5:FL5"/>
    <mergeCell ref="FM5:FP5"/>
    <mergeCell ref="FQ5:FT5"/>
    <mergeCell ref="FU5:FX5"/>
    <mergeCell ref="FY5:GB5"/>
    <mergeCell ref="GC5:GF5"/>
    <mergeCell ref="GG5:GJ5"/>
    <mergeCell ref="GK5:GN5"/>
    <mergeCell ref="GO5:GR5"/>
    <mergeCell ref="GS5:GV5"/>
    <mergeCell ref="FA5:FD5"/>
    <mergeCell ref="DI5:DL5"/>
    <mergeCell ref="DM5:DP5"/>
    <mergeCell ref="DQ5:DT5"/>
    <mergeCell ref="DU5:DX5"/>
    <mergeCell ref="DY5:EB5"/>
    <mergeCell ref="EC5:EF5"/>
    <mergeCell ref="EG5:EJ5"/>
    <mergeCell ref="EK5:EN5"/>
    <mergeCell ref="EO5:ER5"/>
    <mergeCell ref="ES5:EV5"/>
    <mergeCell ref="EW5:EZ5"/>
    <mergeCell ref="DE5:DH5"/>
    <mergeCell ref="BM5:BP5"/>
    <mergeCell ref="BQ5:BT5"/>
    <mergeCell ref="BU5:BX5"/>
    <mergeCell ref="BY5:CB5"/>
    <mergeCell ref="CC5:CF5"/>
    <mergeCell ref="CG5:CJ5"/>
    <mergeCell ref="CK5:CN5"/>
    <mergeCell ref="CO5:CR5"/>
    <mergeCell ref="CS5:CV5"/>
    <mergeCell ref="CW5:CZ5"/>
    <mergeCell ref="DA5:DD5"/>
    <mergeCell ref="BI5:BL5"/>
    <mergeCell ref="Q5:T5"/>
    <mergeCell ref="U5:X5"/>
    <mergeCell ref="Y5:AB5"/>
    <mergeCell ref="AC5:AF5"/>
    <mergeCell ref="AG5:AJ5"/>
    <mergeCell ref="AK5:AN5"/>
    <mergeCell ref="AO5:AR5"/>
    <mergeCell ref="AS5:AV5"/>
    <mergeCell ref="AW5:AZ5"/>
    <mergeCell ref="BA5:BD5"/>
    <mergeCell ref="BE5:BH5"/>
    <mergeCell ref="M5:P5"/>
    <mergeCell ref="E2:H2"/>
    <mergeCell ref="A3:D3"/>
    <mergeCell ref="A5:D5"/>
    <mergeCell ref="I5:L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15</vt:i4>
      </vt:variant>
    </vt:vector>
  </HeadingPairs>
  <TitlesOfParts>
    <vt:vector size="25" baseType="lpstr">
      <vt:lpstr>011.25-CAPA</vt:lpstr>
      <vt:lpstr>011.01-25-ADM OBRA</vt:lpstr>
      <vt:lpstr>011.02-23-SISTEMA DE IRRIGAÇÃO</vt:lpstr>
      <vt:lpstr>007-23-CCU's</vt:lpstr>
      <vt:lpstr>007-23-COTAÇÃO</vt:lpstr>
      <vt:lpstr>007-23-CRO.OBRA</vt:lpstr>
      <vt:lpstr>007-23-ABC</vt:lpstr>
      <vt:lpstr>Pequenas Obras SEM</vt:lpstr>
      <vt:lpstr>Materiais SEM</vt:lpstr>
      <vt:lpstr>Encargos</vt:lpstr>
      <vt:lpstr>'007-23-ABC'!Area_de_impressao</vt:lpstr>
      <vt:lpstr>'007-23-CCU''s'!Area_de_impressao</vt:lpstr>
      <vt:lpstr>'007-23-COTAÇÃO'!Area_de_impressao</vt:lpstr>
      <vt:lpstr>'007-23-CRO.OBRA'!Area_de_impressao</vt:lpstr>
      <vt:lpstr>'011.01-25-ADM OBRA'!Area_de_impressao</vt:lpstr>
      <vt:lpstr>'011.02-23-SISTEMA DE IRRIGAÇÃO'!Area_de_impressao</vt:lpstr>
      <vt:lpstr>'011.25-CAPA'!Area_de_impressao</vt:lpstr>
      <vt:lpstr>Encargos!Area_de_impressao</vt:lpstr>
      <vt:lpstr>'Materiais SEM'!Area_de_impressao</vt:lpstr>
      <vt:lpstr>'Pequenas Obras SEM'!Area_de_impressao</vt:lpstr>
      <vt:lpstr>'007-23-ABC'!Titulos_de_impressao</vt:lpstr>
      <vt:lpstr>'007-23-CCU''s'!Titulos_de_impressao</vt:lpstr>
      <vt:lpstr>'007-23-CRO.OBRA'!Titulos_de_impressao</vt:lpstr>
      <vt:lpstr>'011.01-25-ADM OBRA'!Titulos_de_impressao</vt:lpstr>
      <vt:lpstr>'011.02-23-SISTEMA DE IRRIGAÇÃO'!Titulos_de_impressao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Lustosa Corado</dc:creator>
  <cp:lastModifiedBy>Lucas Lustosa Corado</cp:lastModifiedBy>
  <cp:lastPrinted>2025-04-09T16:06:17Z</cp:lastPrinted>
  <dcterms:created xsi:type="dcterms:W3CDTF">2016-10-17T12:27:47Z</dcterms:created>
  <dcterms:modified xsi:type="dcterms:W3CDTF">2025-07-16T16:10:27Z</dcterms:modified>
</cp:coreProperties>
</file>